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ncg808_id_uib_eu/Documents/Documentos/2024/Eliana/MyeloEli/Databases/"/>
    </mc:Choice>
  </mc:AlternateContent>
  <xr:revisionPtr revIDLastSave="389" documentId="14_{2A76C235-D283-4A18-9DBE-8C7851FC93FC}" xr6:coauthVersionLast="47" xr6:coauthVersionMax="47" xr10:uidLastSave="{8D0F0CAC-7CF9-4ABF-8B9C-58BF19DD8728}"/>
  <bookViews>
    <workbookView xWindow="-120" yWindow="-120" windowWidth="29040" windowHeight="15720" xr2:uid="{00000000-000D-0000-FFFF-FFFF00000000}"/>
  </bookViews>
  <sheets>
    <sheet name="ClinInfo" sheetId="1" r:id="rId1"/>
    <sheet name="ResumenImputacionBayes" sheetId="5" r:id="rId2"/>
    <sheet name="Imputaciones" sheetId="6" r:id="rId3"/>
    <sheet name="Legends" sheetId="3" r:id="rId4"/>
    <sheet name="Imputacion" sheetId="4" r:id="rId5"/>
  </sheets>
  <definedNames>
    <definedName name="_xlnm._FilterDatabase" localSheetId="0" hidden="1">ClinInfo!$A$1:$AA$567</definedName>
    <definedName name="_xlnm._FilterDatabase" localSheetId="1" hidden="1">ResumenImputacionBayes!$A$1:$G$564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2" i="1"/>
  <c r="B2" i="4"/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B14" i="4"/>
  <c r="C14" i="4"/>
  <c r="D14" i="4"/>
  <c r="E14" i="4"/>
  <c r="F14" i="4"/>
  <c r="G14" i="4"/>
  <c r="H14" i="4"/>
  <c r="I14" i="4"/>
  <c r="J14" i="4"/>
  <c r="K14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B23" i="4"/>
  <c r="C23" i="4"/>
  <c r="D23" i="4"/>
  <c r="E23" i="4"/>
  <c r="F23" i="4"/>
  <c r="G23" i="4"/>
  <c r="H23" i="4"/>
  <c r="I23" i="4"/>
  <c r="J23" i="4"/>
  <c r="K23" i="4"/>
  <c r="B24" i="4"/>
  <c r="C24" i="4"/>
  <c r="D24" i="4"/>
  <c r="E24" i="4"/>
  <c r="F24" i="4"/>
  <c r="G24" i="4"/>
  <c r="H24" i="4"/>
  <c r="I24" i="4"/>
  <c r="J24" i="4"/>
  <c r="K24" i="4"/>
  <c r="B25" i="4"/>
  <c r="C25" i="4"/>
  <c r="D25" i="4"/>
  <c r="E25" i="4"/>
  <c r="F25" i="4"/>
  <c r="G25" i="4"/>
  <c r="H25" i="4"/>
  <c r="I25" i="4"/>
  <c r="J25" i="4"/>
  <c r="K25" i="4"/>
  <c r="B26" i="4"/>
  <c r="C26" i="4"/>
  <c r="D26" i="4"/>
  <c r="E26" i="4"/>
  <c r="F26" i="4"/>
  <c r="G26" i="4"/>
  <c r="H26" i="4"/>
  <c r="I26" i="4"/>
  <c r="J26" i="4"/>
  <c r="K26" i="4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B36" i="4"/>
  <c r="C36" i="4"/>
  <c r="D36" i="4"/>
  <c r="E36" i="4"/>
  <c r="F36" i="4"/>
  <c r="G36" i="4"/>
  <c r="H36" i="4"/>
  <c r="I36" i="4"/>
  <c r="J36" i="4"/>
  <c r="K36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39" i="4"/>
  <c r="C39" i="4"/>
  <c r="D39" i="4"/>
  <c r="E39" i="4"/>
  <c r="F39" i="4"/>
  <c r="G39" i="4"/>
  <c r="H39" i="4"/>
  <c r="I39" i="4"/>
  <c r="J39" i="4"/>
  <c r="K39" i="4"/>
  <c r="B40" i="4"/>
  <c r="C40" i="4"/>
  <c r="D40" i="4"/>
  <c r="E40" i="4"/>
  <c r="F40" i="4"/>
  <c r="G40" i="4"/>
  <c r="H40" i="4"/>
  <c r="I40" i="4"/>
  <c r="J40" i="4"/>
  <c r="K40" i="4"/>
  <c r="B41" i="4"/>
  <c r="C41" i="4"/>
  <c r="D41" i="4"/>
  <c r="E41" i="4"/>
  <c r="F41" i="4"/>
  <c r="G41" i="4"/>
  <c r="H41" i="4"/>
  <c r="I41" i="4"/>
  <c r="J41" i="4"/>
  <c r="K41" i="4"/>
  <c r="B42" i="4"/>
  <c r="C42" i="4"/>
  <c r="D42" i="4"/>
  <c r="E42" i="4"/>
  <c r="F42" i="4"/>
  <c r="G42" i="4"/>
  <c r="H42" i="4"/>
  <c r="I42" i="4"/>
  <c r="J42" i="4"/>
  <c r="K42" i="4"/>
  <c r="B43" i="4"/>
  <c r="C43" i="4"/>
  <c r="D43" i="4"/>
  <c r="E43" i="4"/>
  <c r="F43" i="4"/>
  <c r="G43" i="4"/>
  <c r="H43" i="4"/>
  <c r="I43" i="4"/>
  <c r="J43" i="4"/>
  <c r="K43" i="4"/>
  <c r="B44" i="4"/>
  <c r="C44" i="4"/>
  <c r="D44" i="4"/>
  <c r="E44" i="4"/>
  <c r="F44" i="4"/>
  <c r="G44" i="4"/>
  <c r="H44" i="4"/>
  <c r="I44" i="4"/>
  <c r="J44" i="4"/>
  <c r="K44" i="4"/>
  <c r="B45" i="4"/>
  <c r="C45" i="4"/>
  <c r="D45" i="4"/>
  <c r="E45" i="4"/>
  <c r="F45" i="4"/>
  <c r="G45" i="4"/>
  <c r="H45" i="4"/>
  <c r="I45" i="4"/>
  <c r="J45" i="4"/>
  <c r="K45" i="4"/>
  <c r="B46" i="4"/>
  <c r="C46" i="4"/>
  <c r="D46" i="4"/>
  <c r="E46" i="4"/>
  <c r="F46" i="4"/>
  <c r="G46" i="4"/>
  <c r="H46" i="4"/>
  <c r="I46" i="4"/>
  <c r="J46" i="4"/>
  <c r="K46" i="4"/>
  <c r="B47" i="4"/>
  <c r="C47" i="4"/>
  <c r="D47" i="4"/>
  <c r="E47" i="4"/>
  <c r="F47" i="4"/>
  <c r="G47" i="4"/>
  <c r="H47" i="4"/>
  <c r="I47" i="4"/>
  <c r="J47" i="4"/>
  <c r="K47" i="4"/>
  <c r="B48" i="4"/>
  <c r="C48" i="4"/>
  <c r="D48" i="4"/>
  <c r="E48" i="4"/>
  <c r="F48" i="4"/>
  <c r="G48" i="4"/>
  <c r="H48" i="4"/>
  <c r="I48" i="4"/>
  <c r="J48" i="4"/>
  <c r="K48" i="4"/>
  <c r="B49" i="4"/>
  <c r="C49" i="4"/>
  <c r="D49" i="4"/>
  <c r="E49" i="4"/>
  <c r="F49" i="4"/>
  <c r="G49" i="4"/>
  <c r="H49" i="4"/>
  <c r="I49" i="4"/>
  <c r="J49" i="4"/>
  <c r="K49" i="4"/>
  <c r="B50" i="4"/>
  <c r="C50" i="4"/>
  <c r="D50" i="4"/>
  <c r="E50" i="4"/>
  <c r="F50" i="4"/>
  <c r="G50" i="4"/>
  <c r="H50" i="4"/>
  <c r="I50" i="4"/>
  <c r="J50" i="4"/>
  <c r="K50" i="4"/>
  <c r="B51" i="4"/>
  <c r="C51" i="4"/>
  <c r="D51" i="4"/>
  <c r="E51" i="4"/>
  <c r="F51" i="4"/>
  <c r="G51" i="4"/>
  <c r="H51" i="4"/>
  <c r="I51" i="4"/>
  <c r="J51" i="4"/>
  <c r="K51" i="4"/>
  <c r="B52" i="4"/>
  <c r="C52" i="4"/>
  <c r="D52" i="4"/>
  <c r="E52" i="4"/>
  <c r="F52" i="4"/>
  <c r="G52" i="4"/>
  <c r="H52" i="4"/>
  <c r="I52" i="4"/>
  <c r="J52" i="4"/>
  <c r="K52" i="4"/>
  <c r="B53" i="4"/>
  <c r="C53" i="4"/>
  <c r="D53" i="4"/>
  <c r="E53" i="4"/>
  <c r="F53" i="4"/>
  <c r="G53" i="4"/>
  <c r="H53" i="4"/>
  <c r="I53" i="4"/>
  <c r="J53" i="4"/>
  <c r="K53" i="4"/>
  <c r="B54" i="4"/>
  <c r="C54" i="4"/>
  <c r="D54" i="4"/>
  <c r="E54" i="4"/>
  <c r="F54" i="4"/>
  <c r="G54" i="4"/>
  <c r="H54" i="4"/>
  <c r="I54" i="4"/>
  <c r="J54" i="4"/>
  <c r="K54" i="4"/>
  <c r="B55" i="4"/>
  <c r="C55" i="4"/>
  <c r="D55" i="4"/>
  <c r="E55" i="4"/>
  <c r="F55" i="4"/>
  <c r="G55" i="4"/>
  <c r="H55" i="4"/>
  <c r="I55" i="4"/>
  <c r="J55" i="4"/>
  <c r="K55" i="4"/>
  <c r="B56" i="4"/>
  <c r="C56" i="4"/>
  <c r="D56" i="4"/>
  <c r="E56" i="4"/>
  <c r="F56" i="4"/>
  <c r="G56" i="4"/>
  <c r="H56" i="4"/>
  <c r="I56" i="4"/>
  <c r="J56" i="4"/>
  <c r="K56" i="4"/>
  <c r="B57" i="4"/>
  <c r="C57" i="4"/>
  <c r="D57" i="4"/>
  <c r="E57" i="4"/>
  <c r="F57" i="4"/>
  <c r="G57" i="4"/>
  <c r="H57" i="4"/>
  <c r="I57" i="4"/>
  <c r="J57" i="4"/>
  <c r="K57" i="4"/>
  <c r="B58" i="4"/>
  <c r="C58" i="4"/>
  <c r="D58" i="4"/>
  <c r="E58" i="4"/>
  <c r="F58" i="4"/>
  <c r="G58" i="4"/>
  <c r="H58" i="4"/>
  <c r="I58" i="4"/>
  <c r="J58" i="4"/>
  <c r="K58" i="4"/>
  <c r="B59" i="4"/>
  <c r="C59" i="4"/>
  <c r="D59" i="4"/>
  <c r="E59" i="4"/>
  <c r="F59" i="4"/>
  <c r="G59" i="4"/>
  <c r="H59" i="4"/>
  <c r="I59" i="4"/>
  <c r="J59" i="4"/>
  <c r="K59" i="4"/>
  <c r="B60" i="4"/>
  <c r="C60" i="4"/>
  <c r="D60" i="4"/>
  <c r="E60" i="4"/>
  <c r="F60" i="4"/>
  <c r="G60" i="4"/>
  <c r="H60" i="4"/>
  <c r="I60" i="4"/>
  <c r="J60" i="4"/>
  <c r="K60" i="4"/>
  <c r="B61" i="4"/>
  <c r="C61" i="4"/>
  <c r="D61" i="4"/>
  <c r="E61" i="4"/>
  <c r="F61" i="4"/>
  <c r="G61" i="4"/>
  <c r="H61" i="4"/>
  <c r="I61" i="4"/>
  <c r="J61" i="4"/>
  <c r="K61" i="4"/>
  <c r="B62" i="4"/>
  <c r="C62" i="4"/>
  <c r="D62" i="4"/>
  <c r="E62" i="4"/>
  <c r="F62" i="4"/>
  <c r="G62" i="4"/>
  <c r="H62" i="4"/>
  <c r="I62" i="4"/>
  <c r="J62" i="4"/>
  <c r="K62" i="4"/>
  <c r="B63" i="4"/>
  <c r="C63" i="4"/>
  <c r="D63" i="4"/>
  <c r="E63" i="4"/>
  <c r="F63" i="4"/>
  <c r="G63" i="4"/>
  <c r="H63" i="4"/>
  <c r="I63" i="4"/>
  <c r="J63" i="4"/>
  <c r="K63" i="4"/>
  <c r="B64" i="4"/>
  <c r="C64" i="4"/>
  <c r="D64" i="4"/>
  <c r="E64" i="4"/>
  <c r="F64" i="4"/>
  <c r="G64" i="4"/>
  <c r="H64" i="4"/>
  <c r="I64" i="4"/>
  <c r="J64" i="4"/>
  <c r="K64" i="4"/>
  <c r="B65" i="4"/>
  <c r="C65" i="4"/>
  <c r="D65" i="4"/>
  <c r="E65" i="4"/>
  <c r="F65" i="4"/>
  <c r="G65" i="4"/>
  <c r="H65" i="4"/>
  <c r="I65" i="4"/>
  <c r="J65" i="4"/>
  <c r="K65" i="4"/>
  <c r="B66" i="4"/>
  <c r="C66" i="4"/>
  <c r="D66" i="4"/>
  <c r="E66" i="4"/>
  <c r="F66" i="4"/>
  <c r="G66" i="4"/>
  <c r="H66" i="4"/>
  <c r="I66" i="4"/>
  <c r="J66" i="4"/>
  <c r="K66" i="4"/>
  <c r="B67" i="4"/>
  <c r="C67" i="4"/>
  <c r="D67" i="4"/>
  <c r="E67" i="4"/>
  <c r="F67" i="4"/>
  <c r="G67" i="4"/>
  <c r="H67" i="4"/>
  <c r="I67" i="4"/>
  <c r="J67" i="4"/>
  <c r="K67" i="4"/>
  <c r="B68" i="4"/>
  <c r="C68" i="4"/>
  <c r="D68" i="4"/>
  <c r="E68" i="4"/>
  <c r="F68" i="4"/>
  <c r="G68" i="4"/>
  <c r="H68" i="4"/>
  <c r="I68" i="4"/>
  <c r="J68" i="4"/>
  <c r="K68" i="4"/>
  <c r="B69" i="4"/>
  <c r="C69" i="4"/>
  <c r="D69" i="4"/>
  <c r="E69" i="4"/>
  <c r="F69" i="4"/>
  <c r="G69" i="4"/>
  <c r="H69" i="4"/>
  <c r="I69" i="4"/>
  <c r="J69" i="4"/>
  <c r="K69" i="4"/>
  <c r="B70" i="4"/>
  <c r="C70" i="4"/>
  <c r="D70" i="4"/>
  <c r="E70" i="4"/>
  <c r="F70" i="4"/>
  <c r="G70" i="4"/>
  <c r="H70" i="4"/>
  <c r="I70" i="4"/>
  <c r="J70" i="4"/>
  <c r="K70" i="4"/>
  <c r="B71" i="4"/>
  <c r="C71" i="4"/>
  <c r="D71" i="4"/>
  <c r="E71" i="4"/>
  <c r="F71" i="4"/>
  <c r="G71" i="4"/>
  <c r="H71" i="4"/>
  <c r="I71" i="4"/>
  <c r="J71" i="4"/>
  <c r="K71" i="4"/>
  <c r="B72" i="4"/>
  <c r="C72" i="4"/>
  <c r="D72" i="4"/>
  <c r="E72" i="4"/>
  <c r="F72" i="4"/>
  <c r="G72" i="4"/>
  <c r="H72" i="4"/>
  <c r="I72" i="4"/>
  <c r="J72" i="4"/>
  <c r="K72" i="4"/>
  <c r="B73" i="4"/>
  <c r="C73" i="4"/>
  <c r="D73" i="4"/>
  <c r="E73" i="4"/>
  <c r="F73" i="4"/>
  <c r="G73" i="4"/>
  <c r="H73" i="4"/>
  <c r="I73" i="4"/>
  <c r="J73" i="4"/>
  <c r="K73" i="4"/>
  <c r="B74" i="4"/>
  <c r="C74" i="4"/>
  <c r="D74" i="4"/>
  <c r="E74" i="4"/>
  <c r="F74" i="4"/>
  <c r="G74" i="4"/>
  <c r="H74" i="4"/>
  <c r="I74" i="4"/>
  <c r="J74" i="4"/>
  <c r="K74" i="4"/>
  <c r="B75" i="4"/>
  <c r="C75" i="4"/>
  <c r="D75" i="4"/>
  <c r="E75" i="4"/>
  <c r="F75" i="4"/>
  <c r="G75" i="4"/>
  <c r="H75" i="4"/>
  <c r="I75" i="4"/>
  <c r="J75" i="4"/>
  <c r="K75" i="4"/>
  <c r="B76" i="4"/>
  <c r="C76" i="4"/>
  <c r="D76" i="4"/>
  <c r="E76" i="4"/>
  <c r="F76" i="4"/>
  <c r="G76" i="4"/>
  <c r="H76" i="4"/>
  <c r="I76" i="4"/>
  <c r="J76" i="4"/>
  <c r="K76" i="4"/>
  <c r="B77" i="4"/>
  <c r="C77" i="4"/>
  <c r="D77" i="4"/>
  <c r="E77" i="4"/>
  <c r="F77" i="4"/>
  <c r="G77" i="4"/>
  <c r="H77" i="4"/>
  <c r="I77" i="4"/>
  <c r="J77" i="4"/>
  <c r="K77" i="4"/>
  <c r="B78" i="4"/>
  <c r="C78" i="4"/>
  <c r="D78" i="4"/>
  <c r="E78" i="4"/>
  <c r="F78" i="4"/>
  <c r="G78" i="4"/>
  <c r="H78" i="4"/>
  <c r="I78" i="4"/>
  <c r="J78" i="4"/>
  <c r="K78" i="4"/>
  <c r="B79" i="4"/>
  <c r="C79" i="4"/>
  <c r="D79" i="4"/>
  <c r="E79" i="4"/>
  <c r="F79" i="4"/>
  <c r="G79" i="4"/>
  <c r="H79" i="4"/>
  <c r="I79" i="4"/>
  <c r="J79" i="4"/>
  <c r="K79" i="4"/>
  <c r="B80" i="4"/>
  <c r="C80" i="4"/>
  <c r="D80" i="4"/>
  <c r="E80" i="4"/>
  <c r="F80" i="4"/>
  <c r="G80" i="4"/>
  <c r="H80" i="4"/>
  <c r="I80" i="4"/>
  <c r="J80" i="4"/>
  <c r="K80" i="4"/>
  <c r="B81" i="4"/>
  <c r="C81" i="4"/>
  <c r="D81" i="4"/>
  <c r="E81" i="4"/>
  <c r="F81" i="4"/>
  <c r="G81" i="4"/>
  <c r="H81" i="4"/>
  <c r="I81" i="4"/>
  <c r="J81" i="4"/>
  <c r="K81" i="4"/>
  <c r="B82" i="4"/>
  <c r="C82" i="4"/>
  <c r="D82" i="4"/>
  <c r="E82" i="4"/>
  <c r="F82" i="4"/>
  <c r="G82" i="4"/>
  <c r="H82" i="4"/>
  <c r="I82" i="4"/>
  <c r="J82" i="4"/>
  <c r="K82" i="4"/>
  <c r="B83" i="4"/>
  <c r="C83" i="4"/>
  <c r="D83" i="4"/>
  <c r="E83" i="4"/>
  <c r="F83" i="4"/>
  <c r="G83" i="4"/>
  <c r="H83" i="4"/>
  <c r="I83" i="4"/>
  <c r="J83" i="4"/>
  <c r="K83" i="4"/>
  <c r="B84" i="4"/>
  <c r="C84" i="4"/>
  <c r="D84" i="4"/>
  <c r="E84" i="4"/>
  <c r="F84" i="4"/>
  <c r="G84" i="4"/>
  <c r="H84" i="4"/>
  <c r="I84" i="4"/>
  <c r="J84" i="4"/>
  <c r="K84" i="4"/>
  <c r="B85" i="4"/>
  <c r="C85" i="4"/>
  <c r="D85" i="4"/>
  <c r="E85" i="4"/>
  <c r="F85" i="4"/>
  <c r="G85" i="4"/>
  <c r="H85" i="4"/>
  <c r="I85" i="4"/>
  <c r="J85" i="4"/>
  <c r="K85" i="4"/>
  <c r="B86" i="4"/>
  <c r="C86" i="4"/>
  <c r="D86" i="4"/>
  <c r="E86" i="4"/>
  <c r="F86" i="4"/>
  <c r="G86" i="4"/>
  <c r="H86" i="4"/>
  <c r="I86" i="4"/>
  <c r="J86" i="4"/>
  <c r="K86" i="4"/>
  <c r="B87" i="4"/>
  <c r="C87" i="4"/>
  <c r="D87" i="4"/>
  <c r="E87" i="4"/>
  <c r="F87" i="4"/>
  <c r="G87" i="4"/>
  <c r="H87" i="4"/>
  <c r="I87" i="4"/>
  <c r="J87" i="4"/>
  <c r="K87" i="4"/>
  <c r="B88" i="4"/>
  <c r="C88" i="4"/>
  <c r="D88" i="4"/>
  <c r="E88" i="4"/>
  <c r="F88" i="4"/>
  <c r="G88" i="4"/>
  <c r="H88" i="4"/>
  <c r="I88" i="4"/>
  <c r="J88" i="4"/>
  <c r="K88" i="4"/>
  <c r="B89" i="4"/>
  <c r="C89" i="4"/>
  <c r="D89" i="4"/>
  <c r="E89" i="4"/>
  <c r="F89" i="4"/>
  <c r="G89" i="4"/>
  <c r="H89" i="4"/>
  <c r="I89" i="4"/>
  <c r="J89" i="4"/>
  <c r="K89" i="4"/>
  <c r="B90" i="4"/>
  <c r="C90" i="4"/>
  <c r="D90" i="4"/>
  <c r="E90" i="4"/>
  <c r="F90" i="4"/>
  <c r="G90" i="4"/>
  <c r="H90" i="4"/>
  <c r="I90" i="4"/>
  <c r="J90" i="4"/>
  <c r="K90" i="4"/>
  <c r="B91" i="4"/>
  <c r="C91" i="4"/>
  <c r="D91" i="4"/>
  <c r="E91" i="4"/>
  <c r="F91" i="4"/>
  <c r="G91" i="4"/>
  <c r="H91" i="4"/>
  <c r="I91" i="4"/>
  <c r="J91" i="4"/>
  <c r="K91" i="4"/>
  <c r="B92" i="4"/>
  <c r="C92" i="4"/>
  <c r="D92" i="4"/>
  <c r="E92" i="4"/>
  <c r="F92" i="4"/>
  <c r="G92" i="4"/>
  <c r="H92" i="4"/>
  <c r="I92" i="4"/>
  <c r="J92" i="4"/>
  <c r="K92" i="4"/>
  <c r="B93" i="4"/>
  <c r="C93" i="4"/>
  <c r="D93" i="4"/>
  <c r="E93" i="4"/>
  <c r="F93" i="4"/>
  <c r="G93" i="4"/>
  <c r="H93" i="4"/>
  <c r="I93" i="4"/>
  <c r="J93" i="4"/>
  <c r="K93" i="4"/>
  <c r="B94" i="4"/>
  <c r="C94" i="4"/>
  <c r="D94" i="4"/>
  <c r="E94" i="4"/>
  <c r="F94" i="4"/>
  <c r="G94" i="4"/>
  <c r="H94" i="4"/>
  <c r="I94" i="4"/>
  <c r="J94" i="4"/>
  <c r="K94" i="4"/>
  <c r="B95" i="4"/>
  <c r="C95" i="4"/>
  <c r="D95" i="4"/>
  <c r="E95" i="4"/>
  <c r="F95" i="4"/>
  <c r="G95" i="4"/>
  <c r="H95" i="4"/>
  <c r="I95" i="4"/>
  <c r="J95" i="4"/>
  <c r="K95" i="4"/>
  <c r="B96" i="4"/>
  <c r="C96" i="4"/>
  <c r="D96" i="4"/>
  <c r="E96" i="4"/>
  <c r="F96" i="4"/>
  <c r="G96" i="4"/>
  <c r="H96" i="4"/>
  <c r="I96" i="4"/>
  <c r="J96" i="4"/>
  <c r="K96" i="4"/>
  <c r="B97" i="4"/>
  <c r="C97" i="4"/>
  <c r="D97" i="4"/>
  <c r="E97" i="4"/>
  <c r="F97" i="4"/>
  <c r="G97" i="4"/>
  <c r="H97" i="4"/>
  <c r="I97" i="4"/>
  <c r="J97" i="4"/>
  <c r="K97" i="4"/>
  <c r="B98" i="4"/>
  <c r="C98" i="4"/>
  <c r="D98" i="4"/>
  <c r="E98" i="4"/>
  <c r="F98" i="4"/>
  <c r="G98" i="4"/>
  <c r="H98" i="4"/>
  <c r="I98" i="4"/>
  <c r="J98" i="4"/>
  <c r="K98" i="4"/>
  <c r="B99" i="4"/>
  <c r="C99" i="4"/>
  <c r="D99" i="4"/>
  <c r="E99" i="4"/>
  <c r="F99" i="4"/>
  <c r="G99" i="4"/>
  <c r="H99" i="4"/>
  <c r="I99" i="4"/>
  <c r="J99" i="4"/>
  <c r="K99" i="4"/>
  <c r="B100" i="4"/>
  <c r="C100" i="4"/>
  <c r="D100" i="4"/>
  <c r="E100" i="4"/>
  <c r="F100" i="4"/>
  <c r="G100" i="4"/>
  <c r="H100" i="4"/>
  <c r="I100" i="4"/>
  <c r="J100" i="4"/>
  <c r="K100" i="4"/>
  <c r="B101" i="4"/>
  <c r="C101" i="4"/>
  <c r="D101" i="4"/>
  <c r="E101" i="4"/>
  <c r="F101" i="4"/>
  <c r="G101" i="4"/>
  <c r="H101" i="4"/>
  <c r="I101" i="4"/>
  <c r="J101" i="4"/>
  <c r="K101" i="4"/>
  <c r="B102" i="4"/>
  <c r="C102" i="4"/>
  <c r="D102" i="4"/>
  <c r="E102" i="4"/>
  <c r="F102" i="4"/>
  <c r="G102" i="4"/>
  <c r="H102" i="4"/>
  <c r="I102" i="4"/>
  <c r="J102" i="4"/>
  <c r="K102" i="4"/>
  <c r="B103" i="4"/>
  <c r="C103" i="4"/>
  <c r="D103" i="4"/>
  <c r="E103" i="4"/>
  <c r="F103" i="4"/>
  <c r="G103" i="4"/>
  <c r="H103" i="4"/>
  <c r="I103" i="4"/>
  <c r="J103" i="4"/>
  <c r="K103" i="4"/>
  <c r="B104" i="4"/>
  <c r="C104" i="4"/>
  <c r="D104" i="4"/>
  <c r="E104" i="4"/>
  <c r="F104" i="4"/>
  <c r="G104" i="4"/>
  <c r="H104" i="4"/>
  <c r="I104" i="4"/>
  <c r="J104" i="4"/>
  <c r="K104" i="4"/>
  <c r="B105" i="4"/>
  <c r="C105" i="4"/>
  <c r="D105" i="4"/>
  <c r="E105" i="4"/>
  <c r="F105" i="4"/>
  <c r="G105" i="4"/>
  <c r="H105" i="4"/>
  <c r="I105" i="4"/>
  <c r="J105" i="4"/>
  <c r="K105" i="4"/>
  <c r="B106" i="4"/>
  <c r="C106" i="4"/>
  <c r="D106" i="4"/>
  <c r="E106" i="4"/>
  <c r="F106" i="4"/>
  <c r="G106" i="4"/>
  <c r="H106" i="4"/>
  <c r="I106" i="4"/>
  <c r="J106" i="4"/>
  <c r="K106" i="4"/>
  <c r="B107" i="4"/>
  <c r="C107" i="4"/>
  <c r="D107" i="4"/>
  <c r="E107" i="4"/>
  <c r="F107" i="4"/>
  <c r="G107" i="4"/>
  <c r="H107" i="4"/>
  <c r="I107" i="4"/>
  <c r="J107" i="4"/>
  <c r="K107" i="4"/>
  <c r="B108" i="4"/>
  <c r="C108" i="4"/>
  <c r="D108" i="4"/>
  <c r="E108" i="4"/>
  <c r="F108" i="4"/>
  <c r="G108" i="4"/>
  <c r="H108" i="4"/>
  <c r="I108" i="4"/>
  <c r="J108" i="4"/>
  <c r="K108" i="4"/>
  <c r="B109" i="4"/>
  <c r="C109" i="4"/>
  <c r="D109" i="4"/>
  <c r="E109" i="4"/>
  <c r="F109" i="4"/>
  <c r="G109" i="4"/>
  <c r="H109" i="4"/>
  <c r="I109" i="4"/>
  <c r="J109" i="4"/>
  <c r="K109" i="4"/>
  <c r="B110" i="4"/>
  <c r="C110" i="4"/>
  <c r="D110" i="4"/>
  <c r="E110" i="4"/>
  <c r="F110" i="4"/>
  <c r="G110" i="4"/>
  <c r="H110" i="4"/>
  <c r="I110" i="4"/>
  <c r="J110" i="4"/>
  <c r="K110" i="4"/>
  <c r="B111" i="4"/>
  <c r="C111" i="4"/>
  <c r="D111" i="4"/>
  <c r="E111" i="4"/>
  <c r="F111" i="4"/>
  <c r="G111" i="4"/>
  <c r="H111" i="4"/>
  <c r="I111" i="4"/>
  <c r="J111" i="4"/>
  <c r="K111" i="4"/>
  <c r="B112" i="4"/>
  <c r="C112" i="4"/>
  <c r="D112" i="4"/>
  <c r="E112" i="4"/>
  <c r="F112" i="4"/>
  <c r="G112" i="4"/>
  <c r="H112" i="4"/>
  <c r="I112" i="4"/>
  <c r="J112" i="4"/>
  <c r="K112" i="4"/>
  <c r="B113" i="4"/>
  <c r="C113" i="4"/>
  <c r="D113" i="4"/>
  <c r="E113" i="4"/>
  <c r="F113" i="4"/>
  <c r="G113" i="4"/>
  <c r="H113" i="4"/>
  <c r="I113" i="4"/>
  <c r="J113" i="4"/>
  <c r="K113" i="4"/>
  <c r="B114" i="4"/>
  <c r="C114" i="4"/>
  <c r="D114" i="4"/>
  <c r="E114" i="4"/>
  <c r="F114" i="4"/>
  <c r="G114" i="4"/>
  <c r="H114" i="4"/>
  <c r="I114" i="4"/>
  <c r="J114" i="4"/>
  <c r="K114" i="4"/>
  <c r="B115" i="4"/>
  <c r="C115" i="4"/>
  <c r="D115" i="4"/>
  <c r="E115" i="4"/>
  <c r="F115" i="4"/>
  <c r="G115" i="4"/>
  <c r="H115" i="4"/>
  <c r="I115" i="4"/>
  <c r="J115" i="4"/>
  <c r="K115" i="4"/>
  <c r="B116" i="4"/>
  <c r="C116" i="4"/>
  <c r="D116" i="4"/>
  <c r="E116" i="4"/>
  <c r="F116" i="4"/>
  <c r="G116" i="4"/>
  <c r="H116" i="4"/>
  <c r="I116" i="4"/>
  <c r="J116" i="4"/>
  <c r="K116" i="4"/>
  <c r="B117" i="4"/>
  <c r="C117" i="4"/>
  <c r="D117" i="4"/>
  <c r="E117" i="4"/>
  <c r="F117" i="4"/>
  <c r="G117" i="4"/>
  <c r="H117" i="4"/>
  <c r="I117" i="4"/>
  <c r="J117" i="4"/>
  <c r="K117" i="4"/>
  <c r="B118" i="4"/>
  <c r="C118" i="4"/>
  <c r="D118" i="4"/>
  <c r="E118" i="4"/>
  <c r="F118" i="4"/>
  <c r="G118" i="4"/>
  <c r="H118" i="4"/>
  <c r="I118" i="4"/>
  <c r="J118" i="4"/>
  <c r="K118" i="4"/>
  <c r="B119" i="4"/>
  <c r="C119" i="4"/>
  <c r="D119" i="4"/>
  <c r="E119" i="4"/>
  <c r="F119" i="4"/>
  <c r="G119" i="4"/>
  <c r="H119" i="4"/>
  <c r="I119" i="4"/>
  <c r="J119" i="4"/>
  <c r="K119" i="4"/>
  <c r="B120" i="4"/>
  <c r="C120" i="4"/>
  <c r="D120" i="4"/>
  <c r="E120" i="4"/>
  <c r="F120" i="4"/>
  <c r="G120" i="4"/>
  <c r="H120" i="4"/>
  <c r="I120" i="4"/>
  <c r="J120" i="4"/>
  <c r="K120" i="4"/>
  <c r="B121" i="4"/>
  <c r="C121" i="4"/>
  <c r="D121" i="4"/>
  <c r="E121" i="4"/>
  <c r="F121" i="4"/>
  <c r="G121" i="4"/>
  <c r="H121" i="4"/>
  <c r="I121" i="4"/>
  <c r="J121" i="4"/>
  <c r="K121" i="4"/>
  <c r="B122" i="4"/>
  <c r="C122" i="4"/>
  <c r="D122" i="4"/>
  <c r="E122" i="4"/>
  <c r="F122" i="4"/>
  <c r="G122" i="4"/>
  <c r="H122" i="4"/>
  <c r="I122" i="4"/>
  <c r="J122" i="4"/>
  <c r="K122" i="4"/>
  <c r="B123" i="4"/>
  <c r="C123" i="4"/>
  <c r="D123" i="4"/>
  <c r="E123" i="4"/>
  <c r="F123" i="4"/>
  <c r="G123" i="4"/>
  <c r="H123" i="4"/>
  <c r="I123" i="4"/>
  <c r="J123" i="4"/>
  <c r="K123" i="4"/>
  <c r="B124" i="4"/>
  <c r="C124" i="4"/>
  <c r="D124" i="4"/>
  <c r="E124" i="4"/>
  <c r="F124" i="4"/>
  <c r="G124" i="4"/>
  <c r="H124" i="4"/>
  <c r="I124" i="4"/>
  <c r="J124" i="4"/>
  <c r="K124" i="4"/>
  <c r="B125" i="4"/>
  <c r="C125" i="4"/>
  <c r="D125" i="4"/>
  <c r="E125" i="4"/>
  <c r="F125" i="4"/>
  <c r="G125" i="4"/>
  <c r="H125" i="4"/>
  <c r="I125" i="4"/>
  <c r="J125" i="4"/>
  <c r="K125" i="4"/>
  <c r="B126" i="4"/>
  <c r="C126" i="4"/>
  <c r="D126" i="4"/>
  <c r="E126" i="4"/>
  <c r="F126" i="4"/>
  <c r="G126" i="4"/>
  <c r="H126" i="4"/>
  <c r="I126" i="4"/>
  <c r="J126" i="4"/>
  <c r="K126" i="4"/>
  <c r="B127" i="4"/>
  <c r="C127" i="4"/>
  <c r="D127" i="4"/>
  <c r="E127" i="4"/>
  <c r="F127" i="4"/>
  <c r="G127" i="4"/>
  <c r="H127" i="4"/>
  <c r="I127" i="4"/>
  <c r="J127" i="4"/>
  <c r="K127" i="4"/>
  <c r="B128" i="4"/>
  <c r="C128" i="4"/>
  <c r="D128" i="4"/>
  <c r="E128" i="4"/>
  <c r="F128" i="4"/>
  <c r="G128" i="4"/>
  <c r="H128" i="4"/>
  <c r="I128" i="4"/>
  <c r="J128" i="4"/>
  <c r="K128" i="4"/>
  <c r="B129" i="4"/>
  <c r="C129" i="4"/>
  <c r="D129" i="4"/>
  <c r="E129" i="4"/>
  <c r="F129" i="4"/>
  <c r="G129" i="4"/>
  <c r="H129" i="4"/>
  <c r="I129" i="4"/>
  <c r="J129" i="4"/>
  <c r="K129" i="4"/>
  <c r="B130" i="4"/>
  <c r="C130" i="4"/>
  <c r="D130" i="4"/>
  <c r="E130" i="4"/>
  <c r="F130" i="4"/>
  <c r="G130" i="4"/>
  <c r="H130" i="4"/>
  <c r="I130" i="4"/>
  <c r="J130" i="4"/>
  <c r="K130" i="4"/>
  <c r="B131" i="4"/>
  <c r="C131" i="4"/>
  <c r="D131" i="4"/>
  <c r="E131" i="4"/>
  <c r="F131" i="4"/>
  <c r="G131" i="4"/>
  <c r="H131" i="4"/>
  <c r="I131" i="4"/>
  <c r="J131" i="4"/>
  <c r="K131" i="4"/>
  <c r="B132" i="4"/>
  <c r="C132" i="4"/>
  <c r="D132" i="4"/>
  <c r="E132" i="4"/>
  <c r="F132" i="4"/>
  <c r="G132" i="4"/>
  <c r="H132" i="4"/>
  <c r="I132" i="4"/>
  <c r="J132" i="4"/>
  <c r="K132" i="4"/>
  <c r="B133" i="4"/>
  <c r="C133" i="4"/>
  <c r="D133" i="4"/>
  <c r="E133" i="4"/>
  <c r="F133" i="4"/>
  <c r="G133" i="4"/>
  <c r="H133" i="4"/>
  <c r="I133" i="4"/>
  <c r="J133" i="4"/>
  <c r="K133" i="4"/>
  <c r="B134" i="4"/>
  <c r="C134" i="4"/>
  <c r="D134" i="4"/>
  <c r="E134" i="4"/>
  <c r="F134" i="4"/>
  <c r="G134" i="4"/>
  <c r="H134" i="4"/>
  <c r="I134" i="4"/>
  <c r="J134" i="4"/>
  <c r="K134" i="4"/>
  <c r="B135" i="4"/>
  <c r="C135" i="4"/>
  <c r="D135" i="4"/>
  <c r="E135" i="4"/>
  <c r="F135" i="4"/>
  <c r="G135" i="4"/>
  <c r="H135" i="4"/>
  <c r="I135" i="4"/>
  <c r="J135" i="4"/>
  <c r="K135" i="4"/>
  <c r="B136" i="4"/>
  <c r="C136" i="4"/>
  <c r="D136" i="4"/>
  <c r="E136" i="4"/>
  <c r="F136" i="4"/>
  <c r="G136" i="4"/>
  <c r="H136" i="4"/>
  <c r="I136" i="4"/>
  <c r="J136" i="4"/>
  <c r="K136" i="4"/>
  <c r="B137" i="4"/>
  <c r="C137" i="4"/>
  <c r="D137" i="4"/>
  <c r="E137" i="4"/>
  <c r="F137" i="4"/>
  <c r="G137" i="4"/>
  <c r="H137" i="4"/>
  <c r="I137" i="4"/>
  <c r="J137" i="4"/>
  <c r="K137" i="4"/>
  <c r="B138" i="4"/>
  <c r="C138" i="4"/>
  <c r="D138" i="4"/>
  <c r="E138" i="4"/>
  <c r="F138" i="4"/>
  <c r="G138" i="4"/>
  <c r="H138" i="4"/>
  <c r="I138" i="4"/>
  <c r="J138" i="4"/>
  <c r="K138" i="4"/>
  <c r="B139" i="4"/>
  <c r="C139" i="4"/>
  <c r="D139" i="4"/>
  <c r="E139" i="4"/>
  <c r="F139" i="4"/>
  <c r="G139" i="4"/>
  <c r="H139" i="4"/>
  <c r="I139" i="4"/>
  <c r="J139" i="4"/>
  <c r="K139" i="4"/>
  <c r="B140" i="4"/>
  <c r="C140" i="4"/>
  <c r="D140" i="4"/>
  <c r="E140" i="4"/>
  <c r="F140" i="4"/>
  <c r="G140" i="4"/>
  <c r="H140" i="4"/>
  <c r="I140" i="4"/>
  <c r="J140" i="4"/>
  <c r="K140" i="4"/>
  <c r="B141" i="4"/>
  <c r="C141" i="4"/>
  <c r="D141" i="4"/>
  <c r="E141" i="4"/>
  <c r="F141" i="4"/>
  <c r="G141" i="4"/>
  <c r="H141" i="4"/>
  <c r="I141" i="4"/>
  <c r="J141" i="4"/>
  <c r="K141" i="4"/>
  <c r="B142" i="4"/>
  <c r="C142" i="4"/>
  <c r="D142" i="4"/>
  <c r="E142" i="4"/>
  <c r="F142" i="4"/>
  <c r="G142" i="4"/>
  <c r="H142" i="4"/>
  <c r="I142" i="4"/>
  <c r="J142" i="4"/>
  <c r="K142" i="4"/>
  <c r="B143" i="4"/>
  <c r="C143" i="4"/>
  <c r="D143" i="4"/>
  <c r="E143" i="4"/>
  <c r="F143" i="4"/>
  <c r="G143" i="4"/>
  <c r="H143" i="4"/>
  <c r="I143" i="4"/>
  <c r="J143" i="4"/>
  <c r="K143" i="4"/>
  <c r="B144" i="4"/>
  <c r="C144" i="4"/>
  <c r="D144" i="4"/>
  <c r="E144" i="4"/>
  <c r="F144" i="4"/>
  <c r="G144" i="4"/>
  <c r="H144" i="4"/>
  <c r="I144" i="4"/>
  <c r="J144" i="4"/>
  <c r="K144" i="4"/>
  <c r="B145" i="4"/>
  <c r="C145" i="4"/>
  <c r="D145" i="4"/>
  <c r="E145" i="4"/>
  <c r="F145" i="4"/>
  <c r="G145" i="4"/>
  <c r="H145" i="4"/>
  <c r="I145" i="4"/>
  <c r="J145" i="4"/>
  <c r="K145" i="4"/>
  <c r="B146" i="4"/>
  <c r="C146" i="4"/>
  <c r="D146" i="4"/>
  <c r="E146" i="4"/>
  <c r="F146" i="4"/>
  <c r="G146" i="4"/>
  <c r="H146" i="4"/>
  <c r="I146" i="4"/>
  <c r="J146" i="4"/>
  <c r="K146" i="4"/>
  <c r="B147" i="4"/>
  <c r="C147" i="4"/>
  <c r="D147" i="4"/>
  <c r="E147" i="4"/>
  <c r="F147" i="4"/>
  <c r="G147" i="4"/>
  <c r="H147" i="4"/>
  <c r="I147" i="4"/>
  <c r="J147" i="4"/>
  <c r="K147" i="4"/>
  <c r="B148" i="4"/>
  <c r="C148" i="4"/>
  <c r="D148" i="4"/>
  <c r="E148" i="4"/>
  <c r="F148" i="4"/>
  <c r="G148" i="4"/>
  <c r="H148" i="4"/>
  <c r="I148" i="4"/>
  <c r="J148" i="4"/>
  <c r="K148" i="4"/>
  <c r="B149" i="4"/>
  <c r="C149" i="4"/>
  <c r="D149" i="4"/>
  <c r="E149" i="4"/>
  <c r="F149" i="4"/>
  <c r="G149" i="4"/>
  <c r="H149" i="4"/>
  <c r="I149" i="4"/>
  <c r="J149" i="4"/>
  <c r="K149" i="4"/>
  <c r="B150" i="4"/>
  <c r="C150" i="4"/>
  <c r="D150" i="4"/>
  <c r="E150" i="4"/>
  <c r="F150" i="4"/>
  <c r="G150" i="4"/>
  <c r="H150" i="4"/>
  <c r="I150" i="4"/>
  <c r="J150" i="4"/>
  <c r="K150" i="4"/>
  <c r="B151" i="4"/>
  <c r="C151" i="4"/>
  <c r="D151" i="4"/>
  <c r="E151" i="4"/>
  <c r="F151" i="4"/>
  <c r="G151" i="4"/>
  <c r="H151" i="4"/>
  <c r="I151" i="4"/>
  <c r="J151" i="4"/>
  <c r="K151" i="4"/>
  <c r="B152" i="4"/>
  <c r="C152" i="4"/>
  <c r="D152" i="4"/>
  <c r="E152" i="4"/>
  <c r="F152" i="4"/>
  <c r="G152" i="4"/>
  <c r="H152" i="4"/>
  <c r="I152" i="4"/>
  <c r="J152" i="4"/>
  <c r="K152" i="4"/>
  <c r="B153" i="4"/>
  <c r="C153" i="4"/>
  <c r="D153" i="4"/>
  <c r="E153" i="4"/>
  <c r="F153" i="4"/>
  <c r="G153" i="4"/>
  <c r="H153" i="4"/>
  <c r="I153" i="4"/>
  <c r="J153" i="4"/>
  <c r="K153" i="4"/>
  <c r="B154" i="4"/>
  <c r="C154" i="4"/>
  <c r="D154" i="4"/>
  <c r="E154" i="4"/>
  <c r="F154" i="4"/>
  <c r="G154" i="4"/>
  <c r="H154" i="4"/>
  <c r="I154" i="4"/>
  <c r="J154" i="4"/>
  <c r="K154" i="4"/>
  <c r="B155" i="4"/>
  <c r="C155" i="4"/>
  <c r="D155" i="4"/>
  <c r="E155" i="4"/>
  <c r="F155" i="4"/>
  <c r="G155" i="4"/>
  <c r="H155" i="4"/>
  <c r="I155" i="4"/>
  <c r="J155" i="4"/>
  <c r="K155" i="4"/>
  <c r="B156" i="4"/>
  <c r="C156" i="4"/>
  <c r="D156" i="4"/>
  <c r="E156" i="4"/>
  <c r="F156" i="4"/>
  <c r="G156" i="4"/>
  <c r="H156" i="4"/>
  <c r="I156" i="4"/>
  <c r="J156" i="4"/>
  <c r="K156" i="4"/>
  <c r="B157" i="4"/>
  <c r="C157" i="4"/>
  <c r="D157" i="4"/>
  <c r="E157" i="4"/>
  <c r="F157" i="4"/>
  <c r="G157" i="4"/>
  <c r="H157" i="4"/>
  <c r="I157" i="4"/>
  <c r="J157" i="4"/>
  <c r="K157" i="4"/>
  <c r="B158" i="4"/>
  <c r="C158" i="4"/>
  <c r="D158" i="4"/>
  <c r="E158" i="4"/>
  <c r="F158" i="4"/>
  <c r="G158" i="4"/>
  <c r="H158" i="4"/>
  <c r="I158" i="4"/>
  <c r="J158" i="4"/>
  <c r="K158" i="4"/>
  <c r="B159" i="4"/>
  <c r="C159" i="4"/>
  <c r="D159" i="4"/>
  <c r="E159" i="4"/>
  <c r="F159" i="4"/>
  <c r="G159" i="4"/>
  <c r="H159" i="4"/>
  <c r="I159" i="4"/>
  <c r="J159" i="4"/>
  <c r="K159" i="4"/>
  <c r="B160" i="4"/>
  <c r="C160" i="4"/>
  <c r="D160" i="4"/>
  <c r="E160" i="4"/>
  <c r="F160" i="4"/>
  <c r="G160" i="4"/>
  <c r="H160" i="4"/>
  <c r="I160" i="4"/>
  <c r="J160" i="4"/>
  <c r="K160" i="4"/>
  <c r="B161" i="4"/>
  <c r="C161" i="4"/>
  <c r="D161" i="4"/>
  <c r="E161" i="4"/>
  <c r="F161" i="4"/>
  <c r="G161" i="4"/>
  <c r="H161" i="4"/>
  <c r="I161" i="4"/>
  <c r="J161" i="4"/>
  <c r="K161" i="4"/>
  <c r="B162" i="4"/>
  <c r="C162" i="4"/>
  <c r="D162" i="4"/>
  <c r="E162" i="4"/>
  <c r="F162" i="4"/>
  <c r="G162" i="4"/>
  <c r="H162" i="4"/>
  <c r="I162" i="4"/>
  <c r="J162" i="4"/>
  <c r="K162" i="4"/>
  <c r="B163" i="4"/>
  <c r="C163" i="4"/>
  <c r="D163" i="4"/>
  <c r="E163" i="4"/>
  <c r="F163" i="4"/>
  <c r="G163" i="4"/>
  <c r="H163" i="4"/>
  <c r="I163" i="4"/>
  <c r="J163" i="4"/>
  <c r="K163" i="4"/>
  <c r="B164" i="4"/>
  <c r="C164" i="4"/>
  <c r="D164" i="4"/>
  <c r="E164" i="4"/>
  <c r="F164" i="4"/>
  <c r="G164" i="4"/>
  <c r="H164" i="4"/>
  <c r="I164" i="4"/>
  <c r="J164" i="4"/>
  <c r="K164" i="4"/>
  <c r="B165" i="4"/>
  <c r="C165" i="4"/>
  <c r="D165" i="4"/>
  <c r="E165" i="4"/>
  <c r="F165" i="4"/>
  <c r="G165" i="4"/>
  <c r="H165" i="4"/>
  <c r="I165" i="4"/>
  <c r="J165" i="4"/>
  <c r="K165" i="4"/>
  <c r="B166" i="4"/>
  <c r="C166" i="4"/>
  <c r="D166" i="4"/>
  <c r="E166" i="4"/>
  <c r="F166" i="4"/>
  <c r="G166" i="4"/>
  <c r="H166" i="4"/>
  <c r="I166" i="4"/>
  <c r="J166" i="4"/>
  <c r="K166" i="4"/>
  <c r="B167" i="4"/>
  <c r="C167" i="4"/>
  <c r="D167" i="4"/>
  <c r="E167" i="4"/>
  <c r="F167" i="4"/>
  <c r="G167" i="4"/>
  <c r="H167" i="4"/>
  <c r="I167" i="4"/>
  <c r="J167" i="4"/>
  <c r="K167" i="4"/>
  <c r="B168" i="4"/>
  <c r="C168" i="4"/>
  <c r="D168" i="4"/>
  <c r="E168" i="4"/>
  <c r="F168" i="4"/>
  <c r="G168" i="4"/>
  <c r="H168" i="4"/>
  <c r="I168" i="4"/>
  <c r="J168" i="4"/>
  <c r="K168" i="4"/>
  <c r="B169" i="4"/>
  <c r="C169" i="4"/>
  <c r="D169" i="4"/>
  <c r="E169" i="4"/>
  <c r="F169" i="4"/>
  <c r="G169" i="4"/>
  <c r="H169" i="4"/>
  <c r="I169" i="4"/>
  <c r="J169" i="4"/>
  <c r="K169" i="4"/>
  <c r="B170" i="4"/>
  <c r="C170" i="4"/>
  <c r="D170" i="4"/>
  <c r="E170" i="4"/>
  <c r="F170" i="4"/>
  <c r="G170" i="4"/>
  <c r="H170" i="4"/>
  <c r="I170" i="4"/>
  <c r="J170" i="4"/>
  <c r="K170" i="4"/>
  <c r="B171" i="4"/>
  <c r="C171" i="4"/>
  <c r="D171" i="4"/>
  <c r="E171" i="4"/>
  <c r="F171" i="4"/>
  <c r="G171" i="4"/>
  <c r="H171" i="4"/>
  <c r="I171" i="4"/>
  <c r="J171" i="4"/>
  <c r="K171" i="4"/>
  <c r="B172" i="4"/>
  <c r="C172" i="4"/>
  <c r="D172" i="4"/>
  <c r="E172" i="4"/>
  <c r="F172" i="4"/>
  <c r="G172" i="4"/>
  <c r="H172" i="4"/>
  <c r="I172" i="4"/>
  <c r="J172" i="4"/>
  <c r="K172" i="4"/>
  <c r="B173" i="4"/>
  <c r="C173" i="4"/>
  <c r="D173" i="4"/>
  <c r="E173" i="4"/>
  <c r="F173" i="4"/>
  <c r="G173" i="4"/>
  <c r="H173" i="4"/>
  <c r="I173" i="4"/>
  <c r="J173" i="4"/>
  <c r="K173" i="4"/>
  <c r="B174" i="4"/>
  <c r="C174" i="4"/>
  <c r="D174" i="4"/>
  <c r="E174" i="4"/>
  <c r="F174" i="4"/>
  <c r="G174" i="4"/>
  <c r="H174" i="4"/>
  <c r="I174" i="4"/>
  <c r="J174" i="4"/>
  <c r="K174" i="4"/>
  <c r="B175" i="4"/>
  <c r="C175" i="4"/>
  <c r="D175" i="4"/>
  <c r="E175" i="4"/>
  <c r="F175" i="4"/>
  <c r="G175" i="4"/>
  <c r="H175" i="4"/>
  <c r="I175" i="4"/>
  <c r="J175" i="4"/>
  <c r="K175" i="4"/>
  <c r="B176" i="4"/>
  <c r="C176" i="4"/>
  <c r="D176" i="4"/>
  <c r="E176" i="4"/>
  <c r="F176" i="4"/>
  <c r="G176" i="4"/>
  <c r="H176" i="4"/>
  <c r="I176" i="4"/>
  <c r="J176" i="4"/>
  <c r="K176" i="4"/>
  <c r="B177" i="4"/>
  <c r="C177" i="4"/>
  <c r="D177" i="4"/>
  <c r="E177" i="4"/>
  <c r="F177" i="4"/>
  <c r="G177" i="4"/>
  <c r="H177" i="4"/>
  <c r="I177" i="4"/>
  <c r="J177" i="4"/>
  <c r="K177" i="4"/>
  <c r="B178" i="4"/>
  <c r="C178" i="4"/>
  <c r="D178" i="4"/>
  <c r="E178" i="4"/>
  <c r="F178" i="4"/>
  <c r="G178" i="4"/>
  <c r="H178" i="4"/>
  <c r="I178" i="4"/>
  <c r="J178" i="4"/>
  <c r="K178" i="4"/>
  <c r="B179" i="4"/>
  <c r="C179" i="4"/>
  <c r="D179" i="4"/>
  <c r="E179" i="4"/>
  <c r="F179" i="4"/>
  <c r="G179" i="4"/>
  <c r="H179" i="4"/>
  <c r="I179" i="4"/>
  <c r="J179" i="4"/>
  <c r="K179" i="4"/>
  <c r="B180" i="4"/>
  <c r="C180" i="4"/>
  <c r="D180" i="4"/>
  <c r="E180" i="4"/>
  <c r="F180" i="4"/>
  <c r="G180" i="4"/>
  <c r="H180" i="4"/>
  <c r="I180" i="4"/>
  <c r="J180" i="4"/>
  <c r="K180" i="4"/>
  <c r="B181" i="4"/>
  <c r="C181" i="4"/>
  <c r="D181" i="4"/>
  <c r="E181" i="4"/>
  <c r="F181" i="4"/>
  <c r="G181" i="4"/>
  <c r="H181" i="4"/>
  <c r="I181" i="4"/>
  <c r="J181" i="4"/>
  <c r="K181" i="4"/>
  <c r="B182" i="4"/>
  <c r="C182" i="4"/>
  <c r="D182" i="4"/>
  <c r="E182" i="4"/>
  <c r="F182" i="4"/>
  <c r="G182" i="4"/>
  <c r="H182" i="4"/>
  <c r="I182" i="4"/>
  <c r="J182" i="4"/>
  <c r="K182" i="4"/>
  <c r="B183" i="4"/>
  <c r="C183" i="4"/>
  <c r="D183" i="4"/>
  <c r="E183" i="4"/>
  <c r="F183" i="4"/>
  <c r="G183" i="4"/>
  <c r="H183" i="4"/>
  <c r="I183" i="4"/>
  <c r="J183" i="4"/>
  <c r="K183" i="4"/>
  <c r="B184" i="4"/>
  <c r="C184" i="4"/>
  <c r="D184" i="4"/>
  <c r="E184" i="4"/>
  <c r="F184" i="4"/>
  <c r="G184" i="4"/>
  <c r="H184" i="4"/>
  <c r="I184" i="4"/>
  <c r="J184" i="4"/>
  <c r="K184" i="4"/>
  <c r="B185" i="4"/>
  <c r="C185" i="4"/>
  <c r="D185" i="4"/>
  <c r="E185" i="4"/>
  <c r="F185" i="4"/>
  <c r="G185" i="4"/>
  <c r="H185" i="4"/>
  <c r="I185" i="4"/>
  <c r="J185" i="4"/>
  <c r="K185" i="4"/>
  <c r="B186" i="4"/>
  <c r="C186" i="4"/>
  <c r="D186" i="4"/>
  <c r="E186" i="4"/>
  <c r="F186" i="4"/>
  <c r="G186" i="4"/>
  <c r="H186" i="4"/>
  <c r="I186" i="4"/>
  <c r="J186" i="4"/>
  <c r="K186" i="4"/>
  <c r="B187" i="4"/>
  <c r="C187" i="4"/>
  <c r="D187" i="4"/>
  <c r="E187" i="4"/>
  <c r="F187" i="4"/>
  <c r="G187" i="4"/>
  <c r="H187" i="4"/>
  <c r="I187" i="4"/>
  <c r="J187" i="4"/>
  <c r="K187" i="4"/>
  <c r="B188" i="4"/>
  <c r="C188" i="4"/>
  <c r="D188" i="4"/>
  <c r="E188" i="4"/>
  <c r="F188" i="4"/>
  <c r="G188" i="4"/>
  <c r="H188" i="4"/>
  <c r="I188" i="4"/>
  <c r="J188" i="4"/>
  <c r="K188" i="4"/>
  <c r="B189" i="4"/>
  <c r="C189" i="4"/>
  <c r="D189" i="4"/>
  <c r="E189" i="4"/>
  <c r="F189" i="4"/>
  <c r="G189" i="4"/>
  <c r="H189" i="4"/>
  <c r="I189" i="4"/>
  <c r="J189" i="4"/>
  <c r="K189" i="4"/>
  <c r="B190" i="4"/>
  <c r="C190" i="4"/>
  <c r="D190" i="4"/>
  <c r="E190" i="4"/>
  <c r="F190" i="4"/>
  <c r="G190" i="4"/>
  <c r="H190" i="4"/>
  <c r="I190" i="4"/>
  <c r="J190" i="4"/>
  <c r="K190" i="4"/>
  <c r="B191" i="4"/>
  <c r="C191" i="4"/>
  <c r="D191" i="4"/>
  <c r="E191" i="4"/>
  <c r="F191" i="4"/>
  <c r="G191" i="4"/>
  <c r="H191" i="4"/>
  <c r="I191" i="4"/>
  <c r="J191" i="4"/>
  <c r="K191" i="4"/>
  <c r="B192" i="4"/>
  <c r="C192" i="4"/>
  <c r="D192" i="4"/>
  <c r="E192" i="4"/>
  <c r="F192" i="4"/>
  <c r="G192" i="4"/>
  <c r="H192" i="4"/>
  <c r="I192" i="4"/>
  <c r="J192" i="4"/>
  <c r="K192" i="4"/>
  <c r="B193" i="4"/>
  <c r="C193" i="4"/>
  <c r="D193" i="4"/>
  <c r="E193" i="4"/>
  <c r="F193" i="4"/>
  <c r="G193" i="4"/>
  <c r="H193" i="4"/>
  <c r="I193" i="4"/>
  <c r="J193" i="4"/>
  <c r="K193" i="4"/>
  <c r="B194" i="4"/>
  <c r="C194" i="4"/>
  <c r="D194" i="4"/>
  <c r="E194" i="4"/>
  <c r="F194" i="4"/>
  <c r="G194" i="4"/>
  <c r="H194" i="4"/>
  <c r="I194" i="4"/>
  <c r="J194" i="4"/>
  <c r="K194" i="4"/>
  <c r="B195" i="4"/>
  <c r="C195" i="4"/>
  <c r="D195" i="4"/>
  <c r="E195" i="4"/>
  <c r="F195" i="4"/>
  <c r="G195" i="4"/>
  <c r="H195" i="4"/>
  <c r="I195" i="4"/>
  <c r="J195" i="4"/>
  <c r="K195" i="4"/>
  <c r="B196" i="4"/>
  <c r="C196" i="4"/>
  <c r="D196" i="4"/>
  <c r="E196" i="4"/>
  <c r="F196" i="4"/>
  <c r="G196" i="4"/>
  <c r="H196" i="4"/>
  <c r="I196" i="4"/>
  <c r="J196" i="4"/>
  <c r="K196" i="4"/>
  <c r="B197" i="4"/>
  <c r="C197" i="4"/>
  <c r="D197" i="4"/>
  <c r="E197" i="4"/>
  <c r="F197" i="4"/>
  <c r="G197" i="4"/>
  <c r="H197" i="4"/>
  <c r="I197" i="4"/>
  <c r="J197" i="4"/>
  <c r="K197" i="4"/>
  <c r="B198" i="4"/>
  <c r="C198" i="4"/>
  <c r="D198" i="4"/>
  <c r="E198" i="4"/>
  <c r="F198" i="4"/>
  <c r="G198" i="4"/>
  <c r="H198" i="4"/>
  <c r="I198" i="4"/>
  <c r="J198" i="4"/>
  <c r="K198" i="4"/>
  <c r="B199" i="4"/>
  <c r="C199" i="4"/>
  <c r="D199" i="4"/>
  <c r="E199" i="4"/>
  <c r="F199" i="4"/>
  <c r="G199" i="4"/>
  <c r="H199" i="4"/>
  <c r="I199" i="4"/>
  <c r="J199" i="4"/>
  <c r="K199" i="4"/>
  <c r="B200" i="4"/>
  <c r="C200" i="4"/>
  <c r="D200" i="4"/>
  <c r="E200" i="4"/>
  <c r="F200" i="4"/>
  <c r="G200" i="4"/>
  <c r="H200" i="4"/>
  <c r="I200" i="4"/>
  <c r="J200" i="4"/>
  <c r="K200" i="4"/>
  <c r="B201" i="4"/>
  <c r="C201" i="4"/>
  <c r="D201" i="4"/>
  <c r="E201" i="4"/>
  <c r="F201" i="4"/>
  <c r="G201" i="4"/>
  <c r="H201" i="4"/>
  <c r="I201" i="4"/>
  <c r="J201" i="4"/>
  <c r="K201" i="4"/>
  <c r="B202" i="4"/>
  <c r="C202" i="4"/>
  <c r="D202" i="4"/>
  <c r="E202" i="4"/>
  <c r="F202" i="4"/>
  <c r="G202" i="4"/>
  <c r="H202" i="4"/>
  <c r="I202" i="4"/>
  <c r="J202" i="4"/>
  <c r="K202" i="4"/>
  <c r="B203" i="4"/>
  <c r="C203" i="4"/>
  <c r="D203" i="4"/>
  <c r="E203" i="4"/>
  <c r="F203" i="4"/>
  <c r="G203" i="4"/>
  <c r="H203" i="4"/>
  <c r="I203" i="4"/>
  <c r="J203" i="4"/>
  <c r="K203" i="4"/>
  <c r="B204" i="4"/>
  <c r="C204" i="4"/>
  <c r="D204" i="4"/>
  <c r="E204" i="4"/>
  <c r="F204" i="4"/>
  <c r="G204" i="4"/>
  <c r="H204" i="4"/>
  <c r="I204" i="4"/>
  <c r="J204" i="4"/>
  <c r="K204" i="4"/>
  <c r="B205" i="4"/>
  <c r="C205" i="4"/>
  <c r="D205" i="4"/>
  <c r="E205" i="4"/>
  <c r="F205" i="4"/>
  <c r="G205" i="4"/>
  <c r="H205" i="4"/>
  <c r="I205" i="4"/>
  <c r="J205" i="4"/>
  <c r="K205" i="4"/>
  <c r="B206" i="4"/>
  <c r="C206" i="4"/>
  <c r="D206" i="4"/>
  <c r="E206" i="4"/>
  <c r="F206" i="4"/>
  <c r="G206" i="4"/>
  <c r="H206" i="4"/>
  <c r="I206" i="4"/>
  <c r="J206" i="4"/>
  <c r="K206" i="4"/>
  <c r="B207" i="4"/>
  <c r="C207" i="4"/>
  <c r="D207" i="4"/>
  <c r="E207" i="4"/>
  <c r="F207" i="4"/>
  <c r="G207" i="4"/>
  <c r="H207" i="4"/>
  <c r="I207" i="4"/>
  <c r="J207" i="4"/>
  <c r="K207" i="4"/>
  <c r="B208" i="4"/>
  <c r="C208" i="4"/>
  <c r="D208" i="4"/>
  <c r="E208" i="4"/>
  <c r="F208" i="4"/>
  <c r="G208" i="4"/>
  <c r="H208" i="4"/>
  <c r="I208" i="4"/>
  <c r="J208" i="4"/>
  <c r="K208" i="4"/>
  <c r="B209" i="4"/>
  <c r="C209" i="4"/>
  <c r="D209" i="4"/>
  <c r="E209" i="4"/>
  <c r="F209" i="4"/>
  <c r="G209" i="4"/>
  <c r="H209" i="4"/>
  <c r="I209" i="4"/>
  <c r="J209" i="4"/>
  <c r="K209" i="4"/>
  <c r="B210" i="4"/>
  <c r="C210" i="4"/>
  <c r="D210" i="4"/>
  <c r="E210" i="4"/>
  <c r="F210" i="4"/>
  <c r="G210" i="4"/>
  <c r="H210" i="4"/>
  <c r="I210" i="4"/>
  <c r="J210" i="4"/>
  <c r="K210" i="4"/>
  <c r="B211" i="4"/>
  <c r="C211" i="4"/>
  <c r="D211" i="4"/>
  <c r="E211" i="4"/>
  <c r="F211" i="4"/>
  <c r="G211" i="4"/>
  <c r="H211" i="4"/>
  <c r="I211" i="4"/>
  <c r="J211" i="4"/>
  <c r="K211" i="4"/>
  <c r="B212" i="4"/>
  <c r="C212" i="4"/>
  <c r="D212" i="4"/>
  <c r="E212" i="4"/>
  <c r="F212" i="4"/>
  <c r="G212" i="4"/>
  <c r="H212" i="4"/>
  <c r="I212" i="4"/>
  <c r="J212" i="4"/>
  <c r="K212" i="4"/>
  <c r="B213" i="4"/>
  <c r="C213" i="4"/>
  <c r="D213" i="4"/>
  <c r="E213" i="4"/>
  <c r="F213" i="4"/>
  <c r="G213" i="4"/>
  <c r="H213" i="4"/>
  <c r="I213" i="4"/>
  <c r="J213" i="4"/>
  <c r="K213" i="4"/>
  <c r="B214" i="4"/>
  <c r="C214" i="4"/>
  <c r="D214" i="4"/>
  <c r="E214" i="4"/>
  <c r="F214" i="4"/>
  <c r="G214" i="4"/>
  <c r="H214" i="4"/>
  <c r="I214" i="4"/>
  <c r="J214" i="4"/>
  <c r="K214" i="4"/>
  <c r="B215" i="4"/>
  <c r="C215" i="4"/>
  <c r="D215" i="4"/>
  <c r="E215" i="4"/>
  <c r="F215" i="4"/>
  <c r="G215" i="4"/>
  <c r="H215" i="4"/>
  <c r="I215" i="4"/>
  <c r="J215" i="4"/>
  <c r="K215" i="4"/>
  <c r="B216" i="4"/>
  <c r="C216" i="4"/>
  <c r="D216" i="4"/>
  <c r="E216" i="4"/>
  <c r="F216" i="4"/>
  <c r="G216" i="4"/>
  <c r="H216" i="4"/>
  <c r="I216" i="4"/>
  <c r="J216" i="4"/>
  <c r="K216" i="4"/>
  <c r="B217" i="4"/>
  <c r="C217" i="4"/>
  <c r="D217" i="4"/>
  <c r="E217" i="4"/>
  <c r="F217" i="4"/>
  <c r="G217" i="4"/>
  <c r="H217" i="4"/>
  <c r="I217" i="4"/>
  <c r="J217" i="4"/>
  <c r="K217" i="4"/>
  <c r="B218" i="4"/>
  <c r="C218" i="4"/>
  <c r="D218" i="4"/>
  <c r="E218" i="4"/>
  <c r="F218" i="4"/>
  <c r="G218" i="4"/>
  <c r="H218" i="4"/>
  <c r="I218" i="4"/>
  <c r="J218" i="4"/>
  <c r="K218" i="4"/>
  <c r="B219" i="4"/>
  <c r="C219" i="4"/>
  <c r="D219" i="4"/>
  <c r="E219" i="4"/>
  <c r="F219" i="4"/>
  <c r="G219" i="4"/>
  <c r="H219" i="4"/>
  <c r="I219" i="4"/>
  <c r="J219" i="4"/>
  <c r="K219" i="4"/>
  <c r="B220" i="4"/>
  <c r="C220" i="4"/>
  <c r="D220" i="4"/>
  <c r="E220" i="4"/>
  <c r="F220" i="4"/>
  <c r="G220" i="4"/>
  <c r="H220" i="4"/>
  <c r="I220" i="4"/>
  <c r="J220" i="4"/>
  <c r="K220" i="4"/>
  <c r="B221" i="4"/>
  <c r="C221" i="4"/>
  <c r="D221" i="4"/>
  <c r="E221" i="4"/>
  <c r="F221" i="4"/>
  <c r="G221" i="4"/>
  <c r="H221" i="4"/>
  <c r="I221" i="4"/>
  <c r="J221" i="4"/>
  <c r="K221" i="4"/>
  <c r="B222" i="4"/>
  <c r="C222" i="4"/>
  <c r="D222" i="4"/>
  <c r="E222" i="4"/>
  <c r="F222" i="4"/>
  <c r="G222" i="4"/>
  <c r="H222" i="4"/>
  <c r="I222" i="4"/>
  <c r="J222" i="4"/>
  <c r="K222" i="4"/>
  <c r="B223" i="4"/>
  <c r="C223" i="4"/>
  <c r="D223" i="4"/>
  <c r="E223" i="4"/>
  <c r="F223" i="4"/>
  <c r="G223" i="4"/>
  <c r="H223" i="4"/>
  <c r="I223" i="4"/>
  <c r="J223" i="4"/>
  <c r="K223" i="4"/>
  <c r="B224" i="4"/>
  <c r="C224" i="4"/>
  <c r="D224" i="4"/>
  <c r="E224" i="4"/>
  <c r="F224" i="4"/>
  <c r="G224" i="4"/>
  <c r="H224" i="4"/>
  <c r="I224" i="4"/>
  <c r="J224" i="4"/>
  <c r="K224" i="4"/>
  <c r="B225" i="4"/>
  <c r="C225" i="4"/>
  <c r="D225" i="4"/>
  <c r="E225" i="4"/>
  <c r="F225" i="4"/>
  <c r="G225" i="4"/>
  <c r="H225" i="4"/>
  <c r="I225" i="4"/>
  <c r="J225" i="4"/>
  <c r="K225" i="4"/>
  <c r="B226" i="4"/>
  <c r="C226" i="4"/>
  <c r="D226" i="4"/>
  <c r="E226" i="4"/>
  <c r="F226" i="4"/>
  <c r="G226" i="4"/>
  <c r="H226" i="4"/>
  <c r="I226" i="4"/>
  <c r="J226" i="4"/>
  <c r="K226" i="4"/>
  <c r="B227" i="4"/>
  <c r="C227" i="4"/>
  <c r="D227" i="4"/>
  <c r="E227" i="4"/>
  <c r="F227" i="4"/>
  <c r="G227" i="4"/>
  <c r="H227" i="4"/>
  <c r="I227" i="4"/>
  <c r="J227" i="4"/>
  <c r="K227" i="4"/>
  <c r="B228" i="4"/>
  <c r="C228" i="4"/>
  <c r="D228" i="4"/>
  <c r="E228" i="4"/>
  <c r="F228" i="4"/>
  <c r="G228" i="4"/>
  <c r="H228" i="4"/>
  <c r="I228" i="4"/>
  <c r="J228" i="4"/>
  <c r="K228" i="4"/>
  <c r="B229" i="4"/>
  <c r="C229" i="4"/>
  <c r="D229" i="4"/>
  <c r="E229" i="4"/>
  <c r="F229" i="4"/>
  <c r="G229" i="4"/>
  <c r="H229" i="4"/>
  <c r="I229" i="4"/>
  <c r="J229" i="4"/>
  <c r="K229" i="4"/>
  <c r="B230" i="4"/>
  <c r="C230" i="4"/>
  <c r="D230" i="4"/>
  <c r="E230" i="4"/>
  <c r="F230" i="4"/>
  <c r="G230" i="4"/>
  <c r="H230" i="4"/>
  <c r="I230" i="4"/>
  <c r="J230" i="4"/>
  <c r="K230" i="4"/>
  <c r="B231" i="4"/>
  <c r="C231" i="4"/>
  <c r="D231" i="4"/>
  <c r="E231" i="4"/>
  <c r="F231" i="4"/>
  <c r="G231" i="4"/>
  <c r="H231" i="4"/>
  <c r="I231" i="4"/>
  <c r="J231" i="4"/>
  <c r="K231" i="4"/>
  <c r="B232" i="4"/>
  <c r="C232" i="4"/>
  <c r="D232" i="4"/>
  <c r="E232" i="4"/>
  <c r="F232" i="4"/>
  <c r="G232" i="4"/>
  <c r="H232" i="4"/>
  <c r="I232" i="4"/>
  <c r="J232" i="4"/>
  <c r="K232" i="4"/>
  <c r="B233" i="4"/>
  <c r="C233" i="4"/>
  <c r="D233" i="4"/>
  <c r="E233" i="4"/>
  <c r="F233" i="4"/>
  <c r="G233" i="4"/>
  <c r="H233" i="4"/>
  <c r="I233" i="4"/>
  <c r="J233" i="4"/>
  <c r="K233" i="4"/>
  <c r="B234" i="4"/>
  <c r="C234" i="4"/>
  <c r="D234" i="4"/>
  <c r="E234" i="4"/>
  <c r="F234" i="4"/>
  <c r="G234" i="4"/>
  <c r="H234" i="4"/>
  <c r="I234" i="4"/>
  <c r="J234" i="4"/>
  <c r="K234" i="4"/>
  <c r="B235" i="4"/>
  <c r="C235" i="4"/>
  <c r="D235" i="4"/>
  <c r="E235" i="4"/>
  <c r="F235" i="4"/>
  <c r="G235" i="4"/>
  <c r="H235" i="4"/>
  <c r="I235" i="4"/>
  <c r="J235" i="4"/>
  <c r="K235" i="4"/>
  <c r="B236" i="4"/>
  <c r="C236" i="4"/>
  <c r="D236" i="4"/>
  <c r="E236" i="4"/>
  <c r="F236" i="4"/>
  <c r="G236" i="4"/>
  <c r="H236" i="4"/>
  <c r="I236" i="4"/>
  <c r="J236" i="4"/>
  <c r="K236" i="4"/>
  <c r="B237" i="4"/>
  <c r="C237" i="4"/>
  <c r="D237" i="4"/>
  <c r="E237" i="4"/>
  <c r="F237" i="4"/>
  <c r="G237" i="4"/>
  <c r="H237" i="4"/>
  <c r="I237" i="4"/>
  <c r="J237" i="4"/>
  <c r="K237" i="4"/>
  <c r="B238" i="4"/>
  <c r="C238" i="4"/>
  <c r="D238" i="4"/>
  <c r="E238" i="4"/>
  <c r="F238" i="4"/>
  <c r="G238" i="4"/>
  <c r="H238" i="4"/>
  <c r="I238" i="4"/>
  <c r="J238" i="4"/>
  <c r="K238" i="4"/>
  <c r="B239" i="4"/>
  <c r="C239" i="4"/>
  <c r="D239" i="4"/>
  <c r="E239" i="4"/>
  <c r="F239" i="4"/>
  <c r="G239" i="4"/>
  <c r="H239" i="4"/>
  <c r="I239" i="4"/>
  <c r="J239" i="4"/>
  <c r="K239" i="4"/>
  <c r="B240" i="4"/>
  <c r="C240" i="4"/>
  <c r="D240" i="4"/>
  <c r="E240" i="4"/>
  <c r="F240" i="4"/>
  <c r="G240" i="4"/>
  <c r="H240" i="4"/>
  <c r="I240" i="4"/>
  <c r="J240" i="4"/>
  <c r="K240" i="4"/>
  <c r="B241" i="4"/>
  <c r="C241" i="4"/>
  <c r="D241" i="4"/>
  <c r="E241" i="4"/>
  <c r="F241" i="4"/>
  <c r="G241" i="4"/>
  <c r="H241" i="4"/>
  <c r="I241" i="4"/>
  <c r="J241" i="4"/>
  <c r="K241" i="4"/>
  <c r="B242" i="4"/>
  <c r="C242" i="4"/>
  <c r="D242" i="4"/>
  <c r="E242" i="4"/>
  <c r="F242" i="4"/>
  <c r="G242" i="4"/>
  <c r="H242" i="4"/>
  <c r="I242" i="4"/>
  <c r="J242" i="4"/>
  <c r="K242" i="4"/>
  <c r="B243" i="4"/>
  <c r="C243" i="4"/>
  <c r="D243" i="4"/>
  <c r="E243" i="4"/>
  <c r="F243" i="4"/>
  <c r="G243" i="4"/>
  <c r="H243" i="4"/>
  <c r="I243" i="4"/>
  <c r="J243" i="4"/>
  <c r="K243" i="4"/>
  <c r="B244" i="4"/>
  <c r="C244" i="4"/>
  <c r="D244" i="4"/>
  <c r="E244" i="4"/>
  <c r="F244" i="4"/>
  <c r="G244" i="4"/>
  <c r="H244" i="4"/>
  <c r="I244" i="4"/>
  <c r="J244" i="4"/>
  <c r="K244" i="4"/>
  <c r="B245" i="4"/>
  <c r="C245" i="4"/>
  <c r="D245" i="4"/>
  <c r="E245" i="4"/>
  <c r="F245" i="4"/>
  <c r="G245" i="4"/>
  <c r="H245" i="4"/>
  <c r="I245" i="4"/>
  <c r="J245" i="4"/>
  <c r="K245" i="4"/>
  <c r="B246" i="4"/>
  <c r="C246" i="4"/>
  <c r="D246" i="4"/>
  <c r="E246" i="4"/>
  <c r="F246" i="4"/>
  <c r="G246" i="4"/>
  <c r="H246" i="4"/>
  <c r="I246" i="4"/>
  <c r="J246" i="4"/>
  <c r="K246" i="4"/>
  <c r="B247" i="4"/>
  <c r="C247" i="4"/>
  <c r="D247" i="4"/>
  <c r="E247" i="4"/>
  <c r="F247" i="4"/>
  <c r="G247" i="4"/>
  <c r="H247" i="4"/>
  <c r="I247" i="4"/>
  <c r="J247" i="4"/>
  <c r="K247" i="4"/>
  <c r="B248" i="4"/>
  <c r="C248" i="4"/>
  <c r="D248" i="4"/>
  <c r="E248" i="4"/>
  <c r="F248" i="4"/>
  <c r="G248" i="4"/>
  <c r="H248" i="4"/>
  <c r="I248" i="4"/>
  <c r="J248" i="4"/>
  <c r="K248" i="4"/>
  <c r="B249" i="4"/>
  <c r="C249" i="4"/>
  <c r="D249" i="4"/>
  <c r="E249" i="4"/>
  <c r="F249" i="4"/>
  <c r="G249" i="4"/>
  <c r="H249" i="4"/>
  <c r="I249" i="4"/>
  <c r="J249" i="4"/>
  <c r="K249" i="4"/>
  <c r="B250" i="4"/>
  <c r="C250" i="4"/>
  <c r="D250" i="4"/>
  <c r="E250" i="4"/>
  <c r="F250" i="4"/>
  <c r="G250" i="4"/>
  <c r="H250" i="4"/>
  <c r="I250" i="4"/>
  <c r="J250" i="4"/>
  <c r="K250" i="4"/>
  <c r="B251" i="4"/>
  <c r="C251" i="4"/>
  <c r="D251" i="4"/>
  <c r="E251" i="4"/>
  <c r="F251" i="4"/>
  <c r="G251" i="4"/>
  <c r="H251" i="4"/>
  <c r="I251" i="4"/>
  <c r="J251" i="4"/>
  <c r="K251" i="4"/>
  <c r="B252" i="4"/>
  <c r="C252" i="4"/>
  <c r="D252" i="4"/>
  <c r="E252" i="4"/>
  <c r="F252" i="4"/>
  <c r="G252" i="4"/>
  <c r="H252" i="4"/>
  <c r="I252" i="4"/>
  <c r="J252" i="4"/>
  <c r="K252" i="4"/>
  <c r="B253" i="4"/>
  <c r="C253" i="4"/>
  <c r="D253" i="4"/>
  <c r="E253" i="4"/>
  <c r="F253" i="4"/>
  <c r="G253" i="4"/>
  <c r="H253" i="4"/>
  <c r="I253" i="4"/>
  <c r="J253" i="4"/>
  <c r="K253" i="4"/>
  <c r="B254" i="4"/>
  <c r="C254" i="4"/>
  <c r="D254" i="4"/>
  <c r="E254" i="4"/>
  <c r="F254" i="4"/>
  <c r="G254" i="4"/>
  <c r="H254" i="4"/>
  <c r="I254" i="4"/>
  <c r="J254" i="4"/>
  <c r="K254" i="4"/>
  <c r="B255" i="4"/>
  <c r="C255" i="4"/>
  <c r="D255" i="4"/>
  <c r="E255" i="4"/>
  <c r="F255" i="4"/>
  <c r="G255" i="4"/>
  <c r="H255" i="4"/>
  <c r="I255" i="4"/>
  <c r="J255" i="4"/>
  <c r="K255" i="4"/>
  <c r="B256" i="4"/>
  <c r="C256" i="4"/>
  <c r="D256" i="4"/>
  <c r="E256" i="4"/>
  <c r="F256" i="4"/>
  <c r="G256" i="4"/>
  <c r="H256" i="4"/>
  <c r="I256" i="4"/>
  <c r="J256" i="4"/>
  <c r="K256" i="4"/>
  <c r="B257" i="4"/>
  <c r="C257" i="4"/>
  <c r="D257" i="4"/>
  <c r="E257" i="4"/>
  <c r="F257" i="4"/>
  <c r="G257" i="4"/>
  <c r="H257" i="4"/>
  <c r="I257" i="4"/>
  <c r="J257" i="4"/>
  <c r="K257" i="4"/>
  <c r="B258" i="4"/>
  <c r="C258" i="4"/>
  <c r="D258" i="4"/>
  <c r="E258" i="4"/>
  <c r="F258" i="4"/>
  <c r="G258" i="4"/>
  <c r="H258" i="4"/>
  <c r="I258" i="4"/>
  <c r="J258" i="4"/>
  <c r="K258" i="4"/>
  <c r="B259" i="4"/>
  <c r="C259" i="4"/>
  <c r="D259" i="4"/>
  <c r="E259" i="4"/>
  <c r="F259" i="4"/>
  <c r="G259" i="4"/>
  <c r="H259" i="4"/>
  <c r="I259" i="4"/>
  <c r="J259" i="4"/>
  <c r="K259" i="4"/>
  <c r="B260" i="4"/>
  <c r="C260" i="4"/>
  <c r="D260" i="4"/>
  <c r="E260" i="4"/>
  <c r="F260" i="4"/>
  <c r="G260" i="4"/>
  <c r="H260" i="4"/>
  <c r="I260" i="4"/>
  <c r="J260" i="4"/>
  <c r="K260" i="4"/>
  <c r="B261" i="4"/>
  <c r="C261" i="4"/>
  <c r="D261" i="4"/>
  <c r="E261" i="4"/>
  <c r="F261" i="4"/>
  <c r="G261" i="4"/>
  <c r="H261" i="4"/>
  <c r="I261" i="4"/>
  <c r="J261" i="4"/>
  <c r="K261" i="4"/>
  <c r="B262" i="4"/>
  <c r="C262" i="4"/>
  <c r="D262" i="4"/>
  <c r="E262" i="4"/>
  <c r="F262" i="4"/>
  <c r="G262" i="4"/>
  <c r="H262" i="4"/>
  <c r="I262" i="4"/>
  <c r="J262" i="4"/>
  <c r="K262" i="4"/>
  <c r="B263" i="4"/>
  <c r="C263" i="4"/>
  <c r="D263" i="4"/>
  <c r="E263" i="4"/>
  <c r="F263" i="4"/>
  <c r="G263" i="4"/>
  <c r="H263" i="4"/>
  <c r="I263" i="4"/>
  <c r="J263" i="4"/>
  <c r="K263" i="4"/>
  <c r="B264" i="4"/>
  <c r="C264" i="4"/>
  <c r="D264" i="4"/>
  <c r="E264" i="4"/>
  <c r="F264" i="4"/>
  <c r="G264" i="4"/>
  <c r="H264" i="4"/>
  <c r="I264" i="4"/>
  <c r="J264" i="4"/>
  <c r="K264" i="4"/>
  <c r="B265" i="4"/>
  <c r="C265" i="4"/>
  <c r="D265" i="4"/>
  <c r="E265" i="4"/>
  <c r="F265" i="4"/>
  <c r="G265" i="4"/>
  <c r="H265" i="4"/>
  <c r="I265" i="4"/>
  <c r="J265" i="4"/>
  <c r="K265" i="4"/>
  <c r="B266" i="4"/>
  <c r="C266" i="4"/>
  <c r="D266" i="4"/>
  <c r="E266" i="4"/>
  <c r="F266" i="4"/>
  <c r="G266" i="4"/>
  <c r="H266" i="4"/>
  <c r="I266" i="4"/>
  <c r="J266" i="4"/>
  <c r="K266" i="4"/>
  <c r="B267" i="4"/>
  <c r="C267" i="4"/>
  <c r="D267" i="4"/>
  <c r="E267" i="4"/>
  <c r="F267" i="4"/>
  <c r="G267" i="4"/>
  <c r="H267" i="4"/>
  <c r="I267" i="4"/>
  <c r="J267" i="4"/>
  <c r="K267" i="4"/>
  <c r="B268" i="4"/>
  <c r="C268" i="4"/>
  <c r="D268" i="4"/>
  <c r="E268" i="4"/>
  <c r="F268" i="4"/>
  <c r="G268" i="4"/>
  <c r="H268" i="4"/>
  <c r="I268" i="4"/>
  <c r="J268" i="4"/>
  <c r="K268" i="4"/>
  <c r="B269" i="4"/>
  <c r="C269" i="4"/>
  <c r="D269" i="4"/>
  <c r="E269" i="4"/>
  <c r="F269" i="4"/>
  <c r="G269" i="4"/>
  <c r="H269" i="4"/>
  <c r="I269" i="4"/>
  <c r="J269" i="4"/>
  <c r="K269" i="4"/>
  <c r="B270" i="4"/>
  <c r="C270" i="4"/>
  <c r="D270" i="4"/>
  <c r="E270" i="4"/>
  <c r="F270" i="4"/>
  <c r="G270" i="4"/>
  <c r="H270" i="4"/>
  <c r="I270" i="4"/>
  <c r="J270" i="4"/>
  <c r="K270" i="4"/>
  <c r="B271" i="4"/>
  <c r="C271" i="4"/>
  <c r="D271" i="4"/>
  <c r="E271" i="4"/>
  <c r="F271" i="4"/>
  <c r="G271" i="4"/>
  <c r="H271" i="4"/>
  <c r="I271" i="4"/>
  <c r="J271" i="4"/>
  <c r="K271" i="4"/>
  <c r="B272" i="4"/>
  <c r="C272" i="4"/>
  <c r="D272" i="4"/>
  <c r="E272" i="4"/>
  <c r="F272" i="4"/>
  <c r="G272" i="4"/>
  <c r="H272" i="4"/>
  <c r="I272" i="4"/>
  <c r="J272" i="4"/>
  <c r="K272" i="4"/>
  <c r="B273" i="4"/>
  <c r="C273" i="4"/>
  <c r="D273" i="4"/>
  <c r="E273" i="4"/>
  <c r="F273" i="4"/>
  <c r="G273" i="4"/>
  <c r="H273" i="4"/>
  <c r="I273" i="4"/>
  <c r="J273" i="4"/>
  <c r="K273" i="4"/>
  <c r="B274" i="4"/>
  <c r="C274" i="4"/>
  <c r="D274" i="4"/>
  <c r="E274" i="4"/>
  <c r="F274" i="4"/>
  <c r="G274" i="4"/>
  <c r="H274" i="4"/>
  <c r="I274" i="4"/>
  <c r="J274" i="4"/>
  <c r="K274" i="4"/>
  <c r="B275" i="4"/>
  <c r="C275" i="4"/>
  <c r="D275" i="4"/>
  <c r="E275" i="4"/>
  <c r="F275" i="4"/>
  <c r="G275" i="4"/>
  <c r="H275" i="4"/>
  <c r="I275" i="4"/>
  <c r="J275" i="4"/>
  <c r="K275" i="4"/>
  <c r="B276" i="4"/>
  <c r="C276" i="4"/>
  <c r="D276" i="4"/>
  <c r="E276" i="4"/>
  <c r="F276" i="4"/>
  <c r="G276" i="4"/>
  <c r="H276" i="4"/>
  <c r="I276" i="4"/>
  <c r="J276" i="4"/>
  <c r="K276" i="4"/>
  <c r="B277" i="4"/>
  <c r="C277" i="4"/>
  <c r="D277" i="4"/>
  <c r="E277" i="4"/>
  <c r="F277" i="4"/>
  <c r="G277" i="4"/>
  <c r="H277" i="4"/>
  <c r="I277" i="4"/>
  <c r="J277" i="4"/>
  <c r="K277" i="4"/>
  <c r="B278" i="4"/>
  <c r="C278" i="4"/>
  <c r="D278" i="4"/>
  <c r="E278" i="4"/>
  <c r="F278" i="4"/>
  <c r="G278" i="4"/>
  <c r="H278" i="4"/>
  <c r="I278" i="4"/>
  <c r="J278" i="4"/>
  <c r="K278" i="4"/>
  <c r="B279" i="4"/>
  <c r="C279" i="4"/>
  <c r="D279" i="4"/>
  <c r="E279" i="4"/>
  <c r="F279" i="4"/>
  <c r="G279" i="4"/>
  <c r="H279" i="4"/>
  <c r="I279" i="4"/>
  <c r="J279" i="4"/>
  <c r="K279" i="4"/>
  <c r="B280" i="4"/>
  <c r="C280" i="4"/>
  <c r="D280" i="4"/>
  <c r="E280" i="4"/>
  <c r="F280" i="4"/>
  <c r="G280" i="4"/>
  <c r="H280" i="4"/>
  <c r="I280" i="4"/>
  <c r="J280" i="4"/>
  <c r="K280" i="4"/>
  <c r="B281" i="4"/>
  <c r="C281" i="4"/>
  <c r="D281" i="4"/>
  <c r="E281" i="4"/>
  <c r="F281" i="4"/>
  <c r="G281" i="4"/>
  <c r="H281" i="4"/>
  <c r="I281" i="4"/>
  <c r="J281" i="4"/>
  <c r="K281" i="4"/>
  <c r="B282" i="4"/>
  <c r="C282" i="4"/>
  <c r="D282" i="4"/>
  <c r="E282" i="4"/>
  <c r="F282" i="4"/>
  <c r="G282" i="4"/>
  <c r="H282" i="4"/>
  <c r="I282" i="4"/>
  <c r="J282" i="4"/>
  <c r="K282" i="4"/>
  <c r="B283" i="4"/>
  <c r="C283" i="4"/>
  <c r="D283" i="4"/>
  <c r="E283" i="4"/>
  <c r="F283" i="4"/>
  <c r="G283" i="4"/>
  <c r="H283" i="4"/>
  <c r="I283" i="4"/>
  <c r="J283" i="4"/>
  <c r="K283" i="4"/>
  <c r="B284" i="4"/>
  <c r="C284" i="4"/>
  <c r="D284" i="4"/>
  <c r="E284" i="4"/>
  <c r="F284" i="4"/>
  <c r="G284" i="4"/>
  <c r="H284" i="4"/>
  <c r="I284" i="4"/>
  <c r="J284" i="4"/>
  <c r="K284" i="4"/>
  <c r="B285" i="4"/>
  <c r="C285" i="4"/>
  <c r="D285" i="4"/>
  <c r="E285" i="4"/>
  <c r="F285" i="4"/>
  <c r="G285" i="4"/>
  <c r="H285" i="4"/>
  <c r="I285" i="4"/>
  <c r="J285" i="4"/>
  <c r="K285" i="4"/>
  <c r="B286" i="4"/>
  <c r="C286" i="4"/>
  <c r="D286" i="4"/>
  <c r="E286" i="4"/>
  <c r="F286" i="4"/>
  <c r="G286" i="4"/>
  <c r="H286" i="4"/>
  <c r="I286" i="4"/>
  <c r="J286" i="4"/>
  <c r="K286" i="4"/>
  <c r="B287" i="4"/>
  <c r="C287" i="4"/>
  <c r="D287" i="4"/>
  <c r="E287" i="4"/>
  <c r="F287" i="4"/>
  <c r="G287" i="4"/>
  <c r="H287" i="4"/>
  <c r="I287" i="4"/>
  <c r="J287" i="4"/>
  <c r="K287" i="4"/>
  <c r="B288" i="4"/>
  <c r="C288" i="4"/>
  <c r="D288" i="4"/>
  <c r="E288" i="4"/>
  <c r="F288" i="4"/>
  <c r="G288" i="4"/>
  <c r="H288" i="4"/>
  <c r="I288" i="4"/>
  <c r="J288" i="4"/>
  <c r="K288" i="4"/>
  <c r="B289" i="4"/>
  <c r="C289" i="4"/>
  <c r="D289" i="4"/>
  <c r="E289" i="4"/>
  <c r="F289" i="4"/>
  <c r="G289" i="4"/>
  <c r="H289" i="4"/>
  <c r="I289" i="4"/>
  <c r="J289" i="4"/>
  <c r="K289" i="4"/>
  <c r="B290" i="4"/>
  <c r="C290" i="4"/>
  <c r="D290" i="4"/>
  <c r="E290" i="4"/>
  <c r="F290" i="4"/>
  <c r="G290" i="4"/>
  <c r="H290" i="4"/>
  <c r="I290" i="4"/>
  <c r="J290" i="4"/>
  <c r="K290" i="4"/>
  <c r="B291" i="4"/>
  <c r="C291" i="4"/>
  <c r="D291" i="4"/>
  <c r="E291" i="4"/>
  <c r="F291" i="4"/>
  <c r="G291" i="4"/>
  <c r="H291" i="4"/>
  <c r="I291" i="4"/>
  <c r="J291" i="4"/>
  <c r="K291" i="4"/>
  <c r="B292" i="4"/>
  <c r="C292" i="4"/>
  <c r="D292" i="4"/>
  <c r="E292" i="4"/>
  <c r="F292" i="4"/>
  <c r="G292" i="4"/>
  <c r="H292" i="4"/>
  <c r="I292" i="4"/>
  <c r="J292" i="4"/>
  <c r="K292" i="4"/>
  <c r="B293" i="4"/>
  <c r="C293" i="4"/>
  <c r="D293" i="4"/>
  <c r="E293" i="4"/>
  <c r="F293" i="4"/>
  <c r="G293" i="4"/>
  <c r="H293" i="4"/>
  <c r="I293" i="4"/>
  <c r="J293" i="4"/>
  <c r="K293" i="4"/>
  <c r="B294" i="4"/>
  <c r="C294" i="4"/>
  <c r="D294" i="4"/>
  <c r="E294" i="4"/>
  <c r="F294" i="4"/>
  <c r="G294" i="4"/>
  <c r="H294" i="4"/>
  <c r="I294" i="4"/>
  <c r="J294" i="4"/>
  <c r="K294" i="4"/>
  <c r="B295" i="4"/>
  <c r="C295" i="4"/>
  <c r="D295" i="4"/>
  <c r="E295" i="4"/>
  <c r="F295" i="4"/>
  <c r="G295" i="4"/>
  <c r="H295" i="4"/>
  <c r="I295" i="4"/>
  <c r="J295" i="4"/>
  <c r="K295" i="4"/>
  <c r="B296" i="4"/>
  <c r="C296" i="4"/>
  <c r="D296" i="4"/>
  <c r="E296" i="4"/>
  <c r="F296" i="4"/>
  <c r="G296" i="4"/>
  <c r="H296" i="4"/>
  <c r="I296" i="4"/>
  <c r="J296" i="4"/>
  <c r="K296" i="4"/>
  <c r="B297" i="4"/>
  <c r="C297" i="4"/>
  <c r="D297" i="4"/>
  <c r="E297" i="4"/>
  <c r="F297" i="4"/>
  <c r="G297" i="4"/>
  <c r="H297" i="4"/>
  <c r="I297" i="4"/>
  <c r="J297" i="4"/>
  <c r="K297" i="4"/>
  <c r="B298" i="4"/>
  <c r="C298" i="4"/>
  <c r="D298" i="4"/>
  <c r="E298" i="4"/>
  <c r="F298" i="4"/>
  <c r="G298" i="4"/>
  <c r="H298" i="4"/>
  <c r="I298" i="4"/>
  <c r="J298" i="4"/>
  <c r="K298" i="4"/>
  <c r="B299" i="4"/>
  <c r="C299" i="4"/>
  <c r="D299" i="4"/>
  <c r="E299" i="4"/>
  <c r="F299" i="4"/>
  <c r="G299" i="4"/>
  <c r="H299" i="4"/>
  <c r="I299" i="4"/>
  <c r="J299" i="4"/>
  <c r="K299" i="4"/>
  <c r="B300" i="4"/>
  <c r="C300" i="4"/>
  <c r="D300" i="4"/>
  <c r="E300" i="4"/>
  <c r="F300" i="4"/>
  <c r="G300" i="4"/>
  <c r="H300" i="4"/>
  <c r="I300" i="4"/>
  <c r="J300" i="4"/>
  <c r="K300" i="4"/>
  <c r="B301" i="4"/>
  <c r="C301" i="4"/>
  <c r="D301" i="4"/>
  <c r="E301" i="4"/>
  <c r="F301" i="4"/>
  <c r="G301" i="4"/>
  <c r="H301" i="4"/>
  <c r="I301" i="4"/>
  <c r="J301" i="4"/>
  <c r="K301" i="4"/>
  <c r="B302" i="4"/>
  <c r="C302" i="4"/>
  <c r="D302" i="4"/>
  <c r="E302" i="4"/>
  <c r="F302" i="4"/>
  <c r="G302" i="4"/>
  <c r="H302" i="4"/>
  <c r="I302" i="4"/>
  <c r="J302" i="4"/>
  <c r="K302" i="4"/>
  <c r="B303" i="4"/>
  <c r="C303" i="4"/>
  <c r="D303" i="4"/>
  <c r="E303" i="4"/>
  <c r="F303" i="4"/>
  <c r="G303" i="4"/>
  <c r="H303" i="4"/>
  <c r="I303" i="4"/>
  <c r="J303" i="4"/>
  <c r="K303" i="4"/>
  <c r="B304" i="4"/>
  <c r="C304" i="4"/>
  <c r="D304" i="4"/>
  <c r="E304" i="4"/>
  <c r="F304" i="4"/>
  <c r="G304" i="4"/>
  <c r="H304" i="4"/>
  <c r="I304" i="4"/>
  <c r="J304" i="4"/>
  <c r="K304" i="4"/>
  <c r="B305" i="4"/>
  <c r="C305" i="4"/>
  <c r="D305" i="4"/>
  <c r="E305" i="4"/>
  <c r="F305" i="4"/>
  <c r="G305" i="4"/>
  <c r="H305" i="4"/>
  <c r="I305" i="4"/>
  <c r="J305" i="4"/>
  <c r="K305" i="4"/>
  <c r="B306" i="4"/>
  <c r="C306" i="4"/>
  <c r="D306" i="4"/>
  <c r="E306" i="4"/>
  <c r="F306" i="4"/>
  <c r="G306" i="4"/>
  <c r="H306" i="4"/>
  <c r="I306" i="4"/>
  <c r="J306" i="4"/>
  <c r="K306" i="4"/>
  <c r="B307" i="4"/>
  <c r="C307" i="4"/>
  <c r="D307" i="4"/>
  <c r="E307" i="4"/>
  <c r="F307" i="4"/>
  <c r="G307" i="4"/>
  <c r="H307" i="4"/>
  <c r="I307" i="4"/>
  <c r="J307" i="4"/>
  <c r="K307" i="4"/>
  <c r="B308" i="4"/>
  <c r="C308" i="4"/>
  <c r="D308" i="4"/>
  <c r="E308" i="4"/>
  <c r="F308" i="4"/>
  <c r="G308" i="4"/>
  <c r="H308" i="4"/>
  <c r="I308" i="4"/>
  <c r="J308" i="4"/>
  <c r="K308" i="4"/>
  <c r="B309" i="4"/>
  <c r="C309" i="4"/>
  <c r="D309" i="4"/>
  <c r="E309" i="4"/>
  <c r="F309" i="4"/>
  <c r="G309" i="4"/>
  <c r="H309" i="4"/>
  <c r="I309" i="4"/>
  <c r="J309" i="4"/>
  <c r="K309" i="4"/>
  <c r="B310" i="4"/>
  <c r="C310" i="4"/>
  <c r="D310" i="4"/>
  <c r="E310" i="4"/>
  <c r="F310" i="4"/>
  <c r="G310" i="4"/>
  <c r="H310" i="4"/>
  <c r="I310" i="4"/>
  <c r="J310" i="4"/>
  <c r="K310" i="4"/>
  <c r="B311" i="4"/>
  <c r="C311" i="4"/>
  <c r="D311" i="4"/>
  <c r="E311" i="4"/>
  <c r="F311" i="4"/>
  <c r="G311" i="4"/>
  <c r="H311" i="4"/>
  <c r="I311" i="4"/>
  <c r="J311" i="4"/>
  <c r="K311" i="4"/>
  <c r="B312" i="4"/>
  <c r="C312" i="4"/>
  <c r="D312" i="4"/>
  <c r="E312" i="4"/>
  <c r="F312" i="4"/>
  <c r="G312" i="4"/>
  <c r="H312" i="4"/>
  <c r="I312" i="4"/>
  <c r="J312" i="4"/>
  <c r="K312" i="4"/>
  <c r="B313" i="4"/>
  <c r="C313" i="4"/>
  <c r="D313" i="4"/>
  <c r="E313" i="4"/>
  <c r="F313" i="4"/>
  <c r="G313" i="4"/>
  <c r="H313" i="4"/>
  <c r="I313" i="4"/>
  <c r="J313" i="4"/>
  <c r="K313" i="4"/>
  <c r="B314" i="4"/>
  <c r="C314" i="4"/>
  <c r="D314" i="4"/>
  <c r="E314" i="4"/>
  <c r="F314" i="4"/>
  <c r="G314" i="4"/>
  <c r="H314" i="4"/>
  <c r="I314" i="4"/>
  <c r="J314" i="4"/>
  <c r="K314" i="4"/>
  <c r="B315" i="4"/>
  <c r="C315" i="4"/>
  <c r="D315" i="4"/>
  <c r="E315" i="4"/>
  <c r="F315" i="4"/>
  <c r="G315" i="4"/>
  <c r="H315" i="4"/>
  <c r="I315" i="4"/>
  <c r="J315" i="4"/>
  <c r="K315" i="4"/>
  <c r="B316" i="4"/>
  <c r="C316" i="4"/>
  <c r="D316" i="4"/>
  <c r="E316" i="4"/>
  <c r="F316" i="4"/>
  <c r="G316" i="4"/>
  <c r="H316" i="4"/>
  <c r="I316" i="4"/>
  <c r="J316" i="4"/>
  <c r="K316" i="4"/>
  <c r="B317" i="4"/>
  <c r="C317" i="4"/>
  <c r="D317" i="4"/>
  <c r="E317" i="4"/>
  <c r="F317" i="4"/>
  <c r="G317" i="4"/>
  <c r="H317" i="4"/>
  <c r="I317" i="4"/>
  <c r="J317" i="4"/>
  <c r="K317" i="4"/>
  <c r="B318" i="4"/>
  <c r="C318" i="4"/>
  <c r="D318" i="4"/>
  <c r="E318" i="4"/>
  <c r="F318" i="4"/>
  <c r="G318" i="4"/>
  <c r="H318" i="4"/>
  <c r="I318" i="4"/>
  <c r="J318" i="4"/>
  <c r="K318" i="4"/>
  <c r="B319" i="4"/>
  <c r="C319" i="4"/>
  <c r="D319" i="4"/>
  <c r="E319" i="4"/>
  <c r="F319" i="4"/>
  <c r="G319" i="4"/>
  <c r="H319" i="4"/>
  <c r="I319" i="4"/>
  <c r="J319" i="4"/>
  <c r="K319" i="4"/>
  <c r="B320" i="4"/>
  <c r="C320" i="4"/>
  <c r="D320" i="4"/>
  <c r="E320" i="4"/>
  <c r="F320" i="4"/>
  <c r="G320" i="4"/>
  <c r="H320" i="4"/>
  <c r="I320" i="4"/>
  <c r="J320" i="4"/>
  <c r="K320" i="4"/>
  <c r="B321" i="4"/>
  <c r="C321" i="4"/>
  <c r="D321" i="4"/>
  <c r="E321" i="4"/>
  <c r="F321" i="4"/>
  <c r="G321" i="4"/>
  <c r="H321" i="4"/>
  <c r="I321" i="4"/>
  <c r="J321" i="4"/>
  <c r="K321" i="4"/>
  <c r="B322" i="4"/>
  <c r="C322" i="4"/>
  <c r="D322" i="4"/>
  <c r="E322" i="4"/>
  <c r="F322" i="4"/>
  <c r="G322" i="4"/>
  <c r="H322" i="4"/>
  <c r="I322" i="4"/>
  <c r="J322" i="4"/>
  <c r="K322" i="4"/>
  <c r="B323" i="4"/>
  <c r="C323" i="4"/>
  <c r="D323" i="4"/>
  <c r="E323" i="4"/>
  <c r="F323" i="4"/>
  <c r="G323" i="4"/>
  <c r="H323" i="4"/>
  <c r="I323" i="4"/>
  <c r="J323" i="4"/>
  <c r="K323" i="4"/>
  <c r="B324" i="4"/>
  <c r="C324" i="4"/>
  <c r="D324" i="4"/>
  <c r="E324" i="4"/>
  <c r="F324" i="4"/>
  <c r="G324" i="4"/>
  <c r="H324" i="4"/>
  <c r="I324" i="4"/>
  <c r="J324" i="4"/>
  <c r="K324" i="4"/>
  <c r="B325" i="4"/>
  <c r="C325" i="4"/>
  <c r="D325" i="4"/>
  <c r="E325" i="4"/>
  <c r="F325" i="4"/>
  <c r="G325" i="4"/>
  <c r="H325" i="4"/>
  <c r="I325" i="4"/>
  <c r="J325" i="4"/>
  <c r="K325" i="4"/>
  <c r="B326" i="4"/>
  <c r="C326" i="4"/>
  <c r="D326" i="4"/>
  <c r="E326" i="4"/>
  <c r="F326" i="4"/>
  <c r="G326" i="4"/>
  <c r="H326" i="4"/>
  <c r="I326" i="4"/>
  <c r="J326" i="4"/>
  <c r="K326" i="4"/>
  <c r="B327" i="4"/>
  <c r="C327" i="4"/>
  <c r="D327" i="4"/>
  <c r="E327" i="4"/>
  <c r="F327" i="4"/>
  <c r="G327" i="4"/>
  <c r="H327" i="4"/>
  <c r="I327" i="4"/>
  <c r="J327" i="4"/>
  <c r="K327" i="4"/>
  <c r="B328" i="4"/>
  <c r="C328" i="4"/>
  <c r="D328" i="4"/>
  <c r="E328" i="4"/>
  <c r="F328" i="4"/>
  <c r="G328" i="4"/>
  <c r="H328" i="4"/>
  <c r="I328" i="4"/>
  <c r="J328" i="4"/>
  <c r="K328" i="4"/>
  <c r="B329" i="4"/>
  <c r="C329" i="4"/>
  <c r="D329" i="4"/>
  <c r="E329" i="4"/>
  <c r="F329" i="4"/>
  <c r="G329" i="4"/>
  <c r="H329" i="4"/>
  <c r="I329" i="4"/>
  <c r="J329" i="4"/>
  <c r="K329" i="4"/>
  <c r="B330" i="4"/>
  <c r="C330" i="4"/>
  <c r="D330" i="4"/>
  <c r="E330" i="4"/>
  <c r="F330" i="4"/>
  <c r="G330" i="4"/>
  <c r="H330" i="4"/>
  <c r="I330" i="4"/>
  <c r="J330" i="4"/>
  <c r="K330" i="4"/>
  <c r="B331" i="4"/>
  <c r="C331" i="4"/>
  <c r="D331" i="4"/>
  <c r="E331" i="4"/>
  <c r="F331" i="4"/>
  <c r="G331" i="4"/>
  <c r="H331" i="4"/>
  <c r="I331" i="4"/>
  <c r="J331" i="4"/>
  <c r="K331" i="4"/>
  <c r="B332" i="4"/>
  <c r="C332" i="4"/>
  <c r="D332" i="4"/>
  <c r="E332" i="4"/>
  <c r="F332" i="4"/>
  <c r="G332" i="4"/>
  <c r="H332" i="4"/>
  <c r="I332" i="4"/>
  <c r="J332" i="4"/>
  <c r="K332" i="4"/>
  <c r="B333" i="4"/>
  <c r="C333" i="4"/>
  <c r="D333" i="4"/>
  <c r="E333" i="4"/>
  <c r="F333" i="4"/>
  <c r="G333" i="4"/>
  <c r="H333" i="4"/>
  <c r="I333" i="4"/>
  <c r="J333" i="4"/>
  <c r="K333" i="4"/>
  <c r="B334" i="4"/>
  <c r="C334" i="4"/>
  <c r="D334" i="4"/>
  <c r="E334" i="4"/>
  <c r="F334" i="4"/>
  <c r="G334" i="4"/>
  <c r="H334" i="4"/>
  <c r="I334" i="4"/>
  <c r="J334" i="4"/>
  <c r="K334" i="4"/>
  <c r="B335" i="4"/>
  <c r="C335" i="4"/>
  <c r="D335" i="4"/>
  <c r="E335" i="4"/>
  <c r="F335" i="4"/>
  <c r="G335" i="4"/>
  <c r="H335" i="4"/>
  <c r="I335" i="4"/>
  <c r="J335" i="4"/>
  <c r="K335" i="4"/>
  <c r="B336" i="4"/>
  <c r="C336" i="4"/>
  <c r="D336" i="4"/>
  <c r="E336" i="4"/>
  <c r="F336" i="4"/>
  <c r="G336" i="4"/>
  <c r="H336" i="4"/>
  <c r="I336" i="4"/>
  <c r="J336" i="4"/>
  <c r="K336" i="4"/>
  <c r="B337" i="4"/>
  <c r="C337" i="4"/>
  <c r="D337" i="4"/>
  <c r="E337" i="4"/>
  <c r="F337" i="4"/>
  <c r="G337" i="4"/>
  <c r="H337" i="4"/>
  <c r="I337" i="4"/>
  <c r="J337" i="4"/>
  <c r="K337" i="4"/>
  <c r="B338" i="4"/>
  <c r="C338" i="4"/>
  <c r="D338" i="4"/>
  <c r="E338" i="4"/>
  <c r="F338" i="4"/>
  <c r="G338" i="4"/>
  <c r="H338" i="4"/>
  <c r="I338" i="4"/>
  <c r="J338" i="4"/>
  <c r="K338" i="4"/>
  <c r="B339" i="4"/>
  <c r="C339" i="4"/>
  <c r="D339" i="4"/>
  <c r="E339" i="4"/>
  <c r="F339" i="4"/>
  <c r="G339" i="4"/>
  <c r="H339" i="4"/>
  <c r="I339" i="4"/>
  <c r="J339" i="4"/>
  <c r="K339" i="4"/>
  <c r="B340" i="4"/>
  <c r="C340" i="4"/>
  <c r="D340" i="4"/>
  <c r="E340" i="4"/>
  <c r="F340" i="4"/>
  <c r="G340" i="4"/>
  <c r="H340" i="4"/>
  <c r="I340" i="4"/>
  <c r="J340" i="4"/>
  <c r="K340" i="4"/>
  <c r="B341" i="4"/>
  <c r="C341" i="4"/>
  <c r="D341" i="4"/>
  <c r="E341" i="4"/>
  <c r="F341" i="4"/>
  <c r="G341" i="4"/>
  <c r="H341" i="4"/>
  <c r="I341" i="4"/>
  <c r="J341" i="4"/>
  <c r="K341" i="4"/>
  <c r="B342" i="4"/>
  <c r="C342" i="4"/>
  <c r="D342" i="4"/>
  <c r="E342" i="4"/>
  <c r="F342" i="4"/>
  <c r="G342" i="4"/>
  <c r="H342" i="4"/>
  <c r="I342" i="4"/>
  <c r="J342" i="4"/>
  <c r="K342" i="4"/>
  <c r="B343" i="4"/>
  <c r="C343" i="4"/>
  <c r="D343" i="4"/>
  <c r="E343" i="4"/>
  <c r="F343" i="4"/>
  <c r="G343" i="4"/>
  <c r="H343" i="4"/>
  <c r="I343" i="4"/>
  <c r="J343" i="4"/>
  <c r="K343" i="4"/>
  <c r="B344" i="4"/>
  <c r="C344" i="4"/>
  <c r="D344" i="4"/>
  <c r="E344" i="4"/>
  <c r="F344" i="4"/>
  <c r="G344" i="4"/>
  <c r="H344" i="4"/>
  <c r="I344" i="4"/>
  <c r="J344" i="4"/>
  <c r="K344" i="4"/>
  <c r="B345" i="4"/>
  <c r="C345" i="4"/>
  <c r="D345" i="4"/>
  <c r="E345" i="4"/>
  <c r="F345" i="4"/>
  <c r="G345" i="4"/>
  <c r="H345" i="4"/>
  <c r="I345" i="4"/>
  <c r="J345" i="4"/>
  <c r="K345" i="4"/>
  <c r="B346" i="4"/>
  <c r="C346" i="4"/>
  <c r="D346" i="4"/>
  <c r="E346" i="4"/>
  <c r="F346" i="4"/>
  <c r="G346" i="4"/>
  <c r="H346" i="4"/>
  <c r="I346" i="4"/>
  <c r="J346" i="4"/>
  <c r="K346" i="4"/>
  <c r="B347" i="4"/>
  <c r="C347" i="4"/>
  <c r="D347" i="4"/>
  <c r="E347" i="4"/>
  <c r="F347" i="4"/>
  <c r="G347" i="4"/>
  <c r="H347" i="4"/>
  <c r="I347" i="4"/>
  <c r="J347" i="4"/>
  <c r="K347" i="4"/>
  <c r="B348" i="4"/>
  <c r="C348" i="4"/>
  <c r="D348" i="4"/>
  <c r="E348" i="4"/>
  <c r="F348" i="4"/>
  <c r="G348" i="4"/>
  <c r="H348" i="4"/>
  <c r="I348" i="4"/>
  <c r="J348" i="4"/>
  <c r="K348" i="4"/>
  <c r="B349" i="4"/>
  <c r="C349" i="4"/>
  <c r="D349" i="4"/>
  <c r="E349" i="4"/>
  <c r="F349" i="4"/>
  <c r="G349" i="4"/>
  <c r="H349" i="4"/>
  <c r="I349" i="4"/>
  <c r="J349" i="4"/>
  <c r="K349" i="4"/>
  <c r="B350" i="4"/>
  <c r="C350" i="4"/>
  <c r="D350" i="4"/>
  <c r="E350" i="4"/>
  <c r="F350" i="4"/>
  <c r="G350" i="4"/>
  <c r="H350" i="4"/>
  <c r="I350" i="4"/>
  <c r="J350" i="4"/>
  <c r="K350" i="4"/>
  <c r="B351" i="4"/>
  <c r="C351" i="4"/>
  <c r="D351" i="4"/>
  <c r="E351" i="4"/>
  <c r="F351" i="4"/>
  <c r="G351" i="4"/>
  <c r="H351" i="4"/>
  <c r="I351" i="4"/>
  <c r="J351" i="4"/>
  <c r="K351" i="4"/>
  <c r="B352" i="4"/>
  <c r="C352" i="4"/>
  <c r="D352" i="4"/>
  <c r="E352" i="4"/>
  <c r="F352" i="4"/>
  <c r="G352" i="4"/>
  <c r="H352" i="4"/>
  <c r="I352" i="4"/>
  <c r="J352" i="4"/>
  <c r="K352" i="4"/>
  <c r="B353" i="4"/>
  <c r="C353" i="4"/>
  <c r="D353" i="4"/>
  <c r="E353" i="4"/>
  <c r="F353" i="4"/>
  <c r="G353" i="4"/>
  <c r="H353" i="4"/>
  <c r="I353" i="4"/>
  <c r="J353" i="4"/>
  <c r="K353" i="4"/>
  <c r="B354" i="4"/>
  <c r="C354" i="4"/>
  <c r="D354" i="4"/>
  <c r="E354" i="4"/>
  <c r="F354" i="4"/>
  <c r="G354" i="4"/>
  <c r="H354" i="4"/>
  <c r="I354" i="4"/>
  <c r="J354" i="4"/>
  <c r="K354" i="4"/>
  <c r="B355" i="4"/>
  <c r="C355" i="4"/>
  <c r="D355" i="4"/>
  <c r="E355" i="4"/>
  <c r="F355" i="4"/>
  <c r="G355" i="4"/>
  <c r="H355" i="4"/>
  <c r="I355" i="4"/>
  <c r="J355" i="4"/>
  <c r="K355" i="4"/>
  <c r="B356" i="4"/>
  <c r="C356" i="4"/>
  <c r="D356" i="4"/>
  <c r="E356" i="4"/>
  <c r="F356" i="4"/>
  <c r="G356" i="4"/>
  <c r="H356" i="4"/>
  <c r="I356" i="4"/>
  <c r="J356" i="4"/>
  <c r="K356" i="4"/>
  <c r="B357" i="4"/>
  <c r="C357" i="4"/>
  <c r="D357" i="4"/>
  <c r="E357" i="4"/>
  <c r="F357" i="4"/>
  <c r="G357" i="4"/>
  <c r="H357" i="4"/>
  <c r="I357" i="4"/>
  <c r="J357" i="4"/>
  <c r="K357" i="4"/>
  <c r="B358" i="4"/>
  <c r="C358" i="4"/>
  <c r="D358" i="4"/>
  <c r="E358" i="4"/>
  <c r="F358" i="4"/>
  <c r="G358" i="4"/>
  <c r="H358" i="4"/>
  <c r="I358" i="4"/>
  <c r="J358" i="4"/>
  <c r="K358" i="4"/>
  <c r="B359" i="4"/>
  <c r="C359" i="4"/>
  <c r="D359" i="4"/>
  <c r="E359" i="4"/>
  <c r="F359" i="4"/>
  <c r="G359" i="4"/>
  <c r="H359" i="4"/>
  <c r="I359" i="4"/>
  <c r="J359" i="4"/>
  <c r="K359" i="4"/>
  <c r="B360" i="4"/>
  <c r="C360" i="4"/>
  <c r="D360" i="4"/>
  <c r="E360" i="4"/>
  <c r="F360" i="4"/>
  <c r="G360" i="4"/>
  <c r="H360" i="4"/>
  <c r="I360" i="4"/>
  <c r="J360" i="4"/>
  <c r="K360" i="4"/>
  <c r="B361" i="4"/>
  <c r="C361" i="4"/>
  <c r="D361" i="4"/>
  <c r="E361" i="4"/>
  <c r="F361" i="4"/>
  <c r="G361" i="4"/>
  <c r="H361" i="4"/>
  <c r="I361" i="4"/>
  <c r="J361" i="4"/>
  <c r="K361" i="4"/>
  <c r="B362" i="4"/>
  <c r="C362" i="4"/>
  <c r="D362" i="4"/>
  <c r="E362" i="4"/>
  <c r="F362" i="4"/>
  <c r="G362" i="4"/>
  <c r="H362" i="4"/>
  <c r="I362" i="4"/>
  <c r="J362" i="4"/>
  <c r="K362" i="4"/>
  <c r="B363" i="4"/>
  <c r="C363" i="4"/>
  <c r="D363" i="4"/>
  <c r="E363" i="4"/>
  <c r="F363" i="4"/>
  <c r="G363" i="4"/>
  <c r="H363" i="4"/>
  <c r="I363" i="4"/>
  <c r="J363" i="4"/>
  <c r="K363" i="4"/>
  <c r="B364" i="4"/>
  <c r="C364" i="4"/>
  <c r="D364" i="4"/>
  <c r="E364" i="4"/>
  <c r="F364" i="4"/>
  <c r="G364" i="4"/>
  <c r="H364" i="4"/>
  <c r="I364" i="4"/>
  <c r="J364" i="4"/>
  <c r="K364" i="4"/>
  <c r="B365" i="4"/>
  <c r="C365" i="4"/>
  <c r="D365" i="4"/>
  <c r="E365" i="4"/>
  <c r="F365" i="4"/>
  <c r="G365" i="4"/>
  <c r="H365" i="4"/>
  <c r="I365" i="4"/>
  <c r="J365" i="4"/>
  <c r="K365" i="4"/>
  <c r="B366" i="4"/>
  <c r="C366" i="4"/>
  <c r="D366" i="4"/>
  <c r="E366" i="4"/>
  <c r="F366" i="4"/>
  <c r="G366" i="4"/>
  <c r="H366" i="4"/>
  <c r="I366" i="4"/>
  <c r="J366" i="4"/>
  <c r="K366" i="4"/>
  <c r="B367" i="4"/>
  <c r="C367" i="4"/>
  <c r="D367" i="4"/>
  <c r="E367" i="4"/>
  <c r="F367" i="4"/>
  <c r="G367" i="4"/>
  <c r="H367" i="4"/>
  <c r="I367" i="4"/>
  <c r="J367" i="4"/>
  <c r="K367" i="4"/>
  <c r="B368" i="4"/>
  <c r="C368" i="4"/>
  <c r="D368" i="4"/>
  <c r="E368" i="4"/>
  <c r="F368" i="4"/>
  <c r="G368" i="4"/>
  <c r="H368" i="4"/>
  <c r="I368" i="4"/>
  <c r="J368" i="4"/>
  <c r="K368" i="4"/>
  <c r="B369" i="4"/>
  <c r="C369" i="4"/>
  <c r="D369" i="4"/>
  <c r="E369" i="4"/>
  <c r="F369" i="4"/>
  <c r="G369" i="4"/>
  <c r="H369" i="4"/>
  <c r="I369" i="4"/>
  <c r="J369" i="4"/>
  <c r="K369" i="4"/>
  <c r="B370" i="4"/>
  <c r="C370" i="4"/>
  <c r="D370" i="4"/>
  <c r="E370" i="4"/>
  <c r="F370" i="4"/>
  <c r="G370" i="4"/>
  <c r="H370" i="4"/>
  <c r="I370" i="4"/>
  <c r="J370" i="4"/>
  <c r="K370" i="4"/>
  <c r="B371" i="4"/>
  <c r="C371" i="4"/>
  <c r="D371" i="4"/>
  <c r="E371" i="4"/>
  <c r="F371" i="4"/>
  <c r="G371" i="4"/>
  <c r="H371" i="4"/>
  <c r="I371" i="4"/>
  <c r="J371" i="4"/>
  <c r="K371" i="4"/>
  <c r="B372" i="4"/>
  <c r="C372" i="4"/>
  <c r="D372" i="4"/>
  <c r="E372" i="4"/>
  <c r="F372" i="4"/>
  <c r="G372" i="4"/>
  <c r="H372" i="4"/>
  <c r="I372" i="4"/>
  <c r="J372" i="4"/>
  <c r="K372" i="4"/>
  <c r="B373" i="4"/>
  <c r="C373" i="4"/>
  <c r="D373" i="4"/>
  <c r="E373" i="4"/>
  <c r="F373" i="4"/>
  <c r="G373" i="4"/>
  <c r="H373" i="4"/>
  <c r="I373" i="4"/>
  <c r="J373" i="4"/>
  <c r="K373" i="4"/>
  <c r="B374" i="4"/>
  <c r="C374" i="4"/>
  <c r="D374" i="4"/>
  <c r="E374" i="4"/>
  <c r="F374" i="4"/>
  <c r="G374" i="4"/>
  <c r="H374" i="4"/>
  <c r="I374" i="4"/>
  <c r="J374" i="4"/>
  <c r="K374" i="4"/>
  <c r="B375" i="4"/>
  <c r="C375" i="4"/>
  <c r="D375" i="4"/>
  <c r="E375" i="4"/>
  <c r="F375" i="4"/>
  <c r="G375" i="4"/>
  <c r="H375" i="4"/>
  <c r="I375" i="4"/>
  <c r="J375" i="4"/>
  <c r="K375" i="4"/>
  <c r="B376" i="4"/>
  <c r="C376" i="4"/>
  <c r="D376" i="4"/>
  <c r="E376" i="4"/>
  <c r="F376" i="4"/>
  <c r="G376" i="4"/>
  <c r="H376" i="4"/>
  <c r="I376" i="4"/>
  <c r="J376" i="4"/>
  <c r="K376" i="4"/>
  <c r="B377" i="4"/>
  <c r="C377" i="4"/>
  <c r="D377" i="4"/>
  <c r="E377" i="4"/>
  <c r="F377" i="4"/>
  <c r="G377" i="4"/>
  <c r="H377" i="4"/>
  <c r="I377" i="4"/>
  <c r="J377" i="4"/>
  <c r="K377" i="4"/>
  <c r="B378" i="4"/>
  <c r="C378" i="4"/>
  <c r="D378" i="4"/>
  <c r="E378" i="4"/>
  <c r="F378" i="4"/>
  <c r="G378" i="4"/>
  <c r="H378" i="4"/>
  <c r="I378" i="4"/>
  <c r="J378" i="4"/>
  <c r="K378" i="4"/>
  <c r="B379" i="4"/>
  <c r="C379" i="4"/>
  <c r="D379" i="4"/>
  <c r="E379" i="4"/>
  <c r="F379" i="4"/>
  <c r="G379" i="4"/>
  <c r="H379" i="4"/>
  <c r="I379" i="4"/>
  <c r="J379" i="4"/>
  <c r="K379" i="4"/>
  <c r="B380" i="4"/>
  <c r="C380" i="4"/>
  <c r="D380" i="4"/>
  <c r="E380" i="4"/>
  <c r="F380" i="4"/>
  <c r="G380" i="4"/>
  <c r="H380" i="4"/>
  <c r="I380" i="4"/>
  <c r="J380" i="4"/>
  <c r="K380" i="4"/>
  <c r="B381" i="4"/>
  <c r="C381" i="4"/>
  <c r="D381" i="4"/>
  <c r="E381" i="4"/>
  <c r="F381" i="4"/>
  <c r="G381" i="4"/>
  <c r="H381" i="4"/>
  <c r="I381" i="4"/>
  <c r="J381" i="4"/>
  <c r="K381" i="4"/>
  <c r="B382" i="4"/>
  <c r="C382" i="4"/>
  <c r="D382" i="4"/>
  <c r="E382" i="4"/>
  <c r="F382" i="4"/>
  <c r="G382" i="4"/>
  <c r="H382" i="4"/>
  <c r="I382" i="4"/>
  <c r="J382" i="4"/>
  <c r="K382" i="4"/>
  <c r="B383" i="4"/>
  <c r="C383" i="4"/>
  <c r="D383" i="4"/>
  <c r="E383" i="4"/>
  <c r="F383" i="4"/>
  <c r="G383" i="4"/>
  <c r="H383" i="4"/>
  <c r="I383" i="4"/>
  <c r="J383" i="4"/>
  <c r="K383" i="4"/>
  <c r="B384" i="4"/>
  <c r="C384" i="4"/>
  <c r="D384" i="4"/>
  <c r="E384" i="4"/>
  <c r="F384" i="4"/>
  <c r="G384" i="4"/>
  <c r="H384" i="4"/>
  <c r="I384" i="4"/>
  <c r="J384" i="4"/>
  <c r="K384" i="4"/>
  <c r="B385" i="4"/>
  <c r="C385" i="4"/>
  <c r="D385" i="4"/>
  <c r="E385" i="4"/>
  <c r="F385" i="4"/>
  <c r="G385" i="4"/>
  <c r="H385" i="4"/>
  <c r="I385" i="4"/>
  <c r="J385" i="4"/>
  <c r="K385" i="4"/>
  <c r="B386" i="4"/>
  <c r="C386" i="4"/>
  <c r="D386" i="4"/>
  <c r="E386" i="4"/>
  <c r="F386" i="4"/>
  <c r="G386" i="4"/>
  <c r="H386" i="4"/>
  <c r="I386" i="4"/>
  <c r="J386" i="4"/>
  <c r="K386" i="4"/>
  <c r="B387" i="4"/>
  <c r="C387" i="4"/>
  <c r="D387" i="4"/>
  <c r="E387" i="4"/>
  <c r="F387" i="4"/>
  <c r="G387" i="4"/>
  <c r="H387" i="4"/>
  <c r="I387" i="4"/>
  <c r="J387" i="4"/>
  <c r="K387" i="4"/>
  <c r="B388" i="4"/>
  <c r="C388" i="4"/>
  <c r="D388" i="4"/>
  <c r="E388" i="4"/>
  <c r="F388" i="4"/>
  <c r="G388" i="4"/>
  <c r="H388" i="4"/>
  <c r="I388" i="4"/>
  <c r="J388" i="4"/>
  <c r="K388" i="4"/>
  <c r="B389" i="4"/>
  <c r="C389" i="4"/>
  <c r="D389" i="4"/>
  <c r="E389" i="4"/>
  <c r="F389" i="4"/>
  <c r="G389" i="4"/>
  <c r="H389" i="4"/>
  <c r="I389" i="4"/>
  <c r="J389" i="4"/>
  <c r="K389" i="4"/>
  <c r="B390" i="4"/>
  <c r="C390" i="4"/>
  <c r="D390" i="4"/>
  <c r="E390" i="4"/>
  <c r="F390" i="4"/>
  <c r="G390" i="4"/>
  <c r="H390" i="4"/>
  <c r="I390" i="4"/>
  <c r="J390" i="4"/>
  <c r="K390" i="4"/>
  <c r="B391" i="4"/>
  <c r="C391" i="4"/>
  <c r="D391" i="4"/>
  <c r="E391" i="4"/>
  <c r="F391" i="4"/>
  <c r="G391" i="4"/>
  <c r="H391" i="4"/>
  <c r="I391" i="4"/>
  <c r="J391" i="4"/>
  <c r="K391" i="4"/>
  <c r="B392" i="4"/>
  <c r="C392" i="4"/>
  <c r="D392" i="4"/>
  <c r="E392" i="4"/>
  <c r="F392" i="4"/>
  <c r="G392" i="4"/>
  <c r="H392" i="4"/>
  <c r="I392" i="4"/>
  <c r="J392" i="4"/>
  <c r="K392" i="4"/>
  <c r="B393" i="4"/>
  <c r="C393" i="4"/>
  <c r="D393" i="4"/>
  <c r="E393" i="4"/>
  <c r="F393" i="4"/>
  <c r="G393" i="4"/>
  <c r="H393" i="4"/>
  <c r="I393" i="4"/>
  <c r="J393" i="4"/>
  <c r="K393" i="4"/>
  <c r="B394" i="4"/>
  <c r="C394" i="4"/>
  <c r="D394" i="4"/>
  <c r="E394" i="4"/>
  <c r="F394" i="4"/>
  <c r="G394" i="4"/>
  <c r="H394" i="4"/>
  <c r="I394" i="4"/>
  <c r="J394" i="4"/>
  <c r="K394" i="4"/>
  <c r="B395" i="4"/>
  <c r="C395" i="4"/>
  <c r="D395" i="4"/>
  <c r="E395" i="4"/>
  <c r="F395" i="4"/>
  <c r="G395" i="4"/>
  <c r="H395" i="4"/>
  <c r="I395" i="4"/>
  <c r="J395" i="4"/>
  <c r="K395" i="4"/>
  <c r="B396" i="4"/>
  <c r="C396" i="4"/>
  <c r="D396" i="4"/>
  <c r="E396" i="4"/>
  <c r="F396" i="4"/>
  <c r="G396" i="4"/>
  <c r="H396" i="4"/>
  <c r="I396" i="4"/>
  <c r="J396" i="4"/>
  <c r="K396" i="4"/>
  <c r="B397" i="4"/>
  <c r="C397" i="4"/>
  <c r="D397" i="4"/>
  <c r="E397" i="4"/>
  <c r="F397" i="4"/>
  <c r="G397" i="4"/>
  <c r="H397" i="4"/>
  <c r="I397" i="4"/>
  <c r="J397" i="4"/>
  <c r="K397" i="4"/>
  <c r="B398" i="4"/>
  <c r="C398" i="4"/>
  <c r="D398" i="4"/>
  <c r="E398" i="4"/>
  <c r="F398" i="4"/>
  <c r="G398" i="4"/>
  <c r="H398" i="4"/>
  <c r="I398" i="4"/>
  <c r="J398" i="4"/>
  <c r="K398" i="4"/>
  <c r="B399" i="4"/>
  <c r="C399" i="4"/>
  <c r="D399" i="4"/>
  <c r="E399" i="4"/>
  <c r="F399" i="4"/>
  <c r="G399" i="4"/>
  <c r="H399" i="4"/>
  <c r="I399" i="4"/>
  <c r="J399" i="4"/>
  <c r="K399" i="4"/>
  <c r="B400" i="4"/>
  <c r="C400" i="4"/>
  <c r="D400" i="4"/>
  <c r="E400" i="4"/>
  <c r="F400" i="4"/>
  <c r="G400" i="4"/>
  <c r="H400" i="4"/>
  <c r="I400" i="4"/>
  <c r="J400" i="4"/>
  <c r="K400" i="4"/>
  <c r="B401" i="4"/>
  <c r="C401" i="4"/>
  <c r="D401" i="4"/>
  <c r="E401" i="4"/>
  <c r="F401" i="4"/>
  <c r="G401" i="4"/>
  <c r="H401" i="4"/>
  <c r="I401" i="4"/>
  <c r="J401" i="4"/>
  <c r="K401" i="4"/>
  <c r="B402" i="4"/>
  <c r="C402" i="4"/>
  <c r="D402" i="4"/>
  <c r="E402" i="4"/>
  <c r="F402" i="4"/>
  <c r="G402" i="4"/>
  <c r="H402" i="4"/>
  <c r="I402" i="4"/>
  <c r="J402" i="4"/>
  <c r="K402" i="4"/>
  <c r="B403" i="4"/>
  <c r="C403" i="4"/>
  <c r="D403" i="4"/>
  <c r="E403" i="4"/>
  <c r="F403" i="4"/>
  <c r="G403" i="4"/>
  <c r="H403" i="4"/>
  <c r="I403" i="4"/>
  <c r="J403" i="4"/>
  <c r="K403" i="4"/>
  <c r="B404" i="4"/>
  <c r="C404" i="4"/>
  <c r="D404" i="4"/>
  <c r="E404" i="4"/>
  <c r="F404" i="4"/>
  <c r="G404" i="4"/>
  <c r="H404" i="4"/>
  <c r="I404" i="4"/>
  <c r="J404" i="4"/>
  <c r="K404" i="4"/>
  <c r="B405" i="4"/>
  <c r="C405" i="4"/>
  <c r="D405" i="4"/>
  <c r="E405" i="4"/>
  <c r="F405" i="4"/>
  <c r="G405" i="4"/>
  <c r="H405" i="4"/>
  <c r="I405" i="4"/>
  <c r="J405" i="4"/>
  <c r="K405" i="4"/>
  <c r="B406" i="4"/>
  <c r="C406" i="4"/>
  <c r="D406" i="4"/>
  <c r="E406" i="4"/>
  <c r="F406" i="4"/>
  <c r="G406" i="4"/>
  <c r="H406" i="4"/>
  <c r="I406" i="4"/>
  <c r="J406" i="4"/>
  <c r="K406" i="4"/>
  <c r="B407" i="4"/>
  <c r="C407" i="4"/>
  <c r="D407" i="4"/>
  <c r="E407" i="4"/>
  <c r="F407" i="4"/>
  <c r="G407" i="4"/>
  <c r="H407" i="4"/>
  <c r="I407" i="4"/>
  <c r="J407" i="4"/>
  <c r="K407" i="4"/>
  <c r="B408" i="4"/>
  <c r="C408" i="4"/>
  <c r="D408" i="4"/>
  <c r="E408" i="4"/>
  <c r="F408" i="4"/>
  <c r="G408" i="4"/>
  <c r="H408" i="4"/>
  <c r="I408" i="4"/>
  <c r="J408" i="4"/>
  <c r="K408" i="4"/>
  <c r="B409" i="4"/>
  <c r="C409" i="4"/>
  <c r="D409" i="4"/>
  <c r="E409" i="4"/>
  <c r="F409" i="4"/>
  <c r="G409" i="4"/>
  <c r="H409" i="4"/>
  <c r="I409" i="4"/>
  <c r="J409" i="4"/>
  <c r="K409" i="4"/>
  <c r="B410" i="4"/>
  <c r="C410" i="4"/>
  <c r="D410" i="4"/>
  <c r="E410" i="4"/>
  <c r="F410" i="4"/>
  <c r="G410" i="4"/>
  <c r="H410" i="4"/>
  <c r="I410" i="4"/>
  <c r="J410" i="4"/>
  <c r="K410" i="4"/>
  <c r="B411" i="4"/>
  <c r="C411" i="4"/>
  <c r="D411" i="4"/>
  <c r="E411" i="4"/>
  <c r="F411" i="4"/>
  <c r="G411" i="4"/>
  <c r="H411" i="4"/>
  <c r="I411" i="4"/>
  <c r="J411" i="4"/>
  <c r="K411" i="4"/>
  <c r="B412" i="4"/>
  <c r="C412" i="4"/>
  <c r="D412" i="4"/>
  <c r="E412" i="4"/>
  <c r="F412" i="4"/>
  <c r="G412" i="4"/>
  <c r="H412" i="4"/>
  <c r="I412" i="4"/>
  <c r="J412" i="4"/>
  <c r="K412" i="4"/>
  <c r="B413" i="4"/>
  <c r="C413" i="4"/>
  <c r="D413" i="4"/>
  <c r="E413" i="4"/>
  <c r="F413" i="4"/>
  <c r="G413" i="4"/>
  <c r="H413" i="4"/>
  <c r="I413" i="4"/>
  <c r="J413" i="4"/>
  <c r="K413" i="4"/>
  <c r="B414" i="4"/>
  <c r="C414" i="4"/>
  <c r="D414" i="4"/>
  <c r="E414" i="4"/>
  <c r="F414" i="4"/>
  <c r="G414" i="4"/>
  <c r="H414" i="4"/>
  <c r="I414" i="4"/>
  <c r="J414" i="4"/>
  <c r="K414" i="4"/>
  <c r="B415" i="4"/>
  <c r="C415" i="4"/>
  <c r="D415" i="4"/>
  <c r="E415" i="4"/>
  <c r="F415" i="4"/>
  <c r="G415" i="4"/>
  <c r="H415" i="4"/>
  <c r="I415" i="4"/>
  <c r="J415" i="4"/>
  <c r="K415" i="4"/>
  <c r="B416" i="4"/>
  <c r="C416" i="4"/>
  <c r="D416" i="4"/>
  <c r="E416" i="4"/>
  <c r="F416" i="4"/>
  <c r="G416" i="4"/>
  <c r="H416" i="4"/>
  <c r="I416" i="4"/>
  <c r="J416" i="4"/>
  <c r="K416" i="4"/>
  <c r="B417" i="4"/>
  <c r="C417" i="4"/>
  <c r="D417" i="4"/>
  <c r="E417" i="4"/>
  <c r="F417" i="4"/>
  <c r="G417" i="4"/>
  <c r="H417" i="4"/>
  <c r="I417" i="4"/>
  <c r="J417" i="4"/>
  <c r="K417" i="4"/>
  <c r="B418" i="4"/>
  <c r="C418" i="4"/>
  <c r="D418" i="4"/>
  <c r="E418" i="4"/>
  <c r="F418" i="4"/>
  <c r="G418" i="4"/>
  <c r="H418" i="4"/>
  <c r="I418" i="4"/>
  <c r="J418" i="4"/>
  <c r="K418" i="4"/>
  <c r="B419" i="4"/>
  <c r="C419" i="4"/>
  <c r="D419" i="4"/>
  <c r="E419" i="4"/>
  <c r="F419" i="4"/>
  <c r="G419" i="4"/>
  <c r="H419" i="4"/>
  <c r="I419" i="4"/>
  <c r="J419" i="4"/>
  <c r="K419" i="4"/>
  <c r="B420" i="4"/>
  <c r="C420" i="4"/>
  <c r="D420" i="4"/>
  <c r="E420" i="4"/>
  <c r="F420" i="4"/>
  <c r="G420" i="4"/>
  <c r="H420" i="4"/>
  <c r="I420" i="4"/>
  <c r="J420" i="4"/>
  <c r="K420" i="4"/>
  <c r="B421" i="4"/>
  <c r="C421" i="4"/>
  <c r="D421" i="4"/>
  <c r="E421" i="4"/>
  <c r="F421" i="4"/>
  <c r="G421" i="4"/>
  <c r="H421" i="4"/>
  <c r="I421" i="4"/>
  <c r="J421" i="4"/>
  <c r="K421" i="4"/>
  <c r="B422" i="4"/>
  <c r="C422" i="4"/>
  <c r="D422" i="4"/>
  <c r="E422" i="4"/>
  <c r="F422" i="4"/>
  <c r="G422" i="4"/>
  <c r="H422" i="4"/>
  <c r="I422" i="4"/>
  <c r="J422" i="4"/>
  <c r="K422" i="4"/>
  <c r="B423" i="4"/>
  <c r="C423" i="4"/>
  <c r="D423" i="4"/>
  <c r="E423" i="4"/>
  <c r="F423" i="4"/>
  <c r="G423" i="4"/>
  <c r="H423" i="4"/>
  <c r="I423" i="4"/>
  <c r="J423" i="4"/>
  <c r="K423" i="4"/>
  <c r="B424" i="4"/>
  <c r="C424" i="4"/>
  <c r="D424" i="4"/>
  <c r="E424" i="4"/>
  <c r="F424" i="4"/>
  <c r="G424" i="4"/>
  <c r="H424" i="4"/>
  <c r="I424" i="4"/>
  <c r="J424" i="4"/>
  <c r="K424" i="4"/>
  <c r="B425" i="4"/>
  <c r="C425" i="4"/>
  <c r="D425" i="4"/>
  <c r="E425" i="4"/>
  <c r="F425" i="4"/>
  <c r="G425" i="4"/>
  <c r="H425" i="4"/>
  <c r="I425" i="4"/>
  <c r="J425" i="4"/>
  <c r="K425" i="4"/>
  <c r="B426" i="4"/>
  <c r="C426" i="4"/>
  <c r="D426" i="4"/>
  <c r="E426" i="4"/>
  <c r="F426" i="4"/>
  <c r="G426" i="4"/>
  <c r="H426" i="4"/>
  <c r="I426" i="4"/>
  <c r="J426" i="4"/>
  <c r="K426" i="4"/>
  <c r="B427" i="4"/>
  <c r="C427" i="4"/>
  <c r="D427" i="4"/>
  <c r="E427" i="4"/>
  <c r="F427" i="4"/>
  <c r="G427" i="4"/>
  <c r="H427" i="4"/>
  <c r="I427" i="4"/>
  <c r="J427" i="4"/>
  <c r="K427" i="4"/>
  <c r="B428" i="4"/>
  <c r="C428" i="4"/>
  <c r="D428" i="4"/>
  <c r="E428" i="4"/>
  <c r="F428" i="4"/>
  <c r="G428" i="4"/>
  <c r="H428" i="4"/>
  <c r="I428" i="4"/>
  <c r="J428" i="4"/>
  <c r="K428" i="4"/>
  <c r="B429" i="4"/>
  <c r="C429" i="4"/>
  <c r="D429" i="4"/>
  <c r="E429" i="4"/>
  <c r="F429" i="4"/>
  <c r="G429" i="4"/>
  <c r="H429" i="4"/>
  <c r="I429" i="4"/>
  <c r="J429" i="4"/>
  <c r="K429" i="4"/>
  <c r="B430" i="4"/>
  <c r="C430" i="4"/>
  <c r="D430" i="4"/>
  <c r="E430" i="4"/>
  <c r="F430" i="4"/>
  <c r="G430" i="4"/>
  <c r="H430" i="4"/>
  <c r="I430" i="4"/>
  <c r="J430" i="4"/>
  <c r="K430" i="4"/>
  <c r="B431" i="4"/>
  <c r="C431" i="4"/>
  <c r="D431" i="4"/>
  <c r="E431" i="4"/>
  <c r="F431" i="4"/>
  <c r="G431" i="4"/>
  <c r="H431" i="4"/>
  <c r="I431" i="4"/>
  <c r="J431" i="4"/>
  <c r="K431" i="4"/>
  <c r="B432" i="4"/>
  <c r="C432" i="4"/>
  <c r="D432" i="4"/>
  <c r="E432" i="4"/>
  <c r="F432" i="4"/>
  <c r="G432" i="4"/>
  <c r="H432" i="4"/>
  <c r="I432" i="4"/>
  <c r="J432" i="4"/>
  <c r="K432" i="4"/>
  <c r="B433" i="4"/>
  <c r="C433" i="4"/>
  <c r="D433" i="4"/>
  <c r="E433" i="4"/>
  <c r="F433" i="4"/>
  <c r="G433" i="4"/>
  <c r="H433" i="4"/>
  <c r="I433" i="4"/>
  <c r="J433" i="4"/>
  <c r="K433" i="4"/>
  <c r="B434" i="4"/>
  <c r="C434" i="4"/>
  <c r="D434" i="4"/>
  <c r="E434" i="4"/>
  <c r="F434" i="4"/>
  <c r="G434" i="4"/>
  <c r="H434" i="4"/>
  <c r="I434" i="4"/>
  <c r="J434" i="4"/>
  <c r="K434" i="4"/>
  <c r="B435" i="4"/>
  <c r="C435" i="4"/>
  <c r="D435" i="4"/>
  <c r="E435" i="4"/>
  <c r="F435" i="4"/>
  <c r="G435" i="4"/>
  <c r="H435" i="4"/>
  <c r="I435" i="4"/>
  <c r="J435" i="4"/>
  <c r="K435" i="4"/>
  <c r="B436" i="4"/>
  <c r="C436" i="4"/>
  <c r="D436" i="4"/>
  <c r="E436" i="4"/>
  <c r="F436" i="4"/>
  <c r="G436" i="4"/>
  <c r="H436" i="4"/>
  <c r="I436" i="4"/>
  <c r="J436" i="4"/>
  <c r="K436" i="4"/>
  <c r="B437" i="4"/>
  <c r="C437" i="4"/>
  <c r="D437" i="4"/>
  <c r="E437" i="4"/>
  <c r="F437" i="4"/>
  <c r="G437" i="4"/>
  <c r="H437" i="4"/>
  <c r="I437" i="4"/>
  <c r="J437" i="4"/>
  <c r="K437" i="4"/>
  <c r="B438" i="4"/>
  <c r="C438" i="4"/>
  <c r="D438" i="4"/>
  <c r="E438" i="4"/>
  <c r="F438" i="4"/>
  <c r="G438" i="4"/>
  <c r="H438" i="4"/>
  <c r="I438" i="4"/>
  <c r="J438" i="4"/>
  <c r="K438" i="4"/>
  <c r="B439" i="4"/>
  <c r="C439" i="4"/>
  <c r="D439" i="4"/>
  <c r="E439" i="4"/>
  <c r="F439" i="4"/>
  <c r="G439" i="4"/>
  <c r="H439" i="4"/>
  <c r="I439" i="4"/>
  <c r="J439" i="4"/>
  <c r="K439" i="4"/>
  <c r="B440" i="4"/>
  <c r="C440" i="4"/>
  <c r="D440" i="4"/>
  <c r="E440" i="4"/>
  <c r="F440" i="4"/>
  <c r="G440" i="4"/>
  <c r="H440" i="4"/>
  <c r="I440" i="4"/>
  <c r="J440" i="4"/>
  <c r="K440" i="4"/>
  <c r="B441" i="4"/>
  <c r="C441" i="4"/>
  <c r="D441" i="4"/>
  <c r="E441" i="4"/>
  <c r="F441" i="4"/>
  <c r="G441" i="4"/>
  <c r="H441" i="4"/>
  <c r="I441" i="4"/>
  <c r="J441" i="4"/>
  <c r="K441" i="4"/>
  <c r="B442" i="4"/>
  <c r="C442" i="4"/>
  <c r="D442" i="4"/>
  <c r="E442" i="4"/>
  <c r="F442" i="4"/>
  <c r="G442" i="4"/>
  <c r="H442" i="4"/>
  <c r="I442" i="4"/>
  <c r="J442" i="4"/>
  <c r="K442" i="4"/>
  <c r="B443" i="4"/>
  <c r="C443" i="4"/>
  <c r="D443" i="4"/>
  <c r="E443" i="4"/>
  <c r="F443" i="4"/>
  <c r="G443" i="4"/>
  <c r="H443" i="4"/>
  <c r="I443" i="4"/>
  <c r="J443" i="4"/>
  <c r="K443" i="4"/>
  <c r="B444" i="4"/>
  <c r="C444" i="4"/>
  <c r="D444" i="4"/>
  <c r="E444" i="4"/>
  <c r="F444" i="4"/>
  <c r="G444" i="4"/>
  <c r="H444" i="4"/>
  <c r="I444" i="4"/>
  <c r="J444" i="4"/>
  <c r="K444" i="4"/>
  <c r="B445" i="4"/>
  <c r="C445" i="4"/>
  <c r="D445" i="4"/>
  <c r="E445" i="4"/>
  <c r="F445" i="4"/>
  <c r="G445" i="4"/>
  <c r="H445" i="4"/>
  <c r="I445" i="4"/>
  <c r="J445" i="4"/>
  <c r="K445" i="4"/>
  <c r="B446" i="4"/>
  <c r="C446" i="4"/>
  <c r="D446" i="4"/>
  <c r="E446" i="4"/>
  <c r="F446" i="4"/>
  <c r="G446" i="4"/>
  <c r="H446" i="4"/>
  <c r="I446" i="4"/>
  <c r="J446" i="4"/>
  <c r="K446" i="4"/>
  <c r="B447" i="4"/>
  <c r="C447" i="4"/>
  <c r="D447" i="4"/>
  <c r="E447" i="4"/>
  <c r="F447" i="4"/>
  <c r="G447" i="4"/>
  <c r="H447" i="4"/>
  <c r="I447" i="4"/>
  <c r="J447" i="4"/>
  <c r="K447" i="4"/>
  <c r="B448" i="4"/>
  <c r="C448" i="4"/>
  <c r="D448" i="4"/>
  <c r="E448" i="4"/>
  <c r="F448" i="4"/>
  <c r="G448" i="4"/>
  <c r="H448" i="4"/>
  <c r="I448" i="4"/>
  <c r="J448" i="4"/>
  <c r="K448" i="4"/>
  <c r="B449" i="4"/>
  <c r="C449" i="4"/>
  <c r="D449" i="4"/>
  <c r="E449" i="4"/>
  <c r="F449" i="4"/>
  <c r="G449" i="4"/>
  <c r="H449" i="4"/>
  <c r="I449" i="4"/>
  <c r="J449" i="4"/>
  <c r="K449" i="4"/>
  <c r="B450" i="4"/>
  <c r="C450" i="4"/>
  <c r="D450" i="4"/>
  <c r="E450" i="4"/>
  <c r="F450" i="4"/>
  <c r="G450" i="4"/>
  <c r="H450" i="4"/>
  <c r="I450" i="4"/>
  <c r="J450" i="4"/>
  <c r="K450" i="4"/>
  <c r="B451" i="4"/>
  <c r="C451" i="4"/>
  <c r="D451" i="4"/>
  <c r="E451" i="4"/>
  <c r="F451" i="4"/>
  <c r="G451" i="4"/>
  <c r="H451" i="4"/>
  <c r="I451" i="4"/>
  <c r="J451" i="4"/>
  <c r="K451" i="4"/>
  <c r="B452" i="4"/>
  <c r="C452" i="4"/>
  <c r="D452" i="4"/>
  <c r="E452" i="4"/>
  <c r="F452" i="4"/>
  <c r="G452" i="4"/>
  <c r="H452" i="4"/>
  <c r="I452" i="4"/>
  <c r="J452" i="4"/>
  <c r="K452" i="4"/>
  <c r="B453" i="4"/>
  <c r="C453" i="4"/>
  <c r="D453" i="4"/>
  <c r="E453" i="4"/>
  <c r="F453" i="4"/>
  <c r="G453" i="4"/>
  <c r="H453" i="4"/>
  <c r="I453" i="4"/>
  <c r="J453" i="4"/>
  <c r="K453" i="4"/>
  <c r="B454" i="4"/>
  <c r="C454" i="4"/>
  <c r="D454" i="4"/>
  <c r="E454" i="4"/>
  <c r="F454" i="4"/>
  <c r="G454" i="4"/>
  <c r="H454" i="4"/>
  <c r="I454" i="4"/>
  <c r="J454" i="4"/>
  <c r="K454" i="4"/>
  <c r="B455" i="4"/>
  <c r="C455" i="4"/>
  <c r="D455" i="4"/>
  <c r="E455" i="4"/>
  <c r="F455" i="4"/>
  <c r="G455" i="4"/>
  <c r="H455" i="4"/>
  <c r="I455" i="4"/>
  <c r="J455" i="4"/>
  <c r="K455" i="4"/>
  <c r="B456" i="4"/>
  <c r="C456" i="4"/>
  <c r="D456" i="4"/>
  <c r="E456" i="4"/>
  <c r="F456" i="4"/>
  <c r="G456" i="4"/>
  <c r="H456" i="4"/>
  <c r="I456" i="4"/>
  <c r="J456" i="4"/>
  <c r="K456" i="4"/>
  <c r="B457" i="4"/>
  <c r="C457" i="4"/>
  <c r="D457" i="4"/>
  <c r="E457" i="4"/>
  <c r="F457" i="4"/>
  <c r="G457" i="4"/>
  <c r="H457" i="4"/>
  <c r="I457" i="4"/>
  <c r="J457" i="4"/>
  <c r="K457" i="4"/>
  <c r="B458" i="4"/>
  <c r="C458" i="4"/>
  <c r="D458" i="4"/>
  <c r="E458" i="4"/>
  <c r="F458" i="4"/>
  <c r="G458" i="4"/>
  <c r="H458" i="4"/>
  <c r="I458" i="4"/>
  <c r="J458" i="4"/>
  <c r="K458" i="4"/>
  <c r="B459" i="4"/>
  <c r="C459" i="4"/>
  <c r="D459" i="4"/>
  <c r="E459" i="4"/>
  <c r="F459" i="4"/>
  <c r="G459" i="4"/>
  <c r="H459" i="4"/>
  <c r="I459" i="4"/>
  <c r="J459" i="4"/>
  <c r="K459" i="4"/>
  <c r="B460" i="4"/>
  <c r="C460" i="4"/>
  <c r="D460" i="4"/>
  <c r="E460" i="4"/>
  <c r="F460" i="4"/>
  <c r="G460" i="4"/>
  <c r="H460" i="4"/>
  <c r="I460" i="4"/>
  <c r="J460" i="4"/>
  <c r="K460" i="4"/>
  <c r="B461" i="4"/>
  <c r="C461" i="4"/>
  <c r="D461" i="4"/>
  <c r="E461" i="4"/>
  <c r="F461" i="4"/>
  <c r="G461" i="4"/>
  <c r="H461" i="4"/>
  <c r="I461" i="4"/>
  <c r="J461" i="4"/>
  <c r="K461" i="4"/>
  <c r="B462" i="4"/>
  <c r="C462" i="4"/>
  <c r="D462" i="4"/>
  <c r="E462" i="4"/>
  <c r="F462" i="4"/>
  <c r="G462" i="4"/>
  <c r="H462" i="4"/>
  <c r="I462" i="4"/>
  <c r="J462" i="4"/>
  <c r="K462" i="4"/>
  <c r="B463" i="4"/>
  <c r="C463" i="4"/>
  <c r="D463" i="4"/>
  <c r="E463" i="4"/>
  <c r="F463" i="4"/>
  <c r="G463" i="4"/>
  <c r="H463" i="4"/>
  <c r="I463" i="4"/>
  <c r="J463" i="4"/>
  <c r="K463" i="4"/>
  <c r="B464" i="4"/>
  <c r="C464" i="4"/>
  <c r="D464" i="4"/>
  <c r="E464" i="4"/>
  <c r="F464" i="4"/>
  <c r="G464" i="4"/>
  <c r="H464" i="4"/>
  <c r="I464" i="4"/>
  <c r="J464" i="4"/>
  <c r="K464" i="4"/>
  <c r="B465" i="4"/>
  <c r="C465" i="4"/>
  <c r="D465" i="4"/>
  <c r="E465" i="4"/>
  <c r="F465" i="4"/>
  <c r="G465" i="4"/>
  <c r="H465" i="4"/>
  <c r="I465" i="4"/>
  <c r="J465" i="4"/>
  <c r="K465" i="4"/>
  <c r="B466" i="4"/>
  <c r="C466" i="4"/>
  <c r="D466" i="4"/>
  <c r="E466" i="4"/>
  <c r="F466" i="4"/>
  <c r="G466" i="4"/>
  <c r="H466" i="4"/>
  <c r="I466" i="4"/>
  <c r="J466" i="4"/>
  <c r="K466" i="4"/>
  <c r="B467" i="4"/>
  <c r="C467" i="4"/>
  <c r="D467" i="4"/>
  <c r="E467" i="4"/>
  <c r="F467" i="4"/>
  <c r="G467" i="4"/>
  <c r="H467" i="4"/>
  <c r="I467" i="4"/>
  <c r="J467" i="4"/>
  <c r="K467" i="4"/>
  <c r="B468" i="4"/>
  <c r="C468" i="4"/>
  <c r="D468" i="4"/>
  <c r="E468" i="4"/>
  <c r="F468" i="4"/>
  <c r="G468" i="4"/>
  <c r="H468" i="4"/>
  <c r="I468" i="4"/>
  <c r="J468" i="4"/>
  <c r="K468" i="4"/>
  <c r="B469" i="4"/>
  <c r="C469" i="4"/>
  <c r="D469" i="4"/>
  <c r="E469" i="4"/>
  <c r="F469" i="4"/>
  <c r="G469" i="4"/>
  <c r="H469" i="4"/>
  <c r="I469" i="4"/>
  <c r="J469" i="4"/>
  <c r="K469" i="4"/>
  <c r="B470" i="4"/>
  <c r="C470" i="4"/>
  <c r="D470" i="4"/>
  <c r="E470" i="4"/>
  <c r="F470" i="4"/>
  <c r="G470" i="4"/>
  <c r="H470" i="4"/>
  <c r="I470" i="4"/>
  <c r="J470" i="4"/>
  <c r="K470" i="4"/>
  <c r="B471" i="4"/>
  <c r="C471" i="4"/>
  <c r="D471" i="4"/>
  <c r="E471" i="4"/>
  <c r="F471" i="4"/>
  <c r="G471" i="4"/>
  <c r="H471" i="4"/>
  <c r="I471" i="4"/>
  <c r="J471" i="4"/>
  <c r="K471" i="4"/>
  <c r="B472" i="4"/>
  <c r="C472" i="4"/>
  <c r="D472" i="4"/>
  <c r="E472" i="4"/>
  <c r="F472" i="4"/>
  <c r="G472" i="4"/>
  <c r="H472" i="4"/>
  <c r="I472" i="4"/>
  <c r="J472" i="4"/>
  <c r="K472" i="4"/>
  <c r="B473" i="4"/>
  <c r="C473" i="4"/>
  <c r="D473" i="4"/>
  <c r="E473" i="4"/>
  <c r="F473" i="4"/>
  <c r="G473" i="4"/>
  <c r="H473" i="4"/>
  <c r="I473" i="4"/>
  <c r="J473" i="4"/>
  <c r="K473" i="4"/>
  <c r="B474" i="4"/>
  <c r="C474" i="4"/>
  <c r="D474" i="4"/>
  <c r="E474" i="4"/>
  <c r="F474" i="4"/>
  <c r="G474" i="4"/>
  <c r="H474" i="4"/>
  <c r="I474" i="4"/>
  <c r="J474" i="4"/>
  <c r="K474" i="4"/>
  <c r="B475" i="4"/>
  <c r="C475" i="4"/>
  <c r="D475" i="4"/>
  <c r="E475" i="4"/>
  <c r="F475" i="4"/>
  <c r="G475" i="4"/>
  <c r="H475" i="4"/>
  <c r="I475" i="4"/>
  <c r="J475" i="4"/>
  <c r="K475" i="4"/>
  <c r="B476" i="4"/>
  <c r="C476" i="4"/>
  <c r="D476" i="4"/>
  <c r="E476" i="4"/>
  <c r="F476" i="4"/>
  <c r="G476" i="4"/>
  <c r="H476" i="4"/>
  <c r="I476" i="4"/>
  <c r="J476" i="4"/>
  <c r="K476" i="4"/>
  <c r="B477" i="4"/>
  <c r="C477" i="4"/>
  <c r="D477" i="4"/>
  <c r="E477" i="4"/>
  <c r="F477" i="4"/>
  <c r="G477" i="4"/>
  <c r="H477" i="4"/>
  <c r="I477" i="4"/>
  <c r="J477" i="4"/>
  <c r="K477" i="4"/>
  <c r="B478" i="4"/>
  <c r="C478" i="4"/>
  <c r="D478" i="4"/>
  <c r="E478" i="4"/>
  <c r="F478" i="4"/>
  <c r="G478" i="4"/>
  <c r="H478" i="4"/>
  <c r="I478" i="4"/>
  <c r="J478" i="4"/>
  <c r="K478" i="4"/>
  <c r="B479" i="4"/>
  <c r="C479" i="4"/>
  <c r="D479" i="4"/>
  <c r="E479" i="4"/>
  <c r="F479" i="4"/>
  <c r="G479" i="4"/>
  <c r="H479" i="4"/>
  <c r="I479" i="4"/>
  <c r="J479" i="4"/>
  <c r="K479" i="4"/>
  <c r="B480" i="4"/>
  <c r="C480" i="4"/>
  <c r="D480" i="4"/>
  <c r="E480" i="4"/>
  <c r="F480" i="4"/>
  <c r="G480" i="4"/>
  <c r="H480" i="4"/>
  <c r="I480" i="4"/>
  <c r="J480" i="4"/>
  <c r="K480" i="4"/>
  <c r="B481" i="4"/>
  <c r="C481" i="4"/>
  <c r="D481" i="4"/>
  <c r="E481" i="4"/>
  <c r="F481" i="4"/>
  <c r="G481" i="4"/>
  <c r="H481" i="4"/>
  <c r="I481" i="4"/>
  <c r="J481" i="4"/>
  <c r="K481" i="4"/>
  <c r="B482" i="4"/>
  <c r="C482" i="4"/>
  <c r="D482" i="4"/>
  <c r="E482" i="4"/>
  <c r="F482" i="4"/>
  <c r="G482" i="4"/>
  <c r="H482" i="4"/>
  <c r="I482" i="4"/>
  <c r="J482" i="4"/>
  <c r="K482" i="4"/>
  <c r="B483" i="4"/>
  <c r="C483" i="4"/>
  <c r="D483" i="4"/>
  <c r="E483" i="4"/>
  <c r="F483" i="4"/>
  <c r="G483" i="4"/>
  <c r="H483" i="4"/>
  <c r="I483" i="4"/>
  <c r="J483" i="4"/>
  <c r="K483" i="4"/>
  <c r="B484" i="4"/>
  <c r="C484" i="4"/>
  <c r="D484" i="4"/>
  <c r="E484" i="4"/>
  <c r="F484" i="4"/>
  <c r="G484" i="4"/>
  <c r="H484" i="4"/>
  <c r="I484" i="4"/>
  <c r="J484" i="4"/>
  <c r="K484" i="4"/>
  <c r="B485" i="4"/>
  <c r="C485" i="4"/>
  <c r="D485" i="4"/>
  <c r="E485" i="4"/>
  <c r="F485" i="4"/>
  <c r="G485" i="4"/>
  <c r="H485" i="4"/>
  <c r="I485" i="4"/>
  <c r="J485" i="4"/>
  <c r="K485" i="4"/>
  <c r="B486" i="4"/>
  <c r="C486" i="4"/>
  <c r="D486" i="4"/>
  <c r="E486" i="4"/>
  <c r="F486" i="4"/>
  <c r="G486" i="4"/>
  <c r="H486" i="4"/>
  <c r="I486" i="4"/>
  <c r="J486" i="4"/>
  <c r="K486" i="4"/>
  <c r="B487" i="4"/>
  <c r="C487" i="4"/>
  <c r="D487" i="4"/>
  <c r="E487" i="4"/>
  <c r="F487" i="4"/>
  <c r="G487" i="4"/>
  <c r="H487" i="4"/>
  <c r="I487" i="4"/>
  <c r="J487" i="4"/>
  <c r="K487" i="4"/>
  <c r="B488" i="4"/>
  <c r="C488" i="4"/>
  <c r="D488" i="4"/>
  <c r="E488" i="4"/>
  <c r="F488" i="4"/>
  <c r="G488" i="4"/>
  <c r="H488" i="4"/>
  <c r="I488" i="4"/>
  <c r="J488" i="4"/>
  <c r="K488" i="4"/>
  <c r="B489" i="4"/>
  <c r="C489" i="4"/>
  <c r="D489" i="4"/>
  <c r="E489" i="4"/>
  <c r="F489" i="4"/>
  <c r="G489" i="4"/>
  <c r="H489" i="4"/>
  <c r="I489" i="4"/>
  <c r="J489" i="4"/>
  <c r="K489" i="4"/>
  <c r="B490" i="4"/>
  <c r="C490" i="4"/>
  <c r="D490" i="4"/>
  <c r="E490" i="4"/>
  <c r="F490" i="4"/>
  <c r="G490" i="4"/>
  <c r="H490" i="4"/>
  <c r="I490" i="4"/>
  <c r="J490" i="4"/>
  <c r="K490" i="4"/>
  <c r="B491" i="4"/>
  <c r="C491" i="4"/>
  <c r="D491" i="4"/>
  <c r="E491" i="4"/>
  <c r="F491" i="4"/>
  <c r="G491" i="4"/>
  <c r="H491" i="4"/>
  <c r="I491" i="4"/>
  <c r="J491" i="4"/>
  <c r="K491" i="4"/>
  <c r="B492" i="4"/>
  <c r="C492" i="4"/>
  <c r="D492" i="4"/>
  <c r="E492" i="4"/>
  <c r="F492" i="4"/>
  <c r="G492" i="4"/>
  <c r="H492" i="4"/>
  <c r="I492" i="4"/>
  <c r="J492" i="4"/>
  <c r="K492" i="4"/>
  <c r="B493" i="4"/>
  <c r="C493" i="4"/>
  <c r="D493" i="4"/>
  <c r="E493" i="4"/>
  <c r="F493" i="4"/>
  <c r="G493" i="4"/>
  <c r="H493" i="4"/>
  <c r="I493" i="4"/>
  <c r="J493" i="4"/>
  <c r="K493" i="4"/>
  <c r="B494" i="4"/>
  <c r="C494" i="4"/>
  <c r="D494" i="4"/>
  <c r="E494" i="4"/>
  <c r="F494" i="4"/>
  <c r="G494" i="4"/>
  <c r="H494" i="4"/>
  <c r="I494" i="4"/>
  <c r="J494" i="4"/>
  <c r="K494" i="4"/>
  <c r="B495" i="4"/>
  <c r="C495" i="4"/>
  <c r="D495" i="4"/>
  <c r="E495" i="4"/>
  <c r="F495" i="4"/>
  <c r="G495" i="4"/>
  <c r="H495" i="4"/>
  <c r="I495" i="4"/>
  <c r="J495" i="4"/>
  <c r="K495" i="4"/>
  <c r="B496" i="4"/>
  <c r="C496" i="4"/>
  <c r="D496" i="4"/>
  <c r="E496" i="4"/>
  <c r="F496" i="4"/>
  <c r="G496" i="4"/>
  <c r="H496" i="4"/>
  <c r="I496" i="4"/>
  <c r="J496" i="4"/>
  <c r="K496" i="4"/>
  <c r="B497" i="4"/>
  <c r="C497" i="4"/>
  <c r="D497" i="4"/>
  <c r="E497" i="4"/>
  <c r="F497" i="4"/>
  <c r="G497" i="4"/>
  <c r="H497" i="4"/>
  <c r="I497" i="4"/>
  <c r="J497" i="4"/>
  <c r="K497" i="4"/>
  <c r="B498" i="4"/>
  <c r="C498" i="4"/>
  <c r="D498" i="4"/>
  <c r="E498" i="4"/>
  <c r="F498" i="4"/>
  <c r="G498" i="4"/>
  <c r="H498" i="4"/>
  <c r="I498" i="4"/>
  <c r="J498" i="4"/>
  <c r="K498" i="4"/>
  <c r="B499" i="4"/>
  <c r="C499" i="4"/>
  <c r="D499" i="4"/>
  <c r="E499" i="4"/>
  <c r="F499" i="4"/>
  <c r="G499" i="4"/>
  <c r="H499" i="4"/>
  <c r="I499" i="4"/>
  <c r="J499" i="4"/>
  <c r="K499" i="4"/>
  <c r="B500" i="4"/>
  <c r="C500" i="4"/>
  <c r="D500" i="4"/>
  <c r="E500" i="4"/>
  <c r="F500" i="4"/>
  <c r="G500" i="4"/>
  <c r="H500" i="4"/>
  <c r="I500" i="4"/>
  <c r="J500" i="4"/>
  <c r="K500" i="4"/>
  <c r="B501" i="4"/>
  <c r="C501" i="4"/>
  <c r="D501" i="4"/>
  <c r="E501" i="4"/>
  <c r="F501" i="4"/>
  <c r="G501" i="4"/>
  <c r="H501" i="4"/>
  <c r="I501" i="4"/>
  <c r="J501" i="4"/>
  <c r="K501" i="4"/>
  <c r="B502" i="4"/>
  <c r="C502" i="4"/>
  <c r="D502" i="4"/>
  <c r="E502" i="4"/>
  <c r="F502" i="4"/>
  <c r="G502" i="4"/>
  <c r="H502" i="4"/>
  <c r="I502" i="4"/>
  <c r="J502" i="4"/>
  <c r="K502" i="4"/>
  <c r="B503" i="4"/>
  <c r="C503" i="4"/>
  <c r="D503" i="4"/>
  <c r="E503" i="4"/>
  <c r="F503" i="4"/>
  <c r="G503" i="4"/>
  <c r="H503" i="4"/>
  <c r="I503" i="4"/>
  <c r="J503" i="4"/>
  <c r="K503" i="4"/>
  <c r="B504" i="4"/>
  <c r="C504" i="4"/>
  <c r="D504" i="4"/>
  <c r="E504" i="4"/>
  <c r="F504" i="4"/>
  <c r="G504" i="4"/>
  <c r="H504" i="4"/>
  <c r="I504" i="4"/>
  <c r="J504" i="4"/>
  <c r="K504" i="4"/>
  <c r="B505" i="4"/>
  <c r="C505" i="4"/>
  <c r="D505" i="4"/>
  <c r="E505" i="4"/>
  <c r="F505" i="4"/>
  <c r="G505" i="4"/>
  <c r="H505" i="4"/>
  <c r="I505" i="4"/>
  <c r="J505" i="4"/>
  <c r="K505" i="4"/>
  <c r="B506" i="4"/>
  <c r="C506" i="4"/>
  <c r="D506" i="4"/>
  <c r="E506" i="4"/>
  <c r="F506" i="4"/>
  <c r="G506" i="4"/>
  <c r="H506" i="4"/>
  <c r="I506" i="4"/>
  <c r="J506" i="4"/>
  <c r="K506" i="4"/>
  <c r="B507" i="4"/>
  <c r="C507" i="4"/>
  <c r="D507" i="4"/>
  <c r="E507" i="4"/>
  <c r="F507" i="4"/>
  <c r="G507" i="4"/>
  <c r="H507" i="4"/>
  <c r="I507" i="4"/>
  <c r="J507" i="4"/>
  <c r="K507" i="4"/>
  <c r="B508" i="4"/>
  <c r="C508" i="4"/>
  <c r="D508" i="4"/>
  <c r="E508" i="4"/>
  <c r="F508" i="4"/>
  <c r="G508" i="4"/>
  <c r="H508" i="4"/>
  <c r="I508" i="4"/>
  <c r="J508" i="4"/>
  <c r="K508" i="4"/>
  <c r="B509" i="4"/>
  <c r="C509" i="4"/>
  <c r="D509" i="4"/>
  <c r="E509" i="4"/>
  <c r="F509" i="4"/>
  <c r="G509" i="4"/>
  <c r="H509" i="4"/>
  <c r="I509" i="4"/>
  <c r="J509" i="4"/>
  <c r="K509" i="4"/>
  <c r="B510" i="4"/>
  <c r="C510" i="4"/>
  <c r="D510" i="4"/>
  <c r="E510" i="4"/>
  <c r="F510" i="4"/>
  <c r="G510" i="4"/>
  <c r="H510" i="4"/>
  <c r="I510" i="4"/>
  <c r="J510" i="4"/>
  <c r="K510" i="4"/>
  <c r="B511" i="4"/>
  <c r="C511" i="4"/>
  <c r="D511" i="4"/>
  <c r="E511" i="4"/>
  <c r="F511" i="4"/>
  <c r="G511" i="4"/>
  <c r="H511" i="4"/>
  <c r="I511" i="4"/>
  <c r="J511" i="4"/>
  <c r="K511" i="4"/>
  <c r="B512" i="4"/>
  <c r="C512" i="4"/>
  <c r="D512" i="4"/>
  <c r="E512" i="4"/>
  <c r="F512" i="4"/>
  <c r="G512" i="4"/>
  <c r="H512" i="4"/>
  <c r="I512" i="4"/>
  <c r="J512" i="4"/>
  <c r="K512" i="4"/>
  <c r="B513" i="4"/>
  <c r="C513" i="4"/>
  <c r="D513" i="4"/>
  <c r="E513" i="4"/>
  <c r="F513" i="4"/>
  <c r="G513" i="4"/>
  <c r="H513" i="4"/>
  <c r="I513" i="4"/>
  <c r="J513" i="4"/>
  <c r="K513" i="4"/>
  <c r="B514" i="4"/>
  <c r="C514" i="4"/>
  <c r="D514" i="4"/>
  <c r="E514" i="4"/>
  <c r="F514" i="4"/>
  <c r="G514" i="4"/>
  <c r="H514" i="4"/>
  <c r="I514" i="4"/>
  <c r="J514" i="4"/>
  <c r="K514" i="4"/>
  <c r="B515" i="4"/>
  <c r="C515" i="4"/>
  <c r="D515" i="4"/>
  <c r="E515" i="4"/>
  <c r="F515" i="4"/>
  <c r="G515" i="4"/>
  <c r="H515" i="4"/>
  <c r="I515" i="4"/>
  <c r="J515" i="4"/>
  <c r="K515" i="4"/>
  <c r="B516" i="4"/>
  <c r="C516" i="4"/>
  <c r="D516" i="4"/>
  <c r="E516" i="4"/>
  <c r="F516" i="4"/>
  <c r="G516" i="4"/>
  <c r="H516" i="4"/>
  <c r="I516" i="4"/>
  <c r="J516" i="4"/>
  <c r="K516" i="4"/>
  <c r="B517" i="4"/>
  <c r="C517" i="4"/>
  <c r="D517" i="4"/>
  <c r="E517" i="4"/>
  <c r="F517" i="4"/>
  <c r="G517" i="4"/>
  <c r="H517" i="4"/>
  <c r="I517" i="4"/>
  <c r="J517" i="4"/>
  <c r="K517" i="4"/>
  <c r="B518" i="4"/>
  <c r="C518" i="4"/>
  <c r="D518" i="4"/>
  <c r="E518" i="4"/>
  <c r="F518" i="4"/>
  <c r="G518" i="4"/>
  <c r="H518" i="4"/>
  <c r="I518" i="4"/>
  <c r="J518" i="4"/>
  <c r="K518" i="4"/>
  <c r="B519" i="4"/>
  <c r="C519" i="4"/>
  <c r="D519" i="4"/>
  <c r="E519" i="4"/>
  <c r="F519" i="4"/>
  <c r="G519" i="4"/>
  <c r="H519" i="4"/>
  <c r="I519" i="4"/>
  <c r="J519" i="4"/>
  <c r="K519" i="4"/>
  <c r="B520" i="4"/>
  <c r="C520" i="4"/>
  <c r="D520" i="4"/>
  <c r="E520" i="4"/>
  <c r="F520" i="4"/>
  <c r="G520" i="4"/>
  <c r="H520" i="4"/>
  <c r="I520" i="4"/>
  <c r="J520" i="4"/>
  <c r="K520" i="4"/>
  <c r="B521" i="4"/>
  <c r="C521" i="4"/>
  <c r="D521" i="4"/>
  <c r="E521" i="4"/>
  <c r="F521" i="4"/>
  <c r="G521" i="4"/>
  <c r="H521" i="4"/>
  <c r="I521" i="4"/>
  <c r="J521" i="4"/>
  <c r="K521" i="4"/>
  <c r="B522" i="4"/>
  <c r="C522" i="4"/>
  <c r="D522" i="4"/>
  <c r="E522" i="4"/>
  <c r="F522" i="4"/>
  <c r="G522" i="4"/>
  <c r="H522" i="4"/>
  <c r="I522" i="4"/>
  <c r="J522" i="4"/>
  <c r="K522" i="4"/>
  <c r="B523" i="4"/>
  <c r="C523" i="4"/>
  <c r="D523" i="4"/>
  <c r="E523" i="4"/>
  <c r="F523" i="4"/>
  <c r="G523" i="4"/>
  <c r="H523" i="4"/>
  <c r="I523" i="4"/>
  <c r="J523" i="4"/>
  <c r="K523" i="4"/>
  <c r="B524" i="4"/>
  <c r="C524" i="4"/>
  <c r="D524" i="4"/>
  <c r="E524" i="4"/>
  <c r="F524" i="4"/>
  <c r="G524" i="4"/>
  <c r="H524" i="4"/>
  <c r="I524" i="4"/>
  <c r="J524" i="4"/>
  <c r="K524" i="4"/>
  <c r="B525" i="4"/>
  <c r="C525" i="4"/>
  <c r="D525" i="4"/>
  <c r="E525" i="4"/>
  <c r="F525" i="4"/>
  <c r="G525" i="4"/>
  <c r="H525" i="4"/>
  <c r="I525" i="4"/>
  <c r="J525" i="4"/>
  <c r="K525" i="4"/>
  <c r="B526" i="4"/>
  <c r="C526" i="4"/>
  <c r="D526" i="4"/>
  <c r="E526" i="4"/>
  <c r="F526" i="4"/>
  <c r="G526" i="4"/>
  <c r="H526" i="4"/>
  <c r="I526" i="4"/>
  <c r="J526" i="4"/>
  <c r="K526" i="4"/>
  <c r="B527" i="4"/>
  <c r="C527" i="4"/>
  <c r="D527" i="4"/>
  <c r="E527" i="4"/>
  <c r="F527" i="4"/>
  <c r="G527" i="4"/>
  <c r="H527" i="4"/>
  <c r="I527" i="4"/>
  <c r="J527" i="4"/>
  <c r="K527" i="4"/>
  <c r="B528" i="4"/>
  <c r="C528" i="4"/>
  <c r="D528" i="4"/>
  <c r="E528" i="4"/>
  <c r="F528" i="4"/>
  <c r="G528" i="4"/>
  <c r="H528" i="4"/>
  <c r="I528" i="4"/>
  <c r="J528" i="4"/>
  <c r="K528" i="4"/>
  <c r="B529" i="4"/>
  <c r="C529" i="4"/>
  <c r="D529" i="4"/>
  <c r="E529" i="4"/>
  <c r="F529" i="4"/>
  <c r="G529" i="4"/>
  <c r="H529" i="4"/>
  <c r="I529" i="4"/>
  <c r="J529" i="4"/>
  <c r="K529" i="4"/>
  <c r="B530" i="4"/>
  <c r="C530" i="4"/>
  <c r="D530" i="4"/>
  <c r="E530" i="4"/>
  <c r="F530" i="4"/>
  <c r="G530" i="4"/>
  <c r="H530" i="4"/>
  <c r="I530" i="4"/>
  <c r="J530" i="4"/>
  <c r="K530" i="4"/>
  <c r="B531" i="4"/>
  <c r="C531" i="4"/>
  <c r="D531" i="4"/>
  <c r="E531" i="4"/>
  <c r="F531" i="4"/>
  <c r="G531" i="4"/>
  <c r="H531" i="4"/>
  <c r="I531" i="4"/>
  <c r="J531" i="4"/>
  <c r="K531" i="4"/>
  <c r="B532" i="4"/>
  <c r="C532" i="4"/>
  <c r="D532" i="4"/>
  <c r="E532" i="4"/>
  <c r="F532" i="4"/>
  <c r="G532" i="4"/>
  <c r="H532" i="4"/>
  <c r="I532" i="4"/>
  <c r="J532" i="4"/>
  <c r="K532" i="4"/>
  <c r="B533" i="4"/>
  <c r="C533" i="4"/>
  <c r="D533" i="4"/>
  <c r="E533" i="4"/>
  <c r="F533" i="4"/>
  <c r="G533" i="4"/>
  <c r="H533" i="4"/>
  <c r="I533" i="4"/>
  <c r="J533" i="4"/>
  <c r="K533" i="4"/>
  <c r="B534" i="4"/>
  <c r="C534" i="4"/>
  <c r="D534" i="4"/>
  <c r="E534" i="4"/>
  <c r="F534" i="4"/>
  <c r="G534" i="4"/>
  <c r="H534" i="4"/>
  <c r="I534" i="4"/>
  <c r="J534" i="4"/>
  <c r="K534" i="4"/>
  <c r="B535" i="4"/>
  <c r="C535" i="4"/>
  <c r="D535" i="4"/>
  <c r="E535" i="4"/>
  <c r="F535" i="4"/>
  <c r="G535" i="4"/>
  <c r="H535" i="4"/>
  <c r="I535" i="4"/>
  <c r="J535" i="4"/>
  <c r="K535" i="4"/>
  <c r="B536" i="4"/>
  <c r="C536" i="4"/>
  <c r="D536" i="4"/>
  <c r="E536" i="4"/>
  <c r="F536" i="4"/>
  <c r="G536" i="4"/>
  <c r="H536" i="4"/>
  <c r="I536" i="4"/>
  <c r="J536" i="4"/>
  <c r="K536" i="4"/>
  <c r="B537" i="4"/>
  <c r="C537" i="4"/>
  <c r="D537" i="4"/>
  <c r="E537" i="4"/>
  <c r="F537" i="4"/>
  <c r="G537" i="4"/>
  <c r="H537" i="4"/>
  <c r="I537" i="4"/>
  <c r="J537" i="4"/>
  <c r="K537" i="4"/>
  <c r="B538" i="4"/>
  <c r="C538" i="4"/>
  <c r="D538" i="4"/>
  <c r="E538" i="4"/>
  <c r="F538" i="4"/>
  <c r="G538" i="4"/>
  <c r="H538" i="4"/>
  <c r="I538" i="4"/>
  <c r="J538" i="4"/>
  <c r="K538" i="4"/>
  <c r="B539" i="4"/>
  <c r="C539" i="4"/>
  <c r="D539" i="4"/>
  <c r="E539" i="4"/>
  <c r="F539" i="4"/>
  <c r="G539" i="4"/>
  <c r="H539" i="4"/>
  <c r="I539" i="4"/>
  <c r="J539" i="4"/>
  <c r="K539" i="4"/>
  <c r="B540" i="4"/>
  <c r="C540" i="4"/>
  <c r="D540" i="4"/>
  <c r="E540" i="4"/>
  <c r="F540" i="4"/>
  <c r="G540" i="4"/>
  <c r="H540" i="4"/>
  <c r="I540" i="4"/>
  <c r="J540" i="4"/>
  <c r="K540" i="4"/>
  <c r="B541" i="4"/>
  <c r="C541" i="4"/>
  <c r="D541" i="4"/>
  <c r="E541" i="4"/>
  <c r="F541" i="4"/>
  <c r="G541" i="4"/>
  <c r="H541" i="4"/>
  <c r="I541" i="4"/>
  <c r="J541" i="4"/>
  <c r="K541" i="4"/>
  <c r="B542" i="4"/>
  <c r="C542" i="4"/>
  <c r="D542" i="4"/>
  <c r="E542" i="4"/>
  <c r="F542" i="4"/>
  <c r="G542" i="4"/>
  <c r="H542" i="4"/>
  <c r="I542" i="4"/>
  <c r="J542" i="4"/>
  <c r="K542" i="4"/>
  <c r="B543" i="4"/>
  <c r="C543" i="4"/>
  <c r="D543" i="4"/>
  <c r="E543" i="4"/>
  <c r="F543" i="4"/>
  <c r="G543" i="4"/>
  <c r="H543" i="4"/>
  <c r="I543" i="4"/>
  <c r="J543" i="4"/>
  <c r="K543" i="4"/>
  <c r="B544" i="4"/>
  <c r="C544" i="4"/>
  <c r="D544" i="4"/>
  <c r="E544" i="4"/>
  <c r="F544" i="4"/>
  <c r="G544" i="4"/>
  <c r="H544" i="4"/>
  <c r="I544" i="4"/>
  <c r="J544" i="4"/>
  <c r="K544" i="4"/>
  <c r="B545" i="4"/>
  <c r="C545" i="4"/>
  <c r="D545" i="4"/>
  <c r="E545" i="4"/>
  <c r="F545" i="4"/>
  <c r="G545" i="4"/>
  <c r="H545" i="4"/>
  <c r="I545" i="4"/>
  <c r="J545" i="4"/>
  <c r="K545" i="4"/>
  <c r="B546" i="4"/>
  <c r="C546" i="4"/>
  <c r="D546" i="4"/>
  <c r="E546" i="4"/>
  <c r="F546" i="4"/>
  <c r="G546" i="4"/>
  <c r="H546" i="4"/>
  <c r="I546" i="4"/>
  <c r="J546" i="4"/>
  <c r="K546" i="4"/>
  <c r="B547" i="4"/>
  <c r="C547" i="4"/>
  <c r="D547" i="4"/>
  <c r="E547" i="4"/>
  <c r="F547" i="4"/>
  <c r="G547" i="4"/>
  <c r="H547" i="4"/>
  <c r="I547" i="4"/>
  <c r="J547" i="4"/>
  <c r="K547" i="4"/>
  <c r="B548" i="4"/>
  <c r="C548" i="4"/>
  <c r="D548" i="4"/>
  <c r="E548" i="4"/>
  <c r="F548" i="4"/>
  <c r="G548" i="4"/>
  <c r="H548" i="4"/>
  <c r="I548" i="4"/>
  <c r="J548" i="4"/>
  <c r="K548" i="4"/>
  <c r="B549" i="4"/>
  <c r="C549" i="4"/>
  <c r="D549" i="4"/>
  <c r="E549" i="4"/>
  <c r="F549" i="4"/>
  <c r="G549" i="4"/>
  <c r="H549" i="4"/>
  <c r="I549" i="4"/>
  <c r="J549" i="4"/>
  <c r="K549" i="4"/>
  <c r="B550" i="4"/>
  <c r="C550" i="4"/>
  <c r="D550" i="4"/>
  <c r="E550" i="4"/>
  <c r="F550" i="4"/>
  <c r="G550" i="4"/>
  <c r="H550" i="4"/>
  <c r="I550" i="4"/>
  <c r="J550" i="4"/>
  <c r="K550" i="4"/>
  <c r="B551" i="4"/>
  <c r="C551" i="4"/>
  <c r="D551" i="4"/>
  <c r="E551" i="4"/>
  <c r="F551" i="4"/>
  <c r="G551" i="4"/>
  <c r="H551" i="4"/>
  <c r="I551" i="4"/>
  <c r="J551" i="4"/>
  <c r="K551" i="4"/>
  <c r="B552" i="4"/>
  <c r="C552" i="4"/>
  <c r="D552" i="4"/>
  <c r="E552" i="4"/>
  <c r="F552" i="4"/>
  <c r="G552" i="4"/>
  <c r="H552" i="4"/>
  <c r="I552" i="4"/>
  <c r="J552" i="4"/>
  <c r="K552" i="4"/>
  <c r="B553" i="4"/>
  <c r="C553" i="4"/>
  <c r="D553" i="4"/>
  <c r="E553" i="4"/>
  <c r="F553" i="4"/>
  <c r="G553" i="4"/>
  <c r="H553" i="4"/>
  <c r="I553" i="4"/>
  <c r="J553" i="4"/>
  <c r="K553" i="4"/>
  <c r="B554" i="4"/>
  <c r="C554" i="4"/>
  <c r="D554" i="4"/>
  <c r="E554" i="4"/>
  <c r="F554" i="4"/>
  <c r="G554" i="4"/>
  <c r="H554" i="4"/>
  <c r="I554" i="4"/>
  <c r="J554" i="4"/>
  <c r="K554" i="4"/>
  <c r="B555" i="4"/>
  <c r="C555" i="4"/>
  <c r="D555" i="4"/>
  <c r="E555" i="4"/>
  <c r="F555" i="4"/>
  <c r="G555" i="4"/>
  <c r="H555" i="4"/>
  <c r="I555" i="4"/>
  <c r="J555" i="4"/>
  <c r="K555" i="4"/>
  <c r="B556" i="4"/>
  <c r="C556" i="4"/>
  <c r="D556" i="4"/>
  <c r="E556" i="4"/>
  <c r="F556" i="4"/>
  <c r="G556" i="4"/>
  <c r="H556" i="4"/>
  <c r="I556" i="4"/>
  <c r="J556" i="4"/>
  <c r="K556" i="4"/>
  <c r="B557" i="4"/>
  <c r="C557" i="4"/>
  <c r="D557" i="4"/>
  <c r="E557" i="4"/>
  <c r="F557" i="4"/>
  <c r="G557" i="4"/>
  <c r="H557" i="4"/>
  <c r="I557" i="4"/>
  <c r="J557" i="4"/>
  <c r="K557" i="4"/>
  <c r="B558" i="4"/>
  <c r="C558" i="4"/>
  <c r="D558" i="4"/>
  <c r="E558" i="4"/>
  <c r="F558" i="4"/>
  <c r="G558" i="4"/>
  <c r="H558" i="4"/>
  <c r="I558" i="4"/>
  <c r="J558" i="4"/>
  <c r="K558" i="4"/>
  <c r="B559" i="4"/>
  <c r="C559" i="4"/>
  <c r="D559" i="4"/>
  <c r="E559" i="4"/>
  <c r="F559" i="4"/>
  <c r="G559" i="4"/>
  <c r="H559" i="4"/>
  <c r="I559" i="4"/>
  <c r="J559" i="4"/>
  <c r="K559" i="4"/>
  <c r="B560" i="4"/>
  <c r="C560" i="4"/>
  <c r="D560" i="4"/>
  <c r="E560" i="4"/>
  <c r="F560" i="4"/>
  <c r="G560" i="4"/>
  <c r="H560" i="4"/>
  <c r="I560" i="4"/>
  <c r="J560" i="4"/>
  <c r="K560" i="4"/>
  <c r="B561" i="4"/>
  <c r="C561" i="4"/>
  <c r="D561" i="4"/>
  <c r="E561" i="4"/>
  <c r="F561" i="4"/>
  <c r="G561" i="4"/>
  <c r="H561" i="4"/>
  <c r="I561" i="4"/>
  <c r="J561" i="4"/>
  <c r="K561" i="4"/>
  <c r="B562" i="4"/>
  <c r="C562" i="4"/>
  <c r="D562" i="4"/>
  <c r="E562" i="4"/>
  <c r="F562" i="4"/>
  <c r="G562" i="4"/>
  <c r="H562" i="4"/>
  <c r="I562" i="4"/>
  <c r="J562" i="4"/>
  <c r="K562" i="4"/>
  <c r="B563" i="4"/>
  <c r="C563" i="4"/>
  <c r="D563" i="4"/>
  <c r="E563" i="4"/>
  <c r="F563" i="4"/>
  <c r="G563" i="4"/>
  <c r="H563" i="4"/>
  <c r="I563" i="4"/>
  <c r="J563" i="4"/>
  <c r="K563" i="4"/>
  <c r="B564" i="4"/>
  <c r="C564" i="4"/>
  <c r="D564" i="4"/>
  <c r="E564" i="4"/>
  <c r="F564" i="4"/>
  <c r="G564" i="4"/>
  <c r="H564" i="4"/>
  <c r="I564" i="4"/>
  <c r="J564" i="4"/>
  <c r="K564" i="4"/>
  <c r="B565" i="4"/>
  <c r="C565" i="4"/>
  <c r="D565" i="4"/>
  <c r="E565" i="4"/>
  <c r="F565" i="4"/>
  <c r="G565" i="4"/>
  <c r="H565" i="4"/>
  <c r="I565" i="4"/>
  <c r="J565" i="4"/>
  <c r="K565" i="4"/>
  <c r="C2" i="4"/>
  <c r="D2" i="4"/>
  <c r="E2" i="4"/>
  <c r="F2" i="4"/>
  <c r="G2" i="4"/>
  <c r="H2" i="4"/>
  <c r="I2" i="4"/>
  <c r="J2" i="4"/>
  <c r="K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2" i="4"/>
</calcChain>
</file>

<file path=xl/sharedStrings.xml><?xml version="1.0" encoding="utf-8"?>
<sst xmlns="http://schemas.openxmlformats.org/spreadsheetml/2006/main" count="9189" uniqueCount="172">
  <si>
    <t>IgA, IgG, IgM, IgE</t>
  </si>
  <si>
    <t>Treatment protocol (TT2 or TT3)</t>
  </si>
  <si>
    <t>Chip ID</t>
  </si>
  <si>
    <t>Sex (male or female)</t>
  </si>
  <si>
    <t>Aspirate plasma cells (%)</t>
  </si>
  <si>
    <t>OS CENSOR (1=death)</t>
  </si>
  <si>
    <t>TT2</t>
  </si>
  <si>
    <t>TT3</t>
  </si>
  <si>
    <t>Creatinine, mg/dl</t>
  </si>
  <si>
    <t>Haemoglobin, g/dl</t>
  </si>
  <si>
    <r>
      <t>MAQC_Q</t>
    </r>
    <r>
      <rPr>
        <sz val="10"/>
        <rFont val="Arial"/>
        <family val="2"/>
      </rPr>
      <t xml:space="preserve"> indicates an outlier case (patient) based on MAQC's consensus outlier-voting results. </t>
    </r>
    <r>
      <rPr>
        <b/>
        <sz val="10"/>
        <color indexed="10"/>
        <rFont val="Arial"/>
        <family val="2"/>
      </rPr>
      <t xml:space="preserve"> These five cases (patients) should be excluded from model development.</t>
    </r>
  </si>
  <si>
    <t>Cyto Abn</t>
  </si>
  <si>
    <t>EFS_MO</t>
  </si>
  <si>
    <t>OS_MO</t>
  </si>
  <si>
    <t>An indicator of the detection of cytogenetic abnormalities.  1= abnormalities were detected, 0 = were not detected or were absent</t>
  </si>
  <si>
    <t>EFS Milestone Outcome; A coding of a binary clinical outcome related to whether the subject was event-free up to the milestone (24 months): 1=event occurred &lt; 24 months, 0=no event in first 24 months</t>
  </si>
  <si>
    <t>OS Milestone Outcome; A coding of a binary clinical outcome related to whether the subject survived up to the milestone (24 months): 1= deceased by 24 months, 0= alive at 24 months</t>
  </si>
  <si>
    <r>
      <t xml:space="preserve">4 binary endpoints (dependent variables) to be predicted: </t>
    </r>
    <r>
      <rPr>
        <b/>
        <sz val="10"/>
        <rFont val="Arial"/>
        <family val="2"/>
      </rPr>
      <t>EFS_MO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OS_MO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CPS1</t>
    </r>
    <r>
      <rPr>
        <sz val="10"/>
        <rFont val="Arial"/>
        <family val="2"/>
      </rPr>
      <t xml:space="preserve">, and </t>
    </r>
    <r>
      <rPr>
        <b/>
        <sz val="10"/>
        <rFont val="Arial"/>
        <family val="2"/>
      </rPr>
      <t>CPR1</t>
    </r>
    <r>
      <rPr>
        <sz val="10"/>
        <rFont val="Arial"/>
        <family val="2"/>
      </rPr>
      <t xml:space="preserve">. </t>
    </r>
  </si>
  <si>
    <t>Number of magnetic resonance imaging (MRI)-defined focal lesions (skull, spine, pelvis)</t>
  </si>
  <si>
    <t>Overall survival time (months), defined from date of registration to the date of death from any cause or censored at the date of last contact.</t>
  </si>
  <si>
    <t>Event-free survival time (months), defined from date of registration to the occurrence of death from any cause, disease progression or relapse, or censored at the date of last contact.</t>
  </si>
  <si>
    <t>Beta-2 microglobulin, mg/l</t>
  </si>
  <si>
    <t>C-reactive protein, mg/l</t>
  </si>
  <si>
    <t>Lactate dehydrogenase, U/l</t>
  </si>
  <si>
    <t>Albumin, 35 g/l</t>
  </si>
  <si>
    <t>The CEL file name</t>
  </si>
  <si>
    <t>MAQC_Distribution_Status</t>
  </si>
  <si>
    <t>Age at registration (years)</t>
  </si>
  <si>
    <t>Patient ID at UAMS</t>
  </si>
  <si>
    <t>MM UAMS Data Set - Clinical information was updated on July 6, 2007 by Dr. Fenghuang (Frank) Zhan of UAMS (zhanfenghuang@uams.edu).</t>
  </si>
  <si>
    <t>The date/time when the array was scanned (extracted from the DatHeader field of the CEL file)</t>
  </si>
  <si>
    <t>Race (white or other)</t>
  </si>
  <si>
    <t>CPS1</t>
  </si>
  <si>
    <t>CPR1</t>
  </si>
  <si>
    <t>Clinical parameter, S1</t>
  </si>
  <si>
    <t>Clinical parameter, R1</t>
  </si>
  <si>
    <t>original order</t>
  </si>
  <si>
    <t>CELfilename</t>
  </si>
  <si>
    <t>ArrayScanDate</t>
  </si>
  <si>
    <t>PATID</t>
  </si>
  <si>
    <t>PROT</t>
  </si>
  <si>
    <t>CHIP</t>
  </si>
  <si>
    <t>AGE</t>
  </si>
  <si>
    <t>SEX</t>
  </si>
  <si>
    <t>RACE</t>
  </si>
  <si>
    <t>ISOTYPE</t>
  </si>
  <si>
    <t>B2M</t>
  </si>
  <si>
    <t>CREAT</t>
  </si>
  <si>
    <t>LDH</t>
  </si>
  <si>
    <t>HGB</t>
  </si>
  <si>
    <t>ASPC</t>
  </si>
  <si>
    <t>BMPC</t>
  </si>
  <si>
    <t>MRI</t>
  </si>
  <si>
    <t>EFS CENSOR (1=event)</t>
  </si>
  <si>
    <t>EFS TIME</t>
  </si>
  <si>
    <t>OS TIME</t>
  </si>
  <si>
    <t>female</t>
  </si>
  <si>
    <t>white</t>
  </si>
  <si>
    <t>IgG</t>
  </si>
  <si>
    <t>male</t>
  </si>
  <si>
    <t>Nonsecretory</t>
  </si>
  <si>
    <t>IgA</t>
  </si>
  <si>
    <t>FLC</t>
  </si>
  <si>
    <t>other</t>
  </si>
  <si>
    <t>IgD</t>
  </si>
  <si>
    <t>CRP</t>
  </si>
  <si>
    <t>ALB</t>
  </si>
  <si>
    <t>Bone marrow biopsy plasma cells (%)</t>
  </si>
  <si>
    <t>Event-free survival censor (disease relapse or progression)</t>
  </si>
  <si>
    <t>Overall survival censor (death)</t>
  </si>
  <si>
    <t>EFS_Censor</t>
  </si>
  <si>
    <t>EFS_Time</t>
  </si>
  <si>
    <t>OS_Censor</t>
  </si>
  <si>
    <t>OS_Time</t>
  </si>
  <si>
    <t>Cyto_Abn</t>
  </si>
  <si>
    <t/>
  </si>
  <si>
    <t>NA</t>
  </si>
  <si>
    <t>Mediana=49,6195584323469, Media=51,1455033021522, y varianza= 350,400268007744</t>
  </si>
  <si>
    <t>Mediana=8,84387389159444, Media=19,0359345260025, y varianza= 509,039394766461</t>
  </si>
  <si>
    <t>Mediana=3,04568282254772, Media=7,49375995630744, y varianza= 383,842605091576</t>
  </si>
  <si>
    <t>Mediana=32,2184353461734, Media=33,6139121151259, y varianza= 262,064493819728</t>
  </si>
  <si>
    <t>Mediana=36,2776177340781, Media=38,4042385939859, y varianza= 288,725656876044</t>
  </si>
  <si>
    <t>Mediana=7,53782545643777, Media=21,6218334402499, y varianza= 2120,34317263313</t>
  </si>
  <si>
    <t>Mediana=1,74074579404348, Media=7,09509895119688, y varianza= 183,77933117659</t>
  </si>
  <si>
    <t>Mediana=4,05831341851881, Media=10,4631133841557, y varianza= 251,195477596213</t>
  </si>
  <si>
    <t>Mediana=3,84389796658043, Media=10,4856185875021, y varianza= 260,364774140273</t>
  </si>
  <si>
    <t>Mediana=4,95257714229584, Media=12,938351792135, y varianza= 335,72429918668</t>
  </si>
  <si>
    <t>Mediana=2,15615649012054, Media=2,28864550568724, y varianza= 0,519781081909571</t>
  </si>
  <si>
    <t>Mediana=57,0511709052688, Media=58,7466468372271, y varianza= 401,321809008567</t>
  </si>
  <si>
    <t>Mediana=35,2966620980669, Media=38,2349200789888, y varianza= 439,596531155396</t>
  </si>
  <si>
    <t>Mediana=36,2888076963849, Media=38,9738127605461, y varianza= 452,137138606976</t>
  </si>
  <si>
    <t>Mediana=5,58935061339514, Media=13,6841210113221, y varianza= 351,101557609174</t>
  </si>
  <si>
    <t>Mediana=20,292524471193, Media=21,6893818919767, y varianza= 173,221492793292</t>
  </si>
  <si>
    <t>Mediana=1,67919303779841, Media=6,62503869976328, y varianza= 163,136994938292</t>
  </si>
  <si>
    <t>Mediana=7,38947050541509, Media=16,5586950970014, y varianza= 437,475685808108</t>
  </si>
  <si>
    <t>Mediana=66,8762962800965, Media=68,2381526026644, y varianza= 389,068974007571</t>
  </si>
  <si>
    <t>Mediana=4,72980142639067, Media=11,652061984203, y varianza= 291,301401560431</t>
  </si>
  <si>
    <t>Mediana=4,62899218117995, Media=12,4139727037066, y varianza= 336,730258968288</t>
  </si>
  <si>
    <t>Mediana=11,7030553697291, Media=13,7966259806053, y varianza= 89,7269355863835</t>
  </si>
  <si>
    <t>Mediana=2,36138923958012, Media=8,3731362848349, y varianza= 207,9491657557</t>
  </si>
  <si>
    <t>Mediana=5,15167650680649, Media=12,7470418126607, y varianza= 316,894466800762</t>
  </si>
  <si>
    <t>Mediana=4,51809940176861, Media=13,1942492433121, y varianza= 989,971394123002</t>
  </si>
  <si>
    <t>Mediana=1,22425934097018, Media=4,98751139172216, y varianza= 102,583242748768</t>
  </si>
  <si>
    <t>Mediana=5,11705220739823, Media=12,3690390407414, y varianza= 306,301853349709</t>
  </si>
  <si>
    <t>Mediana=6,03205103149181, Media=13,9977877603463, y varianza= 353,698791429976</t>
  </si>
  <si>
    <t>Mediana=30,3139043349434, Media=32,8616903641535, y varianza= 362,251490790709</t>
  </si>
  <si>
    <t>Mediana=34,1481067063251, Media=36,1117393588139, y varianza= 402,334920210525</t>
  </si>
  <si>
    <t>Mediana=2,123047, Media=7,41360739915781, y varianza= 171,939931825169</t>
  </si>
  <si>
    <t>Mediana=4,806385, Media=13,1376465055033, y varianza= 344,843628812216</t>
  </si>
  <si>
    <t>Mediana=33,40251, Media=36,1111429243306, y varianza= 411,981907769571</t>
  </si>
  <si>
    <t>Mediana=38,40012, Media=40,4031172008098, y varianza= 463,344153522093</t>
  </si>
  <si>
    <t>Mediana=2,59838, Media=6,13666387496527, y varianza= 317,057361092556</t>
  </si>
  <si>
    <t>Mediana=50,57897, Media=52,0444517494771, y varianza= 336,721479740825</t>
  </si>
  <si>
    <t>Mediana=79,28951, Media=76,284161756118, y varianza= 297,555191793484</t>
  </si>
  <si>
    <t>Mediana=47,5429, Media=48,9562643640568, y varianza= 345,125014557626</t>
  </si>
  <si>
    <t>Mediana=4,257771, Media=11,5066621957253, y varianza= 287,831007011956</t>
  </si>
  <si>
    <t>Mediana=20,25196, Media=23,2854680449659, y varianza= 265,388505842865</t>
  </si>
  <si>
    <t>Mediana=21,45113, Media=24,5327845243431, y varianza= 278,815906853239</t>
  </si>
  <si>
    <t>Mediana=11,82086, Media=14,4030554718926, y varianza= 108,197756752507</t>
  </si>
  <si>
    <t>Mediana=25,24601, Media=26,4107924437608, y varianza= 197,526922150587</t>
  </si>
  <si>
    <t>Mediana=75,62818, Media=73,75247566762, y varianza= 321,597858943276</t>
  </si>
  <si>
    <t>Mediana=53,1624, Media=55,003879264877, y varianza= 403,848562191299</t>
  </si>
  <si>
    <t>Mediana=67,0712, Media=67,377549743797, y varianza= 388,147162891804</t>
  </si>
  <si>
    <t>Mediana=15,29499, Media=25,315612278983, y varianza= 617,093192069202</t>
  </si>
  <si>
    <t>Mediana=15,78077, Media=17,7310446172697, y varianza= 130,302086365937</t>
  </si>
  <si>
    <t>Mediana=13,19833, Media=22,8408363986299, y varianza= 557,963012464763</t>
  </si>
  <si>
    <t>Mediana=30,01618, Media=32,6167023097066, y varianza= 243,37157732144</t>
  </si>
  <si>
    <t>Mediana=9,49113, Media=19,7351806251729, y varianza= 525,549652618766</t>
  </si>
  <si>
    <t>Mediana=33,86782, Media=36,4040618444063, y varianza= 275,604073308867</t>
  </si>
  <si>
    <t>Mediana=2,792492, Media=8,28090106286319, y varianza= 184,075347547415</t>
  </si>
  <si>
    <t>Mediana=1,191806, Media=5,43998114775349, y varianza= 133,414958937539</t>
  </si>
  <si>
    <t>Mediana=2,029616, Media=7,40216410425039, y varianza= 178,979155366178</t>
  </si>
  <si>
    <t>Mediana=1,761724, Media=7,00315732750659, y varianza= 168,276100338156</t>
  </si>
  <si>
    <t>Mediana=48,07975, Media=48,9926840004956, y varianza= 341,869955905704</t>
  </si>
  <si>
    <t>Mediana=62,62024, Media=64,108248979247, y varianza= 400,800366764495</t>
  </si>
  <si>
    <t>Mediana=0,8592663, Media=0,913638722339962, y varianza= -0,024226985662954</t>
  </si>
  <si>
    <t>Mediana=14,21932, Media=16,5673522323279, y varianza= 116,38843959003</t>
  </si>
  <si>
    <t>Mediana=6,169269, Media=14,9333647537918, y varianza= 386,212716326077</t>
  </si>
  <si>
    <t>Mediana=4,212972, Media=11,5392943061967, y varianza= 298,1437454129</t>
  </si>
  <si>
    <t>Mediana=1,191069, Media=5,42963762557286, y varianza= 119,991479847563</t>
  </si>
  <si>
    <t>Mediana=15,23497, Media=17,5150038763899, y varianza= 124,540361759172</t>
  </si>
  <si>
    <t>Mediana=55,3758, Media=57,5572733967202, y varianza= 404,315507609658</t>
  </si>
  <si>
    <t>Mediana=69,40514, Media=68,9513035623621, y varianza= 412,573304207083</t>
  </si>
  <si>
    <t>Mediana=51,39769, Media=52,9895285298455, y varianza= 361,945756005399</t>
  </si>
  <si>
    <t>Mediana=0,7890158, Media=0,831539798969152, y varianza= -0,0450682564154721</t>
  </si>
  <si>
    <t>Mediana=21,64825, Media=23,7015727245323, y varianza= 180,944654273884</t>
  </si>
  <si>
    <t>Mediana=3,55783, Media=3,92965767432767, y varianza= 2,87928189881816</t>
  </si>
  <si>
    <t>Mediana=46,22685, Media=48,165775345484, y varianza= 362,276952932592</t>
  </si>
  <si>
    <t>Mediana=72,47214, Media=71,4499869389349, y varianza= 373,753229161437</t>
  </si>
  <si>
    <t>Mediana=55,92318, Media=56,6861814909614, y varianza= 358,968416032935</t>
  </si>
  <si>
    <t>Mediana=11,14006, Media=20,7479969914582, y varianza= 527,443516165513</t>
  </si>
  <si>
    <t>Mediana=53,95134, Media=54,9966611491506, y varianza= 359,647265650003</t>
  </si>
  <si>
    <t>Mediana=4,974031, Media=11,7752152580918, y varianza= 291,574247889935</t>
  </si>
  <si>
    <t>Mediana=4,037353, Media=11,5811192914032, y varianza= 297,90576362439</t>
  </si>
  <si>
    <t>Mediana=4,209045, Media=11,0838613454583, y varianza= 283,340810077194</t>
  </si>
  <si>
    <t>Mediana=41,11766, Media=42,7149751879187, y varianza= 316,546915727434</t>
  </si>
  <si>
    <t>Mediana=5,827468, Media=12,9219647607707, y varianza= 306,021860520883</t>
  </si>
  <si>
    <t>Mediana=5,660238, Media=13,9983934023973, y varianza= 356,852630962155</t>
  </si>
  <si>
    <t>Mediana=1,615512, Media=7,04634334503048, y varianza= 181,724961835345</t>
  </si>
  <si>
    <t>Mediana=41,05262, Media=44,3618602133226, y varianza= 485,50308987313</t>
  </si>
  <si>
    <t>Mediana=45,67543, Media=46,6301846407035, y varianza= 489,405687400666</t>
  </si>
  <si>
    <t>Mediana=1,143251, Media=1,30055001019781, y varianza= 0,324809580220984</t>
  </si>
  <si>
    <t>Mediana=26,95638, Media=28,9583041957949, y varianza= 220,670538087959</t>
  </si>
  <si>
    <t>Mediana=11,64818, Media=21,4947888787466, y varianza= 544,685695259352</t>
  </si>
  <si>
    <t>Mediana=41,82791, Media=44,725097804748, y varianza= 475,995173381818</t>
  </si>
  <si>
    <t>Mediana=41,79198, Media=43,7978431267813, y varianza= 471,035714377288</t>
  </si>
  <si>
    <t>Mediana=2,887974, Media=8,89211282215993, y varianza= 214,26510618445</t>
  </si>
  <si>
    <t>KNN</t>
  </si>
  <si>
    <t>MEDIANA BAYES</t>
  </si>
  <si>
    <t>12.5</t>
  </si>
  <si>
    <t>ISSR2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</si>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</sst>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sz val="10"/>
      <color indexed="10"/>
      <name val="Arial"/>
      <family val="2"/>
    </font>
    <font>
      <sz val="7"/>
      <color rgb="FF000000"/>
      <name val="Lucida Console"/>
      <family val="3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0" borderId="1" xfId="1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3" borderId="0" xfId="0" applyFont="1" applyFill="1" applyAlignment="1">
      <alignment horizontal="left" wrapText="1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2" fontId="0" fillId="0" borderId="0" xfId="0" applyNumberFormat="1"/>
    <xf numFmtId="0" fontId="7" fillId="0" borderId="0" xfId="0" applyFont="1"/>
    <xf numFmtId="2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9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66"/>
  <sheetViews>
    <sheetView tabSelected="1" zoomScale="130" zoomScaleNormal="130" workbookViewId="0">
      <pane xSplit="2" ySplit="1" topLeftCell="G2" activePane="bottomRight" state="frozen"/>
      <selection pane="topRight" activeCell="D1" sqref="D1"/>
      <selection pane="bottomLeft" activeCell="A2" sqref="A2"/>
      <selection pane="bottomRight" activeCell="Q6" sqref="Q6"/>
    </sheetView>
  </sheetViews>
  <sheetFormatPr defaultColWidth="9.28515625" defaultRowHeight="12.75" x14ac:dyDescent="0.2"/>
  <cols>
    <col min="3" max="3" width="9.28515625" style="5"/>
    <col min="17" max="18" width="9.28515625" style="41"/>
    <col min="19" max="19" width="9.28515625" style="5"/>
    <col min="20" max="20" width="9.28515625" style="31"/>
    <col min="21" max="21" width="9.28515625" style="5"/>
    <col min="23" max="23" width="9.28515625" style="5"/>
  </cols>
  <sheetData>
    <row r="1" spans="1:41" ht="25.5" x14ac:dyDescent="0.2">
      <c r="A1" t="s">
        <v>36</v>
      </c>
      <c r="B1" s="1" t="s">
        <v>39</v>
      </c>
      <c r="C1" s="1" t="s">
        <v>40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65</v>
      </c>
      <c r="J1" s="1" t="s">
        <v>47</v>
      </c>
      <c r="K1" s="1" t="s">
        <v>48</v>
      </c>
      <c r="L1" s="1" t="s">
        <v>66</v>
      </c>
      <c r="M1" s="1" t="s">
        <v>49</v>
      </c>
      <c r="N1" s="1" t="s">
        <v>50</v>
      </c>
      <c r="O1" s="1" t="s">
        <v>51</v>
      </c>
      <c r="P1" s="1" t="s">
        <v>52</v>
      </c>
      <c r="Q1" s="38" t="s">
        <v>32</v>
      </c>
      <c r="R1" s="38" t="s">
        <v>33</v>
      </c>
      <c r="S1" s="1" t="s">
        <v>70</v>
      </c>
      <c r="T1" s="37" t="s">
        <v>71</v>
      </c>
      <c r="U1" s="1" t="s">
        <v>72</v>
      </c>
      <c r="V1" s="1" t="s">
        <v>73</v>
      </c>
      <c r="W1" s="1" t="s">
        <v>74</v>
      </c>
      <c r="X1" s="68" t="s">
        <v>170</v>
      </c>
      <c r="Y1" s="68" t="s">
        <v>171</v>
      </c>
    </row>
    <row r="2" spans="1:41" x14ac:dyDescent="0.2">
      <c r="A2">
        <v>1</v>
      </c>
      <c r="B2" s="2">
        <v>8241</v>
      </c>
      <c r="C2" s="11" t="s">
        <v>6</v>
      </c>
      <c r="D2" s="3">
        <v>53.356211393273853</v>
      </c>
      <c r="E2" s="4" t="s">
        <v>56</v>
      </c>
      <c r="F2" s="4" t="s">
        <v>57</v>
      </c>
      <c r="G2" s="4" t="s">
        <v>58</v>
      </c>
      <c r="H2" s="4">
        <v>1.8</v>
      </c>
      <c r="I2" s="4">
        <v>8.6</v>
      </c>
      <c r="J2" s="4">
        <v>0.6</v>
      </c>
      <c r="K2" s="4">
        <v>149</v>
      </c>
      <c r="L2" s="4">
        <v>4.9000000000000004</v>
      </c>
      <c r="M2" s="4">
        <v>9.9</v>
      </c>
      <c r="N2" s="14">
        <v>58</v>
      </c>
      <c r="O2" s="14">
        <v>80</v>
      </c>
      <c r="P2" s="4">
        <v>0</v>
      </c>
      <c r="Q2" s="39">
        <v>0</v>
      </c>
      <c r="R2" s="39">
        <v>1</v>
      </c>
      <c r="S2" s="5">
        <v>0</v>
      </c>
      <c r="T2" s="42">
        <v>94.333333333333329</v>
      </c>
      <c r="U2" s="60">
        <v>0</v>
      </c>
      <c r="V2" s="61">
        <v>94.333333333333329</v>
      </c>
      <c r="W2" s="22">
        <v>0</v>
      </c>
      <c r="X2" s="29" t="str">
        <f>IF(OR(K2&gt;180,AND(H2&gt;5.5,W2=1)),"III",IF(AND(H2&lt;3.5,L2&gt;=3.5,W2=0,K2&lt;=180),"I","II"))</f>
        <v>I</v>
      </c>
      <c r="Y2" s="29" t="str">
        <f t="shared" ref="Y2:Y6" si="0">IF(COUNTBLANK(C2:R2)&gt;0,"Missing", "Complete")</f>
        <v>Complete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2">
      <c r="A3">
        <v>2</v>
      </c>
      <c r="B3" s="2">
        <v>9843</v>
      </c>
      <c r="C3" s="11" t="s">
        <v>6</v>
      </c>
      <c r="D3" s="3">
        <v>52.705559368565545</v>
      </c>
      <c r="E3" s="4" t="s">
        <v>56</v>
      </c>
      <c r="F3" s="4" t="s">
        <v>57</v>
      </c>
      <c r="G3" s="4" t="s">
        <v>58</v>
      </c>
      <c r="H3" s="4">
        <v>1.7</v>
      </c>
      <c r="I3" s="4">
        <v>8.9</v>
      </c>
      <c r="J3" s="4">
        <v>0.6</v>
      </c>
      <c r="K3" s="4">
        <v>144</v>
      </c>
      <c r="L3" s="4">
        <v>3.9</v>
      </c>
      <c r="M3" s="4">
        <v>11.3</v>
      </c>
      <c r="N3" s="14">
        <v>30</v>
      </c>
      <c r="O3" s="14">
        <v>20</v>
      </c>
      <c r="P3" s="4">
        <v>1</v>
      </c>
      <c r="Q3" s="39">
        <v>0</v>
      </c>
      <c r="R3" s="39">
        <v>1</v>
      </c>
      <c r="S3" s="5">
        <v>0</v>
      </c>
      <c r="T3" s="42">
        <v>96.86666666666666</v>
      </c>
      <c r="U3" s="5">
        <v>0</v>
      </c>
      <c r="V3" s="42">
        <v>96.86666666666666</v>
      </c>
      <c r="W3" s="22">
        <v>1</v>
      </c>
      <c r="X3" s="29" t="str">
        <f t="shared" ref="X3:X66" si="1">IF(OR(K3&gt;180,AND(H3&gt;5.5,W3=1)),"III",IF(AND(H3&lt;3.5,L3&gt;=3.5,W3=0,K3&lt;=180),"I","II"))</f>
        <v>II</v>
      </c>
      <c r="Y3" s="29" t="str">
        <f t="shared" si="0"/>
        <v>Complete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">
      <c r="A4">
        <v>3</v>
      </c>
      <c r="B4" s="2">
        <v>9888</v>
      </c>
      <c r="C4" s="11" t="s">
        <v>6</v>
      </c>
      <c r="D4" s="3">
        <v>62.028826355525048</v>
      </c>
      <c r="E4" s="4" t="s">
        <v>59</v>
      </c>
      <c r="F4" s="4" t="s">
        <v>57</v>
      </c>
      <c r="G4" s="4" t="s">
        <v>60</v>
      </c>
      <c r="H4" s="4">
        <v>5.5</v>
      </c>
      <c r="I4" s="4">
        <v>4.5</v>
      </c>
      <c r="J4" s="4">
        <v>0.8</v>
      </c>
      <c r="K4" s="4">
        <v>113</v>
      </c>
      <c r="L4" s="4">
        <v>4.7</v>
      </c>
      <c r="M4" s="4">
        <v>11</v>
      </c>
      <c r="N4" s="14">
        <v>56</v>
      </c>
      <c r="O4" s="14">
        <v>90</v>
      </c>
      <c r="P4" s="4">
        <v>4</v>
      </c>
      <c r="Q4" s="39">
        <v>1</v>
      </c>
      <c r="R4" s="39">
        <v>1</v>
      </c>
      <c r="S4" s="5">
        <v>0</v>
      </c>
      <c r="T4" s="42">
        <v>88.5</v>
      </c>
      <c r="U4" s="5">
        <v>0</v>
      </c>
      <c r="V4" s="42">
        <v>88.5</v>
      </c>
      <c r="W4" s="22">
        <v>1</v>
      </c>
      <c r="X4" s="29" t="str">
        <f t="shared" si="1"/>
        <v>II</v>
      </c>
      <c r="Y4" s="29" t="str">
        <f t="shared" si="0"/>
        <v>Complete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 x14ac:dyDescent="0.2">
      <c r="A5">
        <v>4</v>
      </c>
      <c r="B5" s="2">
        <v>9835</v>
      </c>
      <c r="C5" s="11" t="s">
        <v>6</v>
      </c>
      <c r="D5" s="3">
        <v>60.31297185998627</v>
      </c>
      <c r="E5" s="4" t="s">
        <v>59</v>
      </c>
      <c r="F5" s="4" t="s">
        <v>57</v>
      </c>
      <c r="G5" s="4" t="s">
        <v>61</v>
      </c>
      <c r="H5" s="4">
        <v>2.8</v>
      </c>
      <c r="I5" s="4">
        <v>9.9</v>
      </c>
      <c r="J5" s="4">
        <v>1</v>
      </c>
      <c r="K5" s="4">
        <v>102</v>
      </c>
      <c r="L5" s="4">
        <v>4.5999999999999996</v>
      </c>
      <c r="M5" s="4">
        <v>13.3</v>
      </c>
      <c r="N5" s="14">
        <v>33</v>
      </c>
      <c r="O5" s="14">
        <v>20</v>
      </c>
      <c r="P5" s="4">
        <v>0</v>
      </c>
      <c r="Q5" s="39">
        <v>1</v>
      </c>
      <c r="R5" s="39">
        <v>1</v>
      </c>
      <c r="S5" s="5">
        <v>1</v>
      </c>
      <c r="T5" s="42">
        <v>76.066666666666663</v>
      </c>
      <c r="U5" s="5">
        <v>0</v>
      </c>
      <c r="V5" s="42">
        <v>98.5</v>
      </c>
      <c r="W5" s="22">
        <v>0</v>
      </c>
      <c r="X5" s="29" t="str">
        <f t="shared" si="1"/>
        <v>I</v>
      </c>
      <c r="Y5" s="29" t="str">
        <f t="shared" si="0"/>
        <v>Complete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 x14ac:dyDescent="0.2">
      <c r="A6">
        <v>5</v>
      </c>
      <c r="B6" s="2">
        <v>9997</v>
      </c>
      <c r="C6" s="11" t="s">
        <v>6</v>
      </c>
      <c r="D6" s="3">
        <v>66.921070693205223</v>
      </c>
      <c r="E6" s="4" t="s">
        <v>59</v>
      </c>
      <c r="F6" s="4" t="s">
        <v>57</v>
      </c>
      <c r="G6" s="4" t="s">
        <v>58</v>
      </c>
      <c r="H6" s="4">
        <v>4</v>
      </c>
      <c r="I6" s="4">
        <v>2.6</v>
      </c>
      <c r="J6" s="4">
        <v>1.2</v>
      </c>
      <c r="K6" s="4">
        <v>194</v>
      </c>
      <c r="L6" s="4">
        <v>4.2</v>
      </c>
      <c r="M6" s="4">
        <v>9.5</v>
      </c>
      <c r="N6" s="14">
        <v>45</v>
      </c>
      <c r="O6" s="14">
        <v>70</v>
      </c>
      <c r="P6" s="4">
        <v>26</v>
      </c>
      <c r="Q6" s="39">
        <v>1</v>
      </c>
      <c r="R6" s="39">
        <v>1</v>
      </c>
      <c r="S6" s="5">
        <v>0</v>
      </c>
      <c r="T6" s="42">
        <v>42.666666666666664</v>
      </c>
      <c r="U6" s="62">
        <v>1</v>
      </c>
      <c r="V6" s="63">
        <v>42.666666666666664</v>
      </c>
      <c r="W6" s="22">
        <v>0</v>
      </c>
      <c r="X6" s="29" t="str">
        <f t="shared" si="1"/>
        <v>III</v>
      </c>
      <c r="Y6" s="29" t="str">
        <f t="shared" si="0"/>
        <v>Complete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 x14ac:dyDescent="0.2">
      <c r="A7">
        <v>6</v>
      </c>
      <c r="B7" s="2">
        <v>9992</v>
      </c>
      <c r="C7" s="11" t="s">
        <v>6</v>
      </c>
      <c r="D7" s="3">
        <v>55.258750857927247</v>
      </c>
      <c r="E7" s="4" t="s">
        <v>56</v>
      </c>
      <c r="F7" s="4" t="s">
        <v>57</v>
      </c>
      <c r="G7" s="4" t="s">
        <v>61</v>
      </c>
      <c r="H7" s="4">
        <v>2.9</v>
      </c>
      <c r="I7" s="4">
        <v>2.1</v>
      </c>
      <c r="J7" s="4">
        <v>1</v>
      </c>
      <c r="K7" s="4">
        <v>146</v>
      </c>
      <c r="L7" s="4">
        <v>4.8</v>
      </c>
      <c r="M7" s="4">
        <v>6.7</v>
      </c>
      <c r="N7" s="14"/>
      <c r="O7" s="14">
        <v>50</v>
      </c>
      <c r="P7" s="4">
        <v>13</v>
      </c>
      <c r="Q7" s="39">
        <v>0</v>
      </c>
      <c r="R7" s="39">
        <v>0</v>
      </c>
      <c r="S7" s="5">
        <v>0</v>
      </c>
      <c r="T7" s="42">
        <v>90.8</v>
      </c>
      <c r="U7" s="5">
        <v>0</v>
      </c>
      <c r="V7" s="42">
        <v>90.8</v>
      </c>
      <c r="W7" s="22">
        <v>0</v>
      </c>
      <c r="X7" s="29" t="str">
        <f t="shared" si="1"/>
        <v>I</v>
      </c>
      <c r="Y7" s="29" t="str">
        <f>IF(COUNTBLANK(C7:R7)&gt;0,"Missing", "Complete")</f>
        <v>Missing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 x14ac:dyDescent="0.2">
      <c r="A8">
        <v>7</v>
      </c>
      <c r="B8" s="2">
        <v>10003</v>
      </c>
      <c r="C8" s="11" t="s">
        <v>6</v>
      </c>
      <c r="D8" s="3">
        <v>57.065202470830471</v>
      </c>
      <c r="E8" s="4" t="s">
        <v>59</v>
      </c>
      <c r="F8" s="4" t="s">
        <v>57</v>
      </c>
      <c r="G8" s="4" t="s">
        <v>62</v>
      </c>
      <c r="H8" s="4">
        <v>3.1</v>
      </c>
      <c r="I8" s="4">
        <v>32.5</v>
      </c>
      <c r="J8" s="4">
        <v>0.7</v>
      </c>
      <c r="K8" s="4">
        <v>199</v>
      </c>
      <c r="L8" s="4">
        <v>4.2</v>
      </c>
      <c r="M8" s="4">
        <v>11.9</v>
      </c>
      <c r="N8" s="14">
        <v>33.5</v>
      </c>
      <c r="O8" s="14">
        <v>40</v>
      </c>
      <c r="P8" s="4">
        <v>9</v>
      </c>
      <c r="Q8" s="39">
        <v>1</v>
      </c>
      <c r="R8" s="39">
        <v>1</v>
      </c>
      <c r="S8" s="5">
        <v>1</v>
      </c>
      <c r="T8" s="42">
        <v>33.133333333333333</v>
      </c>
      <c r="U8" s="5">
        <v>0</v>
      </c>
      <c r="V8" s="42">
        <v>96.266666666666666</v>
      </c>
      <c r="W8" s="22">
        <v>0</v>
      </c>
      <c r="X8" s="29" t="str">
        <f t="shared" si="1"/>
        <v>III</v>
      </c>
      <c r="Y8" s="29" t="str">
        <f t="shared" ref="Y8:Y71" si="2">IF(COUNTBLANK(C8:R8)&gt;0,"Missing", "Complete")</f>
        <v>Complete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 x14ac:dyDescent="0.2">
      <c r="A9">
        <v>8</v>
      </c>
      <c r="B9" s="2">
        <v>10021</v>
      </c>
      <c r="C9" s="11" t="s">
        <v>6</v>
      </c>
      <c r="D9" s="3">
        <v>55.934111187371307</v>
      </c>
      <c r="E9" s="4" t="s">
        <v>59</v>
      </c>
      <c r="F9" s="4" t="s">
        <v>63</v>
      </c>
      <c r="G9" s="4" t="s">
        <v>58</v>
      </c>
      <c r="H9" s="4">
        <v>1.7</v>
      </c>
      <c r="I9" s="4">
        <v>8.6</v>
      </c>
      <c r="J9" s="4">
        <v>0.8</v>
      </c>
      <c r="K9" s="4">
        <v>194</v>
      </c>
      <c r="L9" s="4">
        <v>4.2</v>
      </c>
      <c r="M9" s="4">
        <v>12.9</v>
      </c>
      <c r="N9" s="14">
        <v>20</v>
      </c>
      <c r="O9" s="14">
        <v>10</v>
      </c>
      <c r="P9" s="4">
        <v>17</v>
      </c>
      <c r="Q9" s="39">
        <v>1</v>
      </c>
      <c r="R9" s="39">
        <v>1</v>
      </c>
      <c r="S9" s="5">
        <v>1</v>
      </c>
      <c r="T9" s="42">
        <v>21.266666666666666</v>
      </c>
      <c r="U9" s="5">
        <v>1</v>
      </c>
      <c r="V9" s="42">
        <v>38.266666666666666</v>
      </c>
      <c r="W9" s="22">
        <v>0</v>
      </c>
      <c r="X9" s="29" t="str">
        <f t="shared" si="1"/>
        <v>III</v>
      </c>
      <c r="Y9" s="29" t="str">
        <f t="shared" si="2"/>
        <v>Complete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x14ac:dyDescent="0.2">
      <c r="A10">
        <v>9</v>
      </c>
      <c r="B10" s="2">
        <v>9983</v>
      </c>
      <c r="C10" s="11" t="s">
        <v>6</v>
      </c>
      <c r="D10" s="3">
        <v>54.487302676733016</v>
      </c>
      <c r="E10" s="4" t="s">
        <v>59</v>
      </c>
      <c r="F10" s="4" t="s">
        <v>57</v>
      </c>
      <c r="G10" s="4" t="s">
        <v>58</v>
      </c>
      <c r="H10" s="4">
        <v>2.5</v>
      </c>
      <c r="I10" s="4">
        <v>0.2</v>
      </c>
      <c r="J10" s="4">
        <v>1.1000000000000001</v>
      </c>
      <c r="K10" s="4">
        <v>166</v>
      </c>
      <c r="L10" s="4">
        <v>5.2</v>
      </c>
      <c r="M10" s="4">
        <v>11.1</v>
      </c>
      <c r="N10" s="14">
        <v>18</v>
      </c>
      <c r="O10" s="14">
        <v>60</v>
      </c>
      <c r="P10" s="4">
        <v>0</v>
      </c>
      <c r="Q10" s="39">
        <v>1</v>
      </c>
      <c r="R10" s="39">
        <v>1</v>
      </c>
      <c r="S10" s="5">
        <v>0</v>
      </c>
      <c r="T10" s="42">
        <v>91.9</v>
      </c>
      <c r="U10" s="5">
        <v>0</v>
      </c>
      <c r="V10" s="42">
        <v>91.9</v>
      </c>
      <c r="W10" s="22">
        <v>0</v>
      </c>
      <c r="X10" s="29" t="str">
        <f t="shared" si="1"/>
        <v>I</v>
      </c>
      <c r="Y10" s="29" t="str">
        <f t="shared" si="2"/>
        <v>Complete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x14ac:dyDescent="0.2">
      <c r="A11">
        <v>10</v>
      </c>
      <c r="B11" s="2">
        <v>10107</v>
      </c>
      <c r="C11" s="11" t="s">
        <v>6</v>
      </c>
      <c r="D11" s="3">
        <v>59.70624571036376</v>
      </c>
      <c r="E11" s="4" t="s">
        <v>59</v>
      </c>
      <c r="F11" s="4" t="s">
        <v>57</v>
      </c>
      <c r="G11" s="4" t="s">
        <v>61</v>
      </c>
      <c r="H11" s="4">
        <v>3.3</v>
      </c>
      <c r="I11" s="4">
        <v>1.8</v>
      </c>
      <c r="J11" s="4">
        <v>1</v>
      </c>
      <c r="K11" s="4">
        <v>52</v>
      </c>
      <c r="L11" s="4">
        <v>3.4</v>
      </c>
      <c r="M11" s="4">
        <v>12.2</v>
      </c>
      <c r="N11" s="14">
        <v>40</v>
      </c>
      <c r="O11" s="14">
        <v>70</v>
      </c>
      <c r="P11" s="4">
        <v>0</v>
      </c>
      <c r="Q11" s="39">
        <v>1</v>
      </c>
      <c r="R11" s="39">
        <v>1</v>
      </c>
      <c r="S11" s="5">
        <v>1</v>
      </c>
      <c r="T11" s="42">
        <v>92.6</v>
      </c>
      <c r="U11" s="5">
        <v>0</v>
      </c>
      <c r="V11" s="42">
        <v>96.13333333333334</v>
      </c>
      <c r="W11" s="22">
        <v>0</v>
      </c>
      <c r="X11" s="29" t="str">
        <f t="shared" si="1"/>
        <v>II</v>
      </c>
      <c r="Y11" s="29" t="str">
        <f t="shared" si="2"/>
        <v>Complete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x14ac:dyDescent="0.2">
      <c r="A12">
        <v>11</v>
      </c>
      <c r="B12" s="2">
        <v>10098</v>
      </c>
      <c r="C12" s="11" t="s">
        <v>6</v>
      </c>
      <c r="D12" s="3">
        <v>46.619080301990394</v>
      </c>
      <c r="E12" s="4" t="s">
        <v>59</v>
      </c>
      <c r="F12" s="4" t="s">
        <v>57</v>
      </c>
      <c r="G12" s="4" t="s">
        <v>58</v>
      </c>
      <c r="H12" s="4">
        <v>4</v>
      </c>
      <c r="I12" s="4">
        <v>2.2000000000000002</v>
      </c>
      <c r="J12" s="4">
        <v>0.8</v>
      </c>
      <c r="K12" s="4">
        <v>131</v>
      </c>
      <c r="L12" s="4">
        <v>3.8</v>
      </c>
      <c r="M12" s="4">
        <v>9.1</v>
      </c>
      <c r="N12" s="14">
        <v>75</v>
      </c>
      <c r="O12" s="14">
        <v>70</v>
      </c>
      <c r="P12" s="4">
        <v>15</v>
      </c>
      <c r="Q12" s="39">
        <v>1</v>
      </c>
      <c r="R12" s="39">
        <v>1</v>
      </c>
      <c r="S12" s="5">
        <v>1</v>
      </c>
      <c r="T12" s="42">
        <v>34.799999999999997</v>
      </c>
      <c r="U12" s="5">
        <v>1</v>
      </c>
      <c r="V12" s="42">
        <v>88.266666666666666</v>
      </c>
      <c r="W12" s="22">
        <v>0</v>
      </c>
      <c r="X12" s="29" t="str">
        <f t="shared" si="1"/>
        <v>II</v>
      </c>
      <c r="Y12" s="29" t="str">
        <f t="shared" si="2"/>
        <v>Complete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0" customFormat="1" x14ac:dyDescent="0.2">
      <c r="A13" s="50">
        <v>12</v>
      </c>
      <c r="B13" s="51">
        <v>10191</v>
      </c>
      <c r="C13" s="52" t="s">
        <v>6</v>
      </c>
      <c r="D13" s="53">
        <v>75.206588881262874</v>
      </c>
      <c r="E13" s="54" t="s">
        <v>56</v>
      </c>
      <c r="F13" s="54" t="s">
        <v>57</v>
      </c>
      <c r="G13" s="54" t="s">
        <v>58</v>
      </c>
      <c r="H13" s="54">
        <v>38.6</v>
      </c>
      <c r="I13" s="54">
        <v>31.9</v>
      </c>
      <c r="J13" s="54">
        <v>4.8</v>
      </c>
      <c r="K13" s="54">
        <v>153</v>
      </c>
      <c r="L13" s="54">
        <v>2.8</v>
      </c>
      <c r="M13" s="54">
        <v>9.1</v>
      </c>
      <c r="N13" s="54">
        <v>90</v>
      </c>
      <c r="O13" s="54">
        <v>80</v>
      </c>
      <c r="P13" s="54">
        <v>29</v>
      </c>
      <c r="Q13" s="55">
        <v>0</v>
      </c>
      <c r="R13" s="55">
        <v>1</v>
      </c>
      <c r="S13" s="56">
        <v>0</v>
      </c>
      <c r="T13" s="42">
        <v>7.8</v>
      </c>
      <c r="U13" s="56">
        <v>1</v>
      </c>
      <c r="V13" s="42">
        <v>7.8</v>
      </c>
      <c r="W13" s="52">
        <v>1</v>
      </c>
      <c r="X13" s="29" t="str">
        <f t="shared" si="1"/>
        <v>III</v>
      </c>
      <c r="Y13" s="29" t="str">
        <f t="shared" si="2"/>
        <v>Complete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x14ac:dyDescent="0.2">
      <c r="A14">
        <v>13</v>
      </c>
      <c r="B14" s="2">
        <v>10231</v>
      </c>
      <c r="C14" s="11" t="s">
        <v>6</v>
      </c>
      <c r="D14" s="3">
        <v>45.836650652024709</v>
      </c>
      <c r="E14" s="4" t="s">
        <v>56</v>
      </c>
      <c r="F14" s="4" t="s">
        <v>63</v>
      </c>
      <c r="G14" s="4" t="s">
        <v>58</v>
      </c>
      <c r="H14" s="4">
        <v>1.7</v>
      </c>
      <c r="I14" s="4">
        <v>12.7</v>
      </c>
      <c r="J14" s="4">
        <v>0.8</v>
      </c>
      <c r="K14" s="4">
        <v>161</v>
      </c>
      <c r="L14" s="4">
        <v>4.3</v>
      </c>
      <c r="M14" s="4">
        <v>10.5</v>
      </c>
      <c r="N14" s="14">
        <v>36</v>
      </c>
      <c r="O14" s="14">
        <v>30</v>
      </c>
      <c r="P14" s="4">
        <v>4</v>
      </c>
      <c r="Q14" s="39">
        <v>0</v>
      </c>
      <c r="R14" s="39">
        <v>1</v>
      </c>
      <c r="S14" s="5">
        <v>0</v>
      </c>
      <c r="T14" s="42">
        <v>84.7</v>
      </c>
      <c r="U14" s="5">
        <v>0</v>
      </c>
      <c r="V14" s="42">
        <v>84.7</v>
      </c>
      <c r="W14" s="22">
        <v>0</v>
      </c>
      <c r="X14" s="29" t="str">
        <f t="shared" si="1"/>
        <v>I</v>
      </c>
      <c r="Y14" s="29" t="str">
        <f t="shared" si="2"/>
        <v>Complete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x14ac:dyDescent="0.2">
      <c r="A15">
        <v>14</v>
      </c>
      <c r="B15" s="2">
        <v>10195</v>
      </c>
      <c r="C15" s="11" t="s">
        <v>6</v>
      </c>
      <c r="D15" s="3">
        <v>55.415236787920385</v>
      </c>
      <c r="E15" s="4" t="s">
        <v>56</v>
      </c>
      <c r="F15" s="4" t="s">
        <v>57</v>
      </c>
      <c r="G15" s="4" t="s">
        <v>58</v>
      </c>
      <c r="H15" s="4">
        <v>5.7</v>
      </c>
      <c r="I15" s="4">
        <v>2.4</v>
      </c>
      <c r="J15" s="4">
        <v>0.8</v>
      </c>
      <c r="K15" s="4">
        <v>79</v>
      </c>
      <c r="L15" s="4">
        <v>2.9</v>
      </c>
      <c r="M15" s="4">
        <v>8.6</v>
      </c>
      <c r="N15" s="14">
        <v>35</v>
      </c>
      <c r="O15" s="14">
        <v>60</v>
      </c>
      <c r="P15" s="4">
        <v>17</v>
      </c>
      <c r="Q15" s="39">
        <v>0</v>
      </c>
      <c r="R15" s="39">
        <v>1</v>
      </c>
      <c r="S15" s="5">
        <v>1</v>
      </c>
      <c r="T15" s="42">
        <v>50.133333333333333</v>
      </c>
      <c r="U15" s="5">
        <v>0</v>
      </c>
      <c r="V15" s="42">
        <v>95.2</v>
      </c>
      <c r="W15" s="22">
        <v>0</v>
      </c>
      <c r="X15" s="29" t="str">
        <f t="shared" si="1"/>
        <v>II</v>
      </c>
      <c r="Y15" s="29" t="str">
        <f t="shared" si="2"/>
        <v>Complete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x14ac:dyDescent="0.2">
      <c r="A16">
        <v>15</v>
      </c>
      <c r="B16" s="2">
        <v>10258</v>
      </c>
      <c r="C16" s="11" t="s">
        <v>6</v>
      </c>
      <c r="D16" s="3">
        <v>51.975291695264239</v>
      </c>
      <c r="E16" s="4" t="s">
        <v>56</v>
      </c>
      <c r="F16" s="4" t="s">
        <v>57</v>
      </c>
      <c r="G16" s="4" t="s">
        <v>58</v>
      </c>
      <c r="H16" s="4">
        <v>3.2</v>
      </c>
      <c r="I16" s="4">
        <v>5.7</v>
      </c>
      <c r="J16" s="4">
        <v>0.7</v>
      </c>
      <c r="K16" s="4">
        <v>200</v>
      </c>
      <c r="L16" s="4">
        <v>3.9</v>
      </c>
      <c r="M16" s="4">
        <v>12.8</v>
      </c>
      <c r="N16" s="14">
        <v>40</v>
      </c>
      <c r="O16" s="14">
        <v>30</v>
      </c>
      <c r="P16" s="4">
        <v>8</v>
      </c>
      <c r="Q16" s="39">
        <v>0</v>
      </c>
      <c r="R16" s="39">
        <v>0</v>
      </c>
      <c r="S16" s="5">
        <v>0</v>
      </c>
      <c r="T16" s="42">
        <v>8.8666666666666671</v>
      </c>
      <c r="U16" s="5">
        <v>1</v>
      </c>
      <c r="V16" s="42">
        <v>8.8666666666666671</v>
      </c>
      <c r="W16" s="22">
        <v>0</v>
      </c>
      <c r="X16" s="29" t="str">
        <f t="shared" si="1"/>
        <v>III</v>
      </c>
      <c r="Y16" s="29" t="str">
        <f t="shared" si="2"/>
        <v>Complete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x14ac:dyDescent="0.2">
      <c r="A17">
        <v>16</v>
      </c>
      <c r="B17" s="2">
        <v>10338</v>
      </c>
      <c r="C17" s="11" t="s">
        <v>6</v>
      </c>
      <c r="D17" s="3">
        <v>68.91969800960878</v>
      </c>
      <c r="E17" s="4" t="s">
        <v>56</v>
      </c>
      <c r="F17" s="4" t="s">
        <v>57</v>
      </c>
      <c r="G17" s="4" t="s">
        <v>58</v>
      </c>
      <c r="H17" s="4">
        <v>3.3</v>
      </c>
      <c r="I17" s="4">
        <v>10.1</v>
      </c>
      <c r="J17" s="4">
        <v>0.7</v>
      </c>
      <c r="K17" s="4">
        <v>162</v>
      </c>
      <c r="L17" s="4">
        <v>4.2</v>
      </c>
      <c r="M17" s="4">
        <v>11.8</v>
      </c>
      <c r="N17" s="14">
        <v>55</v>
      </c>
      <c r="O17" s="14">
        <v>30</v>
      </c>
      <c r="P17" s="4">
        <v>2</v>
      </c>
      <c r="Q17" s="39">
        <v>0</v>
      </c>
      <c r="R17" s="39">
        <v>1</v>
      </c>
      <c r="S17" s="5">
        <v>1</v>
      </c>
      <c r="T17" s="42">
        <v>23</v>
      </c>
      <c r="U17" s="5">
        <v>1</v>
      </c>
      <c r="V17" s="42">
        <v>36.1</v>
      </c>
      <c r="W17" s="22">
        <v>1</v>
      </c>
      <c r="X17" s="29" t="str">
        <f t="shared" si="1"/>
        <v>II</v>
      </c>
      <c r="Y17" s="29" t="str">
        <f t="shared" si="2"/>
        <v>Complete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x14ac:dyDescent="0.2">
      <c r="A18">
        <v>17</v>
      </c>
      <c r="B18" s="2">
        <v>10373</v>
      </c>
      <c r="C18" s="11" t="s">
        <v>6</v>
      </c>
      <c r="D18" s="3">
        <v>53.625257378174332</v>
      </c>
      <c r="E18" s="4" t="s">
        <v>59</v>
      </c>
      <c r="F18" s="4" t="s">
        <v>57</v>
      </c>
      <c r="G18" s="4" t="s">
        <v>58</v>
      </c>
      <c r="H18" s="4">
        <v>18.8</v>
      </c>
      <c r="I18" s="4">
        <v>94.1</v>
      </c>
      <c r="J18" s="4">
        <v>2.5</v>
      </c>
      <c r="K18" s="4">
        <v>192</v>
      </c>
      <c r="L18" s="4">
        <v>2.1</v>
      </c>
      <c r="M18" s="4">
        <v>8.5</v>
      </c>
      <c r="N18" s="14">
        <v>55</v>
      </c>
      <c r="O18" s="14">
        <v>70</v>
      </c>
      <c r="P18" s="4">
        <v>42</v>
      </c>
      <c r="Q18" s="39">
        <v>1</v>
      </c>
      <c r="R18" s="39">
        <v>1</v>
      </c>
      <c r="S18" s="5">
        <v>0</v>
      </c>
      <c r="T18" s="42">
        <v>20.133333333333333</v>
      </c>
      <c r="U18" s="5">
        <v>1</v>
      </c>
      <c r="V18" s="42">
        <v>20.133333333333333</v>
      </c>
      <c r="W18" s="22">
        <v>1</v>
      </c>
      <c r="X18" s="29" t="str">
        <f t="shared" si="1"/>
        <v>III</v>
      </c>
      <c r="Y18" s="29" t="str">
        <f t="shared" si="2"/>
        <v>Complete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x14ac:dyDescent="0.2">
      <c r="A19">
        <v>18</v>
      </c>
      <c r="B19" s="2">
        <v>10357</v>
      </c>
      <c r="C19" s="11" t="s">
        <v>6</v>
      </c>
      <c r="D19" s="3">
        <v>40.17295813315031</v>
      </c>
      <c r="E19" s="4" t="s">
        <v>59</v>
      </c>
      <c r="F19" s="4" t="s">
        <v>57</v>
      </c>
      <c r="G19" s="4" t="s">
        <v>62</v>
      </c>
      <c r="H19" s="4">
        <v>5.8</v>
      </c>
      <c r="I19" s="4">
        <v>8.1</v>
      </c>
      <c r="J19" s="4">
        <v>3.1</v>
      </c>
      <c r="K19" s="4">
        <v>172</v>
      </c>
      <c r="L19" s="4">
        <v>4.5</v>
      </c>
      <c r="M19" s="4">
        <v>7.8</v>
      </c>
      <c r="N19" s="14">
        <v>70</v>
      </c>
      <c r="O19" s="14">
        <v>70</v>
      </c>
      <c r="P19" s="4">
        <v>14</v>
      </c>
      <c r="Q19" s="39">
        <v>1</v>
      </c>
      <c r="R19" s="39">
        <v>0</v>
      </c>
      <c r="S19" s="5">
        <v>1</v>
      </c>
      <c r="T19" s="42">
        <v>77.966666666666669</v>
      </c>
      <c r="U19" s="5">
        <v>0</v>
      </c>
      <c r="V19" s="42">
        <v>93.733333333333334</v>
      </c>
      <c r="W19" s="22">
        <v>0</v>
      </c>
      <c r="X19" s="29" t="str">
        <f t="shared" si="1"/>
        <v>II</v>
      </c>
      <c r="Y19" s="29" t="str">
        <f t="shared" si="2"/>
        <v>Complete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x14ac:dyDescent="0.2">
      <c r="A20">
        <v>19</v>
      </c>
      <c r="B20" s="2">
        <v>10402</v>
      </c>
      <c r="C20" s="11" t="s">
        <v>6</v>
      </c>
      <c r="D20" s="3">
        <v>58.221002059025395</v>
      </c>
      <c r="E20" s="4" t="s">
        <v>56</v>
      </c>
      <c r="F20" s="4" t="s">
        <v>57</v>
      </c>
      <c r="G20" s="4" t="s">
        <v>58</v>
      </c>
      <c r="H20" s="4">
        <v>1.4</v>
      </c>
      <c r="I20" s="4">
        <v>1.8</v>
      </c>
      <c r="J20" s="4">
        <v>0.6</v>
      </c>
      <c r="K20" s="4">
        <v>123</v>
      </c>
      <c r="L20" s="4">
        <v>4.0999999999999996</v>
      </c>
      <c r="M20" s="4">
        <v>12.3</v>
      </c>
      <c r="N20" s="14">
        <v>25</v>
      </c>
      <c r="O20" s="14">
        <v>40</v>
      </c>
      <c r="P20" s="4">
        <v>29</v>
      </c>
      <c r="Q20" s="39">
        <v>0</v>
      </c>
      <c r="R20" s="39">
        <v>1</v>
      </c>
      <c r="S20" s="5">
        <v>0</v>
      </c>
      <c r="T20" s="42">
        <v>29.2</v>
      </c>
      <c r="U20" s="5">
        <v>1</v>
      </c>
      <c r="V20" s="42">
        <v>29.2</v>
      </c>
      <c r="W20" s="22">
        <v>0</v>
      </c>
      <c r="X20" s="29" t="str">
        <f t="shared" si="1"/>
        <v>I</v>
      </c>
      <c r="Y20" s="29" t="str">
        <f t="shared" si="2"/>
        <v>Complete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x14ac:dyDescent="0.2">
      <c r="A21">
        <v>20</v>
      </c>
      <c r="B21" s="2">
        <v>10382</v>
      </c>
      <c r="C21" s="11" t="s">
        <v>6</v>
      </c>
      <c r="D21" s="3">
        <v>60.005490734385724</v>
      </c>
      <c r="E21" s="4" t="s">
        <v>59</v>
      </c>
      <c r="F21" s="4" t="s">
        <v>57</v>
      </c>
      <c r="G21" s="4" t="s">
        <v>58</v>
      </c>
      <c r="H21" s="4">
        <v>5.7</v>
      </c>
      <c r="I21" s="4">
        <v>2.9</v>
      </c>
      <c r="J21" s="4">
        <v>1.2</v>
      </c>
      <c r="K21" s="4">
        <v>67</v>
      </c>
      <c r="L21" s="4">
        <v>3.7</v>
      </c>
      <c r="M21" s="4">
        <v>12.2</v>
      </c>
      <c r="N21" s="14">
        <v>48</v>
      </c>
      <c r="O21" s="14">
        <v>40</v>
      </c>
      <c r="P21" s="4">
        <v>5</v>
      </c>
      <c r="Q21" s="39">
        <v>1</v>
      </c>
      <c r="R21" s="39">
        <v>0</v>
      </c>
      <c r="S21" s="5">
        <v>1</v>
      </c>
      <c r="T21" s="42">
        <v>52.466666666666669</v>
      </c>
      <c r="U21" s="5">
        <v>1</v>
      </c>
      <c r="V21" s="42">
        <v>57.866666666666667</v>
      </c>
      <c r="W21" s="22">
        <v>1</v>
      </c>
      <c r="X21" s="29" t="str">
        <f t="shared" si="1"/>
        <v>III</v>
      </c>
      <c r="Y21" s="29" t="str">
        <f t="shared" si="2"/>
        <v>Complete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x14ac:dyDescent="0.2">
      <c r="A22">
        <v>21</v>
      </c>
      <c r="B22" s="2">
        <v>10405</v>
      </c>
      <c r="C22" s="11" t="s">
        <v>6</v>
      </c>
      <c r="D22" s="3">
        <v>56.930679478380235</v>
      </c>
      <c r="E22" s="4" t="s">
        <v>59</v>
      </c>
      <c r="F22" s="4" t="s">
        <v>57</v>
      </c>
      <c r="G22" s="4" t="s">
        <v>62</v>
      </c>
      <c r="H22" s="4">
        <v>2</v>
      </c>
      <c r="I22" s="4">
        <v>0.8</v>
      </c>
      <c r="J22" s="4">
        <v>0.9</v>
      </c>
      <c r="K22" s="4">
        <v>170</v>
      </c>
      <c r="L22" s="4">
        <v>4.2</v>
      </c>
      <c r="M22" s="4">
        <v>12.6</v>
      </c>
      <c r="N22" s="14">
        <v>26</v>
      </c>
      <c r="O22" s="14">
        <v>10</v>
      </c>
      <c r="P22" s="4">
        <v>5</v>
      </c>
      <c r="Q22" s="39">
        <v>1</v>
      </c>
      <c r="R22" s="39">
        <v>1</v>
      </c>
      <c r="S22" s="5">
        <v>1</v>
      </c>
      <c r="T22" s="42">
        <v>39.06666666666667</v>
      </c>
      <c r="U22" s="5">
        <v>1</v>
      </c>
      <c r="V22" s="42">
        <v>45.633333333333333</v>
      </c>
      <c r="W22" s="22">
        <v>1</v>
      </c>
      <c r="X22" s="29" t="str">
        <f t="shared" si="1"/>
        <v>II</v>
      </c>
      <c r="Y22" s="29" t="str">
        <f t="shared" si="2"/>
        <v>Complete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x14ac:dyDescent="0.2">
      <c r="A23">
        <v>22</v>
      </c>
      <c r="B23" s="2">
        <v>10410</v>
      </c>
      <c r="C23" s="11" t="s">
        <v>6</v>
      </c>
      <c r="D23" s="3">
        <v>43.192862045298561</v>
      </c>
      <c r="E23" s="4" t="s">
        <v>56</v>
      </c>
      <c r="F23" s="4" t="s">
        <v>57</v>
      </c>
      <c r="G23" s="4" t="s">
        <v>62</v>
      </c>
      <c r="H23" s="4">
        <v>8.9</v>
      </c>
      <c r="I23" s="4">
        <v>0.8</v>
      </c>
      <c r="J23" s="4">
        <v>1.5</v>
      </c>
      <c r="K23" s="4">
        <v>122</v>
      </c>
      <c r="L23" s="4">
        <v>5.0999999999999996</v>
      </c>
      <c r="M23" s="4">
        <v>10</v>
      </c>
      <c r="N23" s="14">
        <v>79</v>
      </c>
      <c r="O23" s="14">
        <v>70</v>
      </c>
      <c r="P23" s="4">
        <v>4</v>
      </c>
      <c r="Q23" s="39">
        <v>0</v>
      </c>
      <c r="R23" s="39">
        <v>1</v>
      </c>
      <c r="S23" s="5">
        <v>0</v>
      </c>
      <c r="T23" s="42">
        <v>92.7</v>
      </c>
      <c r="U23" s="5">
        <v>0</v>
      </c>
      <c r="V23" s="42">
        <v>92.7</v>
      </c>
      <c r="W23" s="22">
        <v>1</v>
      </c>
      <c r="X23" s="29" t="str">
        <f t="shared" si="1"/>
        <v>III</v>
      </c>
      <c r="Y23" s="29" t="str">
        <f t="shared" si="2"/>
        <v>Complete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x14ac:dyDescent="0.2">
      <c r="A24">
        <v>23</v>
      </c>
      <c r="B24" s="2">
        <v>10425</v>
      </c>
      <c r="C24" s="11" t="s">
        <v>6</v>
      </c>
      <c r="D24" s="3">
        <v>68.233356211393271</v>
      </c>
      <c r="E24" s="4" t="s">
        <v>59</v>
      </c>
      <c r="F24" s="4" t="s">
        <v>57</v>
      </c>
      <c r="G24" s="4" t="s">
        <v>58</v>
      </c>
      <c r="H24" s="4">
        <v>2.4</v>
      </c>
      <c r="I24" s="4">
        <v>1</v>
      </c>
      <c r="J24" s="4">
        <v>1.2</v>
      </c>
      <c r="K24" s="4">
        <v>180</v>
      </c>
      <c r="L24" s="4">
        <v>4.4000000000000004</v>
      </c>
      <c r="M24" s="4">
        <v>11.4</v>
      </c>
      <c r="N24" s="14">
        <v>50</v>
      </c>
      <c r="O24" s="14">
        <v>60</v>
      </c>
      <c r="P24" s="4">
        <v>16</v>
      </c>
      <c r="Q24" s="39">
        <v>1</v>
      </c>
      <c r="R24" s="39">
        <v>1</v>
      </c>
      <c r="S24" s="5">
        <v>1</v>
      </c>
      <c r="T24" s="42">
        <v>17.633333333333333</v>
      </c>
      <c r="U24" s="5">
        <v>1</v>
      </c>
      <c r="V24" s="42">
        <v>27.3</v>
      </c>
      <c r="W24" s="22">
        <v>1</v>
      </c>
      <c r="X24" s="29" t="str">
        <f t="shared" si="1"/>
        <v>II</v>
      </c>
      <c r="Y24" s="29" t="str">
        <f t="shared" si="2"/>
        <v>Complete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x14ac:dyDescent="0.2">
      <c r="A25">
        <v>24</v>
      </c>
      <c r="B25" s="2">
        <v>10463</v>
      </c>
      <c r="C25" s="11" t="s">
        <v>6</v>
      </c>
      <c r="D25" s="3">
        <v>63.019903912148251</v>
      </c>
      <c r="E25" s="4" t="s">
        <v>59</v>
      </c>
      <c r="F25" s="4" t="s">
        <v>57</v>
      </c>
      <c r="G25" s="4" t="s">
        <v>58</v>
      </c>
      <c r="H25" s="4">
        <v>2.4</v>
      </c>
      <c r="I25" s="4">
        <v>59.6</v>
      </c>
      <c r="J25" s="4">
        <v>1.2</v>
      </c>
      <c r="K25" s="4">
        <v>181</v>
      </c>
      <c r="L25" s="4">
        <v>5.0999999999999996</v>
      </c>
      <c r="M25" s="4">
        <v>12.4</v>
      </c>
      <c r="N25" s="14">
        <v>25</v>
      </c>
      <c r="O25" s="14">
        <v>30</v>
      </c>
      <c r="P25" s="4">
        <v>2</v>
      </c>
      <c r="Q25" s="39">
        <v>1</v>
      </c>
      <c r="R25" s="39">
        <v>1</v>
      </c>
      <c r="S25" s="5">
        <v>0</v>
      </c>
      <c r="T25" s="42">
        <v>90.966666666666669</v>
      </c>
      <c r="U25" s="5">
        <v>0</v>
      </c>
      <c r="V25" s="42">
        <v>90.966666666666669</v>
      </c>
      <c r="W25" s="22">
        <v>1</v>
      </c>
      <c r="X25" s="29" t="str">
        <f t="shared" si="1"/>
        <v>III</v>
      </c>
      <c r="Y25" s="29" t="str">
        <f t="shared" si="2"/>
        <v>Complete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x14ac:dyDescent="0.2">
      <c r="A26">
        <v>25</v>
      </c>
      <c r="B26" s="2">
        <v>10473</v>
      </c>
      <c r="C26" s="11" t="s">
        <v>6</v>
      </c>
      <c r="D26" s="3">
        <v>53.402882635552508</v>
      </c>
      <c r="E26" s="4" t="s">
        <v>59</v>
      </c>
      <c r="F26" s="4" t="s">
        <v>57</v>
      </c>
      <c r="G26" s="4" t="s">
        <v>58</v>
      </c>
      <c r="H26" s="4">
        <v>2.8</v>
      </c>
      <c r="I26" s="4">
        <v>8.6999999999999993</v>
      </c>
      <c r="J26" s="4">
        <v>0.9</v>
      </c>
      <c r="K26" s="4">
        <v>169</v>
      </c>
      <c r="L26" s="4">
        <v>4.8</v>
      </c>
      <c r="M26" s="4">
        <v>11.8</v>
      </c>
      <c r="N26" s="14">
        <v>87</v>
      </c>
      <c r="O26" s="14">
        <v>70</v>
      </c>
      <c r="P26" s="4">
        <v>27</v>
      </c>
      <c r="Q26" s="39">
        <v>1</v>
      </c>
      <c r="R26" s="39">
        <v>1</v>
      </c>
      <c r="S26" s="5">
        <v>1</v>
      </c>
      <c r="T26" s="42">
        <v>43.233333333333334</v>
      </c>
      <c r="U26" s="5">
        <v>1</v>
      </c>
      <c r="V26" s="42">
        <v>52.033333333333331</v>
      </c>
      <c r="W26" s="22">
        <v>1</v>
      </c>
      <c r="X26" s="29" t="str">
        <f t="shared" si="1"/>
        <v>II</v>
      </c>
      <c r="Y26" s="29" t="str">
        <f t="shared" si="2"/>
        <v>Complete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x14ac:dyDescent="0.2">
      <c r="A27">
        <v>26</v>
      </c>
      <c r="B27" s="2">
        <v>10504</v>
      </c>
      <c r="C27" s="11" t="s">
        <v>6</v>
      </c>
      <c r="D27" s="3">
        <v>50.048043925875085</v>
      </c>
      <c r="E27" s="4" t="s">
        <v>59</v>
      </c>
      <c r="F27" s="4" t="s">
        <v>57</v>
      </c>
      <c r="G27" s="4" t="s">
        <v>61</v>
      </c>
      <c r="H27" s="4">
        <v>14.6</v>
      </c>
      <c r="I27" s="4">
        <v>1.9</v>
      </c>
      <c r="J27" s="4">
        <v>2</v>
      </c>
      <c r="K27" s="4">
        <v>184</v>
      </c>
      <c r="L27" s="4">
        <v>4.5</v>
      </c>
      <c r="M27" s="4">
        <v>9.3000000000000007</v>
      </c>
      <c r="N27" s="14">
        <v>61</v>
      </c>
      <c r="O27" s="14">
        <v>90</v>
      </c>
      <c r="P27" s="4">
        <v>12</v>
      </c>
      <c r="Q27" s="39">
        <v>1</v>
      </c>
      <c r="R27" s="39">
        <v>1</v>
      </c>
      <c r="S27" s="5">
        <v>1</v>
      </c>
      <c r="T27" s="42">
        <v>18.233333333333334</v>
      </c>
      <c r="U27" s="5">
        <v>1</v>
      </c>
      <c r="V27" s="42">
        <v>71.400000000000006</v>
      </c>
      <c r="W27" s="22">
        <v>1</v>
      </c>
      <c r="X27" s="29" t="str">
        <f t="shared" si="1"/>
        <v>III</v>
      </c>
      <c r="Y27" s="29" t="str">
        <f t="shared" si="2"/>
        <v>Complete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x14ac:dyDescent="0.2">
      <c r="A28">
        <v>27</v>
      </c>
      <c r="B28" s="2">
        <v>10759</v>
      </c>
      <c r="C28" s="11" t="s">
        <v>6</v>
      </c>
      <c r="D28" s="3">
        <v>64.494166094715169</v>
      </c>
      <c r="E28" s="4" t="s">
        <v>59</v>
      </c>
      <c r="F28" s="4" t="s">
        <v>57</v>
      </c>
      <c r="G28" s="4" t="s">
        <v>58</v>
      </c>
      <c r="H28" s="4">
        <v>6.7</v>
      </c>
      <c r="I28" s="4">
        <v>6.8</v>
      </c>
      <c r="J28" s="4">
        <v>0.9</v>
      </c>
      <c r="K28" s="4">
        <v>190</v>
      </c>
      <c r="L28" s="4">
        <v>3</v>
      </c>
      <c r="M28" s="4">
        <v>12.9</v>
      </c>
      <c r="N28" s="14">
        <v>96</v>
      </c>
      <c r="O28" s="14">
        <v>90</v>
      </c>
      <c r="P28" s="4">
        <v>4</v>
      </c>
      <c r="Q28" s="39">
        <v>1</v>
      </c>
      <c r="R28" s="39">
        <v>0</v>
      </c>
      <c r="S28" s="5">
        <v>0</v>
      </c>
      <c r="T28" s="42">
        <v>39.266666666666666</v>
      </c>
      <c r="U28" s="5">
        <v>1</v>
      </c>
      <c r="V28" s="42">
        <v>39.266666666666666</v>
      </c>
      <c r="W28" s="22">
        <v>1</v>
      </c>
      <c r="X28" s="29" t="str">
        <f t="shared" si="1"/>
        <v>III</v>
      </c>
      <c r="Y28" s="29" t="str">
        <f t="shared" si="2"/>
        <v>Complete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x14ac:dyDescent="0.2">
      <c r="A29">
        <v>28</v>
      </c>
      <c r="B29" s="2">
        <v>10764</v>
      </c>
      <c r="C29" s="11" t="s">
        <v>6</v>
      </c>
      <c r="D29" s="3">
        <v>38.693205216197669</v>
      </c>
      <c r="E29" s="4" t="s">
        <v>56</v>
      </c>
      <c r="F29" s="4" t="s">
        <v>57</v>
      </c>
      <c r="G29" s="4" t="s">
        <v>58</v>
      </c>
      <c r="H29" s="4">
        <v>1.7</v>
      </c>
      <c r="I29" s="4">
        <v>1</v>
      </c>
      <c r="J29" s="4">
        <v>0.7</v>
      </c>
      <c r="K29" s="4">
        <v>275</v>
      </c>
      <c r="L29" s="4">
        <v>4</v>
      </c>
      <c r="M29" s="4">
        <v>9.9</v>
      </c>
      <c r="N29" s="14">
        <v>78</v>
      </c>
      <c r="O29" s="14">
        <v>90</v>
      </c>
      <c r="P29" s="4">
        <v>1</v>
      </c>
      <c r="Q29" s="39">
        <v>0</v>
      </c>
      <c r="R29" s="39">
        <v>0</v>
      </c>
      <c r="S29" s="5">
        <v>0</v>
      </c>
      <c r="T29" s="42">
        <v>1.6</v>
      </c>
      <c r="U29" s="5">
        <v>1</v>
      </c>
      <c r="V29" s="42">
        <v>1.6</v>
      </c>
      <c r="W29" s="22">
        <v>1</v>
      </c>
      <c r="X29" s="29" t="str">
        <f t="shared" si="1"/>
        <v>III</v>
      </c>
      <c r="Y29" s="29" t="str">
        <f t="shared" si="2"/>
        <v>Complete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x14ac:dyDescent="0.2">
      <c r="A30">
        <v>29</v>
      </c>
      <c r="B30" s="2">
        <v>11567</v>
      </c>
      <c r="C30" s="11" t="s">
        <v>6</v>
      </c>
      <c r="D30" s="3">
        <v>42.910089224433769</v>
      </c>
      <c r="E30" s="4" t="s">
        <v>59</v>
      </c>
      <c r="F30" s="4" t="s">
        <v>57</v>
      </c>
      <c r="G30" s="4" t="s">
        <v>58</v>
      </c>
      <c r="H30" s="4">
        <v>2.2000000000000002</v>
      </c>
      <c r="I30" s="4">
        <v>63</v>
      </c>
      <c r="J30" s="4">
        <v>1</v>
      </c>
      <c r="K30" s="4">
        <v>124</v>
      </c>
      <c r="L30" s="4">
        <v>3.3</v>
      </c>
      <c r="M30" s="4">
        <v>10.8</v>
      </c>
      <c r="N30" s="14">
        <v>35</v>
      </c>
      <c r="O30" s="14">
        <v>30</v>
      </c>
      <c r="P30" s="4">
        <v>15</v>
      </c>
      <c r="Q30" s="39">
        <v>1</v>
      </c>
      <c r="R30" s="39">
        <v>0</v>
      </c>
      <c r="S30" s="5">
        <v>0</v>
      </c>
      <c r="T30" s="42">
        <v>90.933333333333337</v>
      </c>
      <c r="U30" s="5">
        <v>0</v>
      </c>
      <c r="V30" s="42">
        <v>90.933333333333337</v>
      </c>
      <c r="W30" s="22">
        <v>0</v>
      </c>
      <c r="X30" s="29" t="str">
        <f t="shared" si="1"/>
        <v>II</v>
      </c>
      <c r="Y30" s="29" t="str">
        <f t="shared" si="2"/>
        <v>Complete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x14ac:dyDescent="0.2">
      <c r="A31">
        <v>30</v>
      </c>
      <c r="B31" s="2">
        <v>11645</v>
      </c>
      <c r="C31" s="11" t="s">
        <v>6</v>
      </c>
      <c r="D31" s="3">
        <v>58.597117364447492</v>
      </c>
      <c r="E31" s="4" t="s">
        <v>56</v>
      </c>
      <c r="F31" s="4" t="s">
        <v>57</v>
      </c>
      <c r="G31" s="4" t="s">
        <v>58</v>
      </c>
      <c r="H31" s="4">
        <v>12.4</v>
      </c>
      <c r="I31" s="4">
        <v>1.5</v>
      </c>
      <c r="J31" s="4">
        <v>1.4</v>
      </c>
      <c r="K31" s="4">
        <v>97</v>
      </c>
      <c r="L31" s="4">
        <v>2.9</v>
      </c>
      <c r="M31" s="4">
        <v>8.1999999999999993</v>
      </c>
      <c r="N31" s="14">
        <v>48</v>
      </c>
      <c r="O31" s="14">
        <v>50</v>
      </c>
      <c r="P31" s="4">
        <v>1</v>
      </c>
      <c r="Q31" s="39">
        <v>0</v>
      </c>
      <c r="R31" s="39">
        <v>1</v>
      </c>
      <c r="S31" s="5">
        <v>1</v>
      </c>
      <c r="T31" s="42">
        <v>18.433333333333334</v>
      </c>
      <c r="U31" s="5">
        <v>1</v>
      </c>
      <c r="V31" s="42">
        <v>29.833333333333332</v>
      </c>
      <c r="W31" s="22">
        <v>1</v>
      </c>
      <c r="X31" s="29" t="str">
        <f t="shared" si="1"/>
        <v>III</v>
      </c>
      <c r="Y31" s="29" t="str">
        <f t="shared" si="2"/>
        <v>Complete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x14ac:dyDescent="0.2">
      <c r="A32">
        <v>31</v>
      </c>
      <c r="B32" s="2">
        <v>11736</v>
      </c>
      <c r="C32" s="11" t="s">
        <v>6</v>
      </c>
      <c r="D32" s="3">
        <v>70.045298558682219</v>
      </c>
      <c r="E32" s="4" t="s">
        <v>59</v>
      </c>
      <c r="F32" s="4" t="s">
        <v>57</v>
      </c>
      <c r="G32" s="4" t="s">
        <v>58</v>
      </c>
      <c r="H32" s="4">
        <v>2</v>
      </c>
      <c r="I32" s="4">
        <v>1.3</v>
      </c>
      <c r="J32" s="4">
        <v>1</v>
      </c>
      <c r="K32" s="4">
        <v>112</v>
      </c>
      <c r="L32" s="4">
        <v>4.5</v>
      </c>
      <c r="M32" s="4">
        <v>14</v>
      </c>
      <c r="N32" s="14">
        <v>39</v>
      </c>
      <c r="O32" s="14">
        <v>50</v>
      </c>
      <c r="P32" s="4">
        <v>16</v>
      </c>
      <c r="Q32" s="39">
        <v>1</v>
      </c>
      <c r="R32" s="39">
        <v>1</v>
      </c>
      <c r="S32" s="5">
        <v>0</v>
      </c>
      <c r="T32" s="42">
        <v>84.63333333333334</v>
      </c>
      <c r="U32" s="5">
        <v>0</v>
      </c>
      <c r="V32" s="42">
        <v>84.63333333333334</v>
      </c>
      <c r="W32" s="22">
        <v>0</v>
      </c>
      <c r="X32" s="29" t="str">
        <f t="shared" si="1"/>
        <v>I</v>
      </c>
      <c r="Y32" s="29" t="str">
        <f t="shared" si="2"/>
        <v>Complete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x14ac:dyDescent="0.2">
      <c r="A33">
        <v>32</v>
      </c>
      <c r="B33" s="2">
        <v>11696</v>
      </c>
      <c r="C33" s="11" t="s">
        <v>6</v>
      </c>
      <c r="D33" s="3">
        <v>54.731640356897735</v>
      </c>
      <c r="E33" s="4" t="s">
        <v>59</v>
      </c>
      <c r="F33" s="4" t="s">
        <v>57</v>
      </c>
      <c r="G33" s="4" t="s">
        <v>58</v>
      </c>
      <c r="H33" s="4">
        <v>2.5</v>
      </c>
      <c r="I33" s="4">
        <v>4.3</v>
      </c>
      <c r="J33" s="4">
        <v>1.1000000000000001</v>
      </c>
      <c r="K33" s="4">
        <v>168</v>
      </c>
      <c r="L33" s="4">
        <v>4.5999999999999996</v>
      </c>
      <c r="M33" s="4">
        <v>11.3</v>
      </c>
      <c r="N33" s="14">
        <v>51</v>
      </c>
      <c r="O33" s="14">
        <v>70</v>
      </c>
      <c r="P33" s="4">
        <v>0</v>
      </c>
      <c r="Q33" s="39">
        <v>1</v>
      </c>
      <c r="R33" s="39">
        <v>0</v>
      </c>
      <c r="S33" s="5">
        <v>0</v>
      </c>
      <c r="T33" s="42">
        <v>44.93333333333333</v>
      </c>
      <c r="U33" s="5">
        <v>1</v>
      </c>
      <c r="V33" s="42">
        <v>44.93333333333333</v>
      </c>
      <c r="W33" s="22">
        <v>0</v>
      </c>
      <c r="X33" s="29" t="str">
        <f t="shared" si="1"/>
        <v>I</v>
      </c>
      <c r="Y33" s="29" t="str">
        <f t="shared" si="2"/>
        <v>Complete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pans="1:41" x14ac:dyDescent="0.2">
      <c r="A34">
        <v>33</v>
      </c>
      <c r="B34" s="2">
        <v>11803</v>
      </c>
      <c r="C34" s="11" t="s">
        <v>6</v>
      </c>
      <c r="D34" s="3">
        <v>56.271791352093345</v>
      </c>
      <c r="E34" s="4" t="s">
        <v>59</v>
      </c>
      <c r="F34" s="4" t="s">
        <v>57</v>
      </c>
      <c r="G34" s="4" t="s">
        <v>58</v>
      </c>
      <c r="H34" s="4">
        <v>4.4000000000000004</v>
      </c>
      <c r="I34" s="4">
        <v>1.1000000000000001</v>
      </c>
      <c r="J34" s="4">
        <v>1.3</v>
      </c>
      <c r="K34" s="4">
        <v>144</v>
      </c>
      <c r="L34" s="4">
        <v>3.4</v>
      </c>
      <c r="M34" s="4">
        <v>10.199999999999999</v>
      </c>
      <c r="N34" s="14">
        <v>30</v>
      </c>
      <c r="O34" s="14">
        <v>30</v>
      </c>
      <c r="P34" s="4">
        <v>0</v>
      </c>
      <c r="Q34" s="39">
        <v>1</v>
      </c>
      <c r="R34" s="39">
        <v>1</v>
      </c>
      <c r="S34" s="5">
        <v>0</v>
      </c>
      <c r="T34" s="42">
        <v>86.5</v>
      </c>
      <c r="U34" s="5">
        <v>0</v>
      </c>
      <c r="V34" s="42">
        <v>86.5</v>
      </c>
      <c r="W34" s="22">
        <v>0</v>
      </c>
      <c r="X34" s="29" t="str">
        <f t="shared" si="1"/>
        <v>II</v>
      </c>
      <c r="Y34" s="29" t="str">
        <f t="shared" si="2"/>
        <v>Complete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s="30" customFormat="1" x14ac:dyDescent="0.2">
      <c r="A35" s="50">
        <v>34</v>
      </c>
      <c r="B35" s="51">
        <v>12061</v>
      </c>
      <c r="C35" s="52" t="s">
        <v>6</v>
      </c>
      <c r="D35" s="53">
        <v>71.527796842827726</v>
      </c>
      <c r="E35" s="54" t="s">
        <v>56</v>
      </c>
      <c r="F35" s="54" t="s">
        <v>57</v>
      </c>
      <c r="G35" s="54" t="s">
        <v>61</v>
      </c>
      <c r="H35" s="54">
        <v>16.5</v>
      </c>
      <c r="I35" s="54">
        <v>11.5</v>
      </c>
      <c r="J35" s="54">
        <v>1.9</v>
      </c>
      <c r="K35" s="54">
        <v>288</v>
      </c>
      <c r="L35" s="54">
        <v>3.4</v>
      </c>
      <c r="M35" s="54">
        <v>9.1</v>
      </c>
      <c r="N35" s="54">
        <v>90</v>
      </c>
      <c r="O35" s="54">
        <v>80</v>
      </c>
      <c r="P35" s="54">
        <v>0</v>
      </c>
      <c r="Q35" s="55">
        <v>0</v>
      </c>
      <c r="R35" s="55">
        <v>0</v>
      </c>
      <c r="S35" s="56">
        <v>1</v>
      </c>
      <c r="T35" s="42">
        <v>21.6</v>
      </c>
      <c r="U35" s="56">
        <v>1</v>
      </c>
      <c r="V35" s="42">
        <v>29.933333333333334</v>
      </c>
      <c r="W35" s="52">
        <v>1</v>
      </c>
      <c r="X35" s="29" t="str">
        <f t="shared" si="1"/>
        <v>III</v>
      </c>
      <c r="Y35" s="29" t="str">
        <f t="shared" si="2"/>
        <v>Complete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x14ac:dyDescent="0.2">
      <c r="A36">
        <v>35</v>
      </c>
      <c r="B36" s="2">
        <v>11819</v>
      </c>
      <c r="C36" s="11" t="s">
        <v>6</v>
      </c>
      <c r="D36" s="3">
        <v>50.322580645161288</v>
      </c>
      <c r="E36" s="4" t="s">
        <v>56</v>
      </c>
      <c r="F36" s="4" t="s">
        <v>57</v>
      </c>
      <c r="G36" s="4" t="s">
        <v>58</v>
      </c>
      <c r="H36" s="4">
        <v>4.7</v>
      </c>
      <c r="I36" s="4">
        <v>1.3</v>
      </c>
      <c r="J36" s="4">
        <v>1.8</v>
      </c>
      <c r="K36" s="4">
        <v>135</v>
      </c>
      <c r="L36" s="4">
        <v>3.7</v>
      </c>
      <c r="M36" s="4">
        <v>8.3000000000000007</v>
      </c>
      <c r="N36" s="14">
        <v>75</v>
      </c>
      <c r="O36" s="14">
        <v>80</v>
      </c>
      <c r="P36" s="4">
        <v>19</v>
      </c>
      <c r="Q36" s="39">
        <v>0</v>
      </c>
      <c r="R36" s="39">
        <v>1</v>
      </c>
      <c r="S36" s="5">
        <v>1</v>
      </c>
      <c r="T36" s="42">
        <v>64.86666666666666</v>
      </c>
      <c r="U36" s="5">
        <v>0</v>
      </c>
      <c r="V36" s="42">
        <v>87.9</v>
      </c>
      <c r="W36" s="22">
        <v>0</v>
      </c>
      <c r="X36" s="29" t="str">
        <f t="shared" si="1"/>
        <v>II</v>
      </c>
      <c r="Y36" s="29" t="str">
        <f t="shared" si="2"/>
        <v>Complete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x14ac:dyDescent="0.2">
      <c r="A37">
        <v>36</v>
      </c>
      <c r="B37" s="2">
        <v>11861</v>
      </c>
      <c r="C37" s="11" t="s">
        <v>6</v>
      </c>
      <c r="D37" s="3">
        <v>50.196293754289634</v>
      </c>
      <c r="E37" s="4" t="s">
        <v>59</v>
      </c>
      <c r="F37" s="4" t="s">
        <v>57</v>
      </c>
      <c r="G37" s="4" t="s">
        <v>58</v>
      </c>
      <c r="H37" s="4">
        <v>4.8</v>
      </c>
      <c r="I37" s="4">
        <v>16.2</v>
      </c>
      <c r="J37" s="4">
        <v>0.9</v>
      </c>
      <c r="K37" s="4">
        <v>84</v>
      </c>
      <c r="L37" s="4">
        <v>4.5</v>
      </c>
      <c r="M37" s="4">
        <v>6.4</v>
      </c>
      <c r="N37" s="14">
        <v>15</v>
      </c>
      <c r="O37" s="14">
        <v>7.5</v>
      </c>
      <c r="P37" s="4">
        <v>0</v>
      </c>
      <c r="Q37" s="39">
        <v>1</v>
      </c>
      <c r="R37" s="39">
        <v>0</v>
      </c>
      <c r="S37" s="5">
        <v>0</v>
      </c>
      <c r="T37" s="42">
        <v>81.166666666666671</v>
      </c>
      <c r="U37" s="5">
        <v>0</v>
      </c>
      <c r="V37" s="42">
        <v>81.166666666666671</v>
      </c>
      <c r="W37" s="22">
        <v>0</v>
      </c>
      <c r="X37" s="29" t="str">
        <f t="shared" si="1"/>
        <v>II</v>
      </c>
      <c r="Y37" s="29" t="str">
        <f t="shared" si="2"/>
        <v>Complete</v>
      </c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x14ac:dyDescent="0.2">
      <c r="A38">
        <v>37</v>
      </c>
      <c r="B38" s="2">
        <v>11642</v>
      </c>
      <c r="C38" s="11" t="s">
        <v>6</v>
      </c>
      <c r="D38" s="3">
        <v>43.187371310912837</v>
      </c>
      <c r="E38" s="4" t="s">
        <v>56</v>
      </c>
      <c r="F38" s="4" t="s">
        <v>57</v>
      </c>
      <c r="G38" s="4" t="s">
        <v>61</v>
      </c>
      <c r="H38" s="4">
        <v>1.6</v>
      </c>
      <c r="I38" s="4">
        <v>2.2000000000000002</v>
      </c>
      <c r="J38" s="4">
        <v>0.6</v>
      </c>
      <c r="K38" s="4">
        <v>127</v>
      </c>
      <c r="L38" s="4">
        <v>4.5999999999999996</v>
      </c>
      <c r="M38" s="4">
        <v>13</v>
      </c>
      <c r="N38" s="14">
        <v>5</v>
      </c>
      <c r="O38" s="14">
        <v>30</v>
      </c>
      <c r="P38" s="4">
        <v>11</v>
      </c>
      <c r="Q38" s="39">
        <v>0</v>
      </c>
      <c r="R38" s="39">
        <v>1</v>
      </c>
      <c r="S38" s="5">
        <v>0</v>
      </c>
      <c r="T38" s="42">
        <v>90.63333333333334</v>
      </c>
      <c r="U38" s="5">
        <v>0</v>
      </c>
      <c r="V38" s="42">
        <v>90.63333333333334</v>
      </c>
      <c r="W38" s="22">
        <v>0</v>
      </c>
      <c r="X38" s="29" t="str">
        <f t="shared" si="1"/>
        <v>I</v>
      </c>
      <c r="Y38" s="29" t="str">
        <f t="shared" si="2"/>
        <v>Complete</v>
      </c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x14ac:dyDescent="0.2">
      <c r="A39">
        <v>38</v>
      </c>
      <c r="B39" s="2">
        <v>11666</v>
      </c>
      <c r="C39" s="11" t="s">
        <v>6</v>
      </c>
      <c r="D39" s="3">
        <v>57.142072752230611</v>
      </c>
      <c r="E39" s="4" t="s">
        <v>59</v>
      </c>
      <c r="F39" s="4" t="s">
        <v>57</v>
      </c>
      <c r="G39" s="4" t="s">
        <v>58</v>
      </c>
      <c r="H39" s="4">
        <v>1.7</v>
      </c>
      <c r="I39" s="4">
        <v>3</v>
      </c>
      <c r="J39" s="4">
        <v>1.2</v>
      </c>
      <c r="K39" s="4">
        <v>149</v>
      </c>
      <c r="L39" s="4">
        <v>3</v>
      </c>
      <c r="M39" s="4">
        <v>10.3</v>
      </c>
      <c r="N39" s="14">
        <v>50</v>
      </c>
      <c r="O39" s="14">
        <v>30</v>
      </c>
      <c r="P39" s="4">
        <v>10</v>
      </c>
      <c r="Q39" s="39">
        <v>1</v>
      </c>
      <c r="R39" s="39">
        <v>0</v>
      </c>
      <c r="S39" s="5">
        <v>1</v>
      </c>
      <c r="T39" s="42">
        <v>20.5</v>
      </c>
      <c r="U39" s="5">
        <v>1</v>
      </c>
      <c r="V39" s="42">
        <v>26.233333333333334</v>
      </c>
      <c r="W39" s="22">
        <v>1</v>
      </c>
      <c r="X39" s="29" t="str">
        <f t="shared" si="1"/>
        <v>II</v>
      </c>
      <c r="Y39" s="29" t="str">
        <f t="shared" si="2"/>
        <v>Complete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x14ac:dyDescent="0.2">
      <c r="A40">
        <v>39</v>
      </c>
      <c r="B40" s="2">
        <v>11722</v>
      </c>
      <c r="C40" s="11" t="s">
        <v>6</v>
      </c>
      <c r="D40" s="3">
        <v>56.326698695950583</v>
      </c>
      <c r="E40" s="4" t="s">
        <v>59</v>
      </c>
      <c r="F40" s="4" t="s">
        <v>57</v>
      </c>
      <c r="G40" s="4" t="s">
        <v>58</v>
      </c>
      <c r="H40" s="4">
        <v>5.6</v>
      </c>
      <c r="I40" s="4">
        <v>11.4</v>
      </c>
      <c r="J40" s="4">
        <v>1.9</v>
      </c>
      <c r="K40" s="4">
        <v>201</v>
      </c>
      <c r="L40" s="4">
        <v>3.6</v>
      </c>
      <c r="M40" s="4">
        <v>12.5</v>
      </c>
      <c r="N40" s="14">
        <v>51</v>
      </c>
      <c r="O40" s="14">
        <v>50</v>
      </c>
      <c r="P40" s="4"/>
      <c r="Q40" s="39">
        <v>1</v>
      </c>
      <c r="R40" s="39">
        <v>1</v>
      </c>
      <c r="S40" s="5">
        <v>0</v>
      </c>
      <c r="T40" s="42">
        <v>30.3</v>
      </c>
      <c r="U40" s="5">
        <v>1</v>
      </c>
      <c r="V40" s="42">
        <v>30.3</v>
      </c>
      <c r="W40" s="22">
        <v>1</v>
      </c>
      <c r="X40" s="29" t="str">
        <f t="shared" si="1"/>
        <v>III</v>
      </c>
      <c r="Y40" s="29" t="str">
        <f t="shared" si="2"/>
        <v>Missing</v>
      </c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x14ac:dyDescent="0.2">
      <c r="A41">
        <v>40</v>
      </c>
      <c r="B41" s="2">
        <v>11537</v>
      </c>
      <c r="C41" s="11" t="s">
        <v>6</v>
      </c>
      <c r="D41" s="3">
        <v>63.401509951956072</v>
      </c>
      <c r="E41" s="4" t="s">
        <v>56</v>
      </c>
      <c r="F41" s="4" t="s">
        <v>63</v>
      </c>
      <c r="G41" s="4" t="s">
        <v>58</v>
      </c>
      <c r="H41" s="4">
        <v>7.6</v>
      </c>
      <c r="I41" s="4">
        <v>10.9</v>
      </c>
      <c r="J41" s="4">
        <v>2.6</v>
      </c>
      <c r="K41" s="4">
        <v>276</v>
      </c>
      <c r="L41" s="4">
        <v>4.0999999999999996</v>
      </c>
      <c r="M41" s="4">
        <v>9.1</v>
      </c>
      <c r="N41" s="14">
        <v>56</v>
      </c>
      <c r="O41" s="14">
        <v>70</v>
      </c>
      <c r="P41" s="4">
        <v>3</v>
      </c>
      <c r="Q41" s="39">
        <v>0</v>
      </c>
      <c r="R41" s="39">
        <v>0</v>
      </c>
      <c r="S41" s="5">
        <v>1</v>
      </c>
      <c r="T41" s="42">
        <v>37.700000000000003</v>
      </c>
      <c r="U41" s="5">
        <v>1</v>
      </c>
      <c r="V41" s="42">
        <v>49.4</v>
      </c>
      <c r="W41" s="22">
        <v>1</v>
      </c>
      <c r="X41" s="29" t="str">
        <f t="shared" si="1"/>
        <v>III</v>
      </c>
      <c r="Y41" s="29" t="str">
        <f t="shared" si="2"/>
        <v>Complete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</row>
    <row r="42" spans="1:41" x14ac:dyDescent="0.2">
      <c r="A42">
        <v>41</v>
      </c>
      <c r="B42" s="2">
        <v>11602</v>
      </c>
      <c r="C42" s="11" t="s">
        <v>6</v>
      </c>
      <c r="D42" s="3">
        <v>51.118737131091287</v>
      </c>
      <c r="E42" s="4" t="s">
        <v>56</v>
      </c>
      <c r="F42" s="4" t="s">
        <v>57</v>
      </c>
      <c r="G42" s="4" t="s">
        <v>58</v>
      </c>
      <c r="H42" s="4">
        <v>11.9</v>
      </c>
      <c r="I42" s="4">
        <v>33.1</v>
      </c>
      <c r="J42" s="4">
        <v>0.8</v>
      </c>
      <c r="K42" s="4">
        <v>141</v>
      </c>
      <c r="L42" s="4">
        <v>2.1</v>
      </c>
      <c r="M42" s="4">
        <v>8.8000000000000007</v>
      </c>
      <c r="N42" s="14">
        <v>94</v>
      </c>
      <c r="O42" s="14">
        <v>80</v>
      </c>
      <c r="P42" s="4">
        <v>3</v>
      </c>
      <c r="Q42" s="39">
        <v>0</v>
      </c>
      <c r="R42" s="39">
        <v>1</v>
      </c>
      <c r="S42" s="5">
        <v>0</v>
      </c>
      <c r="T42" s="42">
        <v>76.233333333333334</v>
      </c>
      <c r="U42" s="5">
        <v>1</v>
      </c>
      <c r="V42" s="42">
        <v>76.233333333333334</v>
      </c>
      <c r="W42" s="22">
        <v>1</v>
      </c>
      <c r="X42" s="29" t="str">
        <f t="shared" si="1"/>
        <v>III</v>
      </c>
      <c r="Y42" s="29" t="str">
        <f t="shared" si="2"/>
        <v>Complete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x14ac:dyDescent="0.2">
      <c r="A43">
        <v>42</v>
      </c>
      <c r="B43" s="2">
        <v>11869</v>
      </c>
      <c r="C43" s="11" t="s">
        <v>6</v>
      </c>
      <c r="D43" s="3">
        <v>44.008236101578589</v>
      </c>
      <c r="E43" s="4" t="s">
        <v>59</v>
      </c>
      <c r="F43" s="4" t="s">
        <v>57</v>
      </c>
      <c r="G43" s="4" t="s">
        <v>58</v>
      </c>
      <c r="H43" s="4">
        <v>3.5</v>
      </c>
      <c r="I43" s="4">
        <v>14.5</v>
      </c>
      <c r="J43" s="4">
        <v>1</v>
      </c>
      <c r="K43" s="4">
        <v>113</v>
      </c>
      <c r="L43" s="4">
        <v>3.9</v>
      </c>
      <c r="M43" s="4">
        <v>9.6999999999999993</v>
      </c>
      <c r="N43" s="14">
        <v>98</v>
      </c>
      <c r="O43" s="14">
        <v>80</v>
      </c>
      <c r="P43" s="4">
        <v>5</v>
      </c>
      <c r="Q43" s="39">
        <v>1</v>
      </c>
      <c r="R43" s="39">
        <v>1</v>
      </c>
      <c r="S43" s="5">
        <v>1</v>
      </c>
      <c r="T43" s="42">
        <v>46.43333333333333</v>
      </c>
      <c r="U43" s="5">
        <v>1</v>
      </c>
      <c r="V43" s="42">
        <v>66.666666666666671</v>
      </c>
      <c r="W43" s="22">
        <v>1</v>
      </c>
      <c r="X43" s="29" t="str">
        <f t="shared" si="1"/>
        <v>II</v>
      </c>
      <c r="Y43" s="29" t="str">
        <f t="shared" si="2"/>
        <v>Complete</v>
      </c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</row>
    <row r="44" spans="1:41" x14ac:dyDescent="0.2">
      <c r="A44">
        <v>43</v>
      </c>
      <c r="B44" s="2">
        <v>11805</v>
      </c>
      <c r="C44" s="11" t="s">
        <v>6</v>
      </c>
      <c r="D44" s="3">
        <v>69.422100205902538</v>
      </c>
      <c r="E44" s="4" t="s">
        <v>56</v>
      </c>
      <c r="F44" s="4" t="s">
        <v>57</v>
      </c>
      <c r="G44" s="4" t="s">
        <v>58</v>
      </c>
      <c r="H44" s="4">
        <v>2.2000000000000002</v>
      </c>
      <c r="I44" s="4">
        <v>1.6</v>
      </c>
      <c r="J44" s="4">
        <v>0.6</v>
      </c>
      <c r="K44" s="4">
        <v>173</v>
      </c>
      <c r="L44" s="4">
        <v>3.4</v>
      </c>
      <c r="M44" s="4">
        <v>12</v>
      </c>
      <c r="N44" s="14">
        <v>30</v>
      </c>
      <c r="O44" s="14">
        <v>50</v>
      </c>
      <c r="P44" s="4">
        <v>16</v>
      </c>
      <c r="Q44" s="39">
        <v>0</v>
      </c>
      <c r="R44" s="39">
        <v>1</v>
      </c>
      <c r="S44" s="5">
        <v>1</v>
      </c>
      <c r="T44" s="42">
        <v>16.533333333333335</v>
      </c>
      <c r="U44" s="5">
        <v>1</v>
      </c>
      <c r="V44" s="42">
        <v>24.866666666666667</v>
      </c>
      <c r="W44" s="22">
        <v>0</v>
      </c>
      <c r="X44" s="29" t="str">
        <f t="shared" si="1"/>
        <v>II</v>
      </c>
      <c r="Y44" s="29" t="str">
        <f t="shared" si="2"/>
        <v>Complete</v>
      </c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</row>
    <row r="45" spans="1:41" x14ac:dyDescent="0.2">
      <c r="A45">
        <v>44</v>
      </c>
      <c r="B45" s="2">
        <v>11815</v>
      </c>
      <c r="C45" s="11" t="s">
        <v>6</v>
      </c>
      <c r="D45" s="3">
        <v>57.759780370624568</v>
      </c>
      <c r="E45" s="4" t="s">
        <v>56</v>
      </c>
      <c r="F45" s="4" t="s">
        <v>57</v>
      </c>
      <c r="G45" s="4" t="s">
        <v>58</v>
      </c>
      <c r="H45" s="4">
        <v>6.9</v>
      </c>
      <c r="I45" s="4">
        <v>5.8</v>
      </c>
      <c r="J45" s="4">
        <v>0.9</v>
      </c>
      <c r="K45" s="4">
        <v>110</v>
      </c>
      <c r="L45" s="4">
        <v>4.5999999999999996</v>
      </c>
      <c r="M45" s="4">
        <v>8.5</v>
      </c>
      <c r="N45" s="14">
        <v>73</v>
      </c>
      <c r="O45" s="14">
        <v>90</v>
      </c>
      <c r="P45" s="4">
        <v>0</v>
      </c>
      <c r="Q45" s="39">
        <v>0</v>
      </c>
      <c r="R45" s="39">
        <v>1</v>
      </c>
      <c r="S45" s="5">
        <v>1</v>
      </c>
      <c r="T45" s="42">
        <v>69.63333333333334</v>
      </c>
      <c r="U45" s="5">
        <v>1</v>
      </c>
      <c r="V45" s="42">
        <v>78.900000000000006</v>
      </c>
      <c r="W45" s="22">
        <v>0</v>
      </c>
      <c r="X45" s="29" t="str">
        <f t="shared" si="1"/>
        <v>II</v>
      </c>
      <c r="Y45" s="29" t="str">
        <f t="shared" si="2"/>
        <v>Complete</v>
      </c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</row>
    <row r="46" spans="1:41" x14ac:dyDescent="0.2">
      <c r="A46">
        <v>45</v>
      </c>
      <c r="B46" s="2">
        <v>11834</v>
      </c>
      <c r="C46" s="11" t="s">
        <v>6</v>
      </c>
      <c r="D46" s="3">
        <v>60.689087165408374</v>
      </c>
      <c r="E46" s="4" t="s">
        <v>59</v>
      </c>
      <c r="F46" s="4" t="s">
        <v>57</v>
      </c>
      <c r="G46" s="4" t="s">
        <v>58</v>
      </c>
      <c r="H46" s="4">
        <v>1.8</v>
      </c>
      <c r="I46" s="4">
        <v>3.5</v>
      </c>
      <c r="J46" s="4">
        <v>0.8</v>
      </c>
      <c r="K46" s="4">
        <v>198</v>
      </c>
      <c r="L46" s="4">
        <v>3.9</v>
      </c>
      <c r="M46" s="4">
        <v>13.8</v>
      </c>
      <c r="N46" s="14">
        <v>5</v>
      </c>
      <c r="O46" s="14">
        <v>4</v>
      </c>
      <c r="P46" s="4">
        <v>0</v>
      </c>
      <c r="Q46" s="39">
        <v>1</v>
      </c>
      <c r="R46" s="39">
        <v>0</v>
      </c>
      <c r="S46" s="5">
        <v>1</v>
      </c>
      <c r="T46" s="42">
        <v>76.36666666666666</v>
      </c>
      <c r="U46" s="5">
        <v>0</v>
      </c>
      <c r="V46" s="42">
        <v>80.833333333333329</v>
      </c>
      <c r="W46" s="22">
        <v>0</v>
      </c>
      <c r="X46" s="29" t="str">
        <f t="shared" si="1"/>
        <v>III</v>
      </c>
      <c r="Y46" s="29" t="str">
        <f t="shared" si="2"/>
        <v>Complete</v>
      </c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</row>
    <row r="47" spans="1:41" x14ac:dyDescent="0.2">
      <c r="A47">
        <v>46</v>
      </c>
      <c r="B47" s="2">
        <v>11746</v>
      </c>
      <c r="C47" s="11" t="s">
        <v>6</v>
      </c>
      <c r="D47" s="3">
        <v>54.61358956760467</v>
      </c>
      <c r="E47" s="4" t="s">
        <v>59</v>
      </c>
      <c r="F47" s="4" t="s">
        <v>57</v>
      </c>
      <c r="G47" s="4" t="s">
        <v>61</v>
      </c>
      <c r="H47" s="4">
        <v>3.5</v>
      </c>
      <c r="I47" s="4">
        <v>2.1</v>
      </c>
      <c r="J47" s="4">
        <v>1.5</v>
      </c>
      <c r="K47" s="4">
        <v>181</v>
      </c>
      <c r="L47" s="4">
        <v>4.4000000000000004</v>
      </c>
      <c r="M47" s="4">
        <v>10.199999999999999</v>
      </c>
      <c r="N47" s="14">
        <v>34</v>
      </c>
      <c r="O47" s="14">
        <v>40</v>
      </c>
      <c r="P47" s="4">
        <v>2</v>
      </c>
      <c r="Q47" s="39">
        <v>1</v>
      </c>
      <c r="R47" s="39">
        <v>1</v>
      </c>
      <c r="S47" s="5">
        <v>1</v>
      </c>
      <c r="T47" s="42">
        <v>72.933333333333337</v>
      </c>
      <c r="U47" s="5">
        <v>0</v>
      </c>
      <c r="V47" s="42">
        <v>84.666666666666671</v>
      </c>
      <c r="W47" s="22">
        <v>0</v>
      </c>
      <c r="X47" s="29" t="str">
        <f t="shared" si="1"/>
        <v>III</v>
      </c>
      <c r="Y47" s="29" t="str">
        <f t="shared" si="2"/>
        <v>Complete</v>
      </c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</row>
    <row r="48" spans="1:41" x14ac:dyDescent="0.2">
      <c r="A48">
        <v>47</v>
      </c>
      <c r="B48" s="2">
        <v>11810</v>
      </c>
      <c r="C48" s="11" t="s">
        <v>6</v>
      </c>
      <c r="D48" s="3">
        <v>59.574468085106382</v>
      </c>
      <c r="E48" s="4" t="s">
        <v>59</v>
      </c>
      <c r="F48" s="4" t="s">
        <v>57</v>
      </c>
      <c r="G48" s="4" t="s">
        <v>61</v>
      </c>
      <c r="H48" s="4">
        <v>2.5</v>
      </c>
      <c r="I48" s="4">
        <v>39.5</v>
      </c>
      <c r="J48" s="4">
        <v>1.1000000000000001</v>
      </c>
      <c r="K48" s="4">
        <v>191</v>
      </c>
      <c r="L48" s="4">
        <v>3.3</v>
      </c>
      <c r="M48" s="4">
        <v>10.1</v>
      </c>
      <c r="N48" s="14">
        <v>45</v>
      </c>
      <c r="O48" s="14">
        <v>40</v>
      </c>
      <c r="P48" s="4">
        <v>24</v>
      </c>
      <c r="Q48" s="39">
        <v>1</v>
      </c>
      <c r="R48" s="39">
        <v>0</v>
      </c>
      <c r="S48" s="5">
        <v>0</v>
      </c>
      <c r="T48" s="42">
        <v>89.333333333333329</v>
      </c>
      <c r="U48" s="5">
        <v>0</v>
      </c>
      <c r="V48" s="42">
        <v>89.333333333333329</v>
      </c>
      <c r="W48" s="22">
        <v>0</v>
      </c>
      <c r="X48" s="29" t="str">
        <f t="shared" si="1"/>
        <v>III</v>
      </c>
      <c r="Y48" s="29" t="str">
        <f t="shared" si="2"/>
        <v>Complete</v>
      </c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</row>
    <row r="49" spans="1:41" x14ac:dyDescent="0.2">
      <c r="A49">
        <v>48</v>
      </c>
      <c r="B49" s="2">
        <v>11817</v>
      </c>
      <c r="C49" s="11" t="s">
        <v>6</v>
      </c>
      <c r="D49" s="3">
        <v>46.701441317776251</v>
      </c>
      <c r="E49" s="4" t="s">
        <v>59</v>
      </c>
      <c r="F49" s="4" t="s">
        <v>57</v>
      </c>
      <c r="G49" s="4" t="s">
        <v>58</v>
      </c>
      <c r="H49" s="4">
        <v>1.3</v>
      </c>
      <c r="I49" s="4">
        <v>11.1</v>
      </c>
      <c r="J49" s="4">
        <v>1</v>
      </c>
      <c r="K49" s="4">
        <v>146</v>
      </c>
      <c r="L49" s="4">
        <v>4.9000000000000004</v>
      </c>
      <c r="M49" s="4">
        <v>15.2</v>
      </c>
      <c r="N49" s="14">
        <v>20</v>
      </c>
      <c r="O49" s="14">
        <v>45</v>
      </c>
      <c r="P49" s="4">
        <v>32</v>
      </c>
      <c r="Q49" s="39">
        <v>1</v>
      </c>
      <c r="R49" s="39">
        <v>1</v>
      </c>
      <c r="S49" s="5">
        <v>1</v>
      </c>
      <c r="T49" s="42">
        <v>14.833333333333334</v>
      </c>
      <c r="U49" s="5">
        <v>0</v>
      </c>
      <c r="V49" s="42">
        <v>74.36666666666666</v>
      </c>
      <c r="W49" s="22">
        <v>0</v>
      </c>
      <c r="X49" s="29" t="str">
        <f t="shared" si="1"/>
        <v>I</v>
      </c>
      <c r="Y49" s="29" t="str">
        <f t="shared" si="2"/>
        <v>Complete</v>
      </c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</row>
    <row r="50" spans="1:41" x14ac:dyDescent="0.2">
      <c r="A50">
        <v>49</v>
      </c>
      <c r="B50" s="2">
        <v>11609</v>
      </c>
      <c r="C50" s="11" t="s">
        <v>6</v>
      </c>
      <c r="D50" s="3">
        <v>57.718599862731644</v>
      </c>
      <c r="E50" s="4" t="s">
        <v>59</v>
      </c>
      <c r="F50" s="4" t="s">
        <v>57</v>
      </c>
      <c r="G50" s="4" t="s">
        <v>58</v>
      </c>
      <c r="H50" s="4">
        <v>6.7</v>
      </c>
      <c r="I50" s="4">
        <v>101</v>
      </c>
      <c r="J50" s="4">
        <v>1.9</v>
      </c>
      <c r="K50" s="4">
        <v>231</v>
      </c>
      <c r="L50" s="4">
        <v>4.3</v>
      </c>
      <c r="M50" s="4">
        <v>8.1999999999999993</v>
      </c>
      <c r="N50" s="14">
        <v>30</v>
      </c>
      <c r="O50" s="14">
        <v>20</v>
      </c>
      <c r="P50" s="4">
        <v>1</v>
      </c>
      <c r="Q50" s="39">
        <v>1</v>
      </c>
      <c r="R50" s="39">
        <v>0</v>
      </c>
      <c r="S50" s="5">
        <v>1</v>
      </c>
      <c r="T50" s="42">
        <v>33.799999999999997</v>
      </c>
      <c r="U50" s="5">
        <v>1</v>
      </c>
      <c r="V50" s="42">
        <v>56.06666666666667</v>
      </c>
      <c r="W50" s="22">
        <v>1</v>
      </c>
      <c r="X50" s="29" t="str">
        <f t="shared" si="1"/>
        <v>III</v>
      </c>
      <c r="Y50" s="29" t="str">
        <f t="shared" si="2"/>
        <v>Complete</v>
      </c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</row>
    <row r="51" spans="1:41" x14ac:dyDescent="0.2">
      <c r="A51">
        <v>50</v>
      </c>
      <c r="B51" s="2">
        <v>10162</v>
      </c>
      <c r="C51" s="11" t="s">
        <v>6</v>
      </c>
      <c r="D51" s="3">
        <v>45.628002745367191</v>
      </c>
      <c r="E51" s="4" t="s">
        <v>59</v>
      </c>
      <c r="F51" s="4" t="s">
        <v>57</v>
      </c>
      <c r="G51" s="4" t="s">
        <v>58</v>
      </c>
      <c r="H51" s="4">
        <v>2.7</v>
      </c>
      <c r="I51" s="4">
        <v>0.3</v>
      </c>
      <c r="J51" s="4">
        <v>1</v>
      </c>
      <c r="K51" s="4">
        <v>121</v>
      </c>
      <c r="L51" s="4">
        <v>3.9</v>
      </c>
      <c r="M51" s="4">
        <v>13.1</v>
      </c>
      <c r="N51" s="14">
        <v>55</v>
      </c>
      <c r="O51" s="14">
        <v>60</v>
      </c>
      <c r="P51" s="4">
        <v>0</v>
      </c>
      <c r="Q51" s="39">
        <v>1</v>
      </c>
      <c r="R51" s="39">
        <v>0</v>
      </c>
      <c r="S51" s="5">
        <v>1</v>
      </c>
      <c r="T51" s="42">
        <v>17.033333333333335</v>
      </c>
      <c r="U51" s="5">
        <v>1</v>
      </c>
      <c r="V51" s="42">
        <v>21.066666666666666</v>
      </c>
      <c r="W51" s="22">
        <v>1</v>
      </c>
      <c r="X51" s="29" t="str">
        <f t="shared" si="1"/>
        <v>II</v>
      </c>
      <c r="Y51" s="29" t="str">
        <f t="shared" si="2"/>
        <v>Complete</v>
      </c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</row>
    <row r="52" spans="1:41" x14ac:dyDescent="0.2">
      <c r="A52">
        <v>51</v>
      </c>
      <c r="B52" s="2">
        <v>3866</v>
      </c>
      <c r="C52" s="11" t="s">
        <v>6</v>
      </c>
      <c r="D52" s="3">
        <v>54.328071379547012</v>
      </c>
      <c r="E52" s="4" t="s">
        <v>59</v>
      </c>
      <c r="F52" s="4" t="s">
        <v>57</v>
      </c>
      <c r="G52" s="4" t="s">
        <v>58</v>
      </c>
      <c r="H52" s="4">
        <v>3.7</v>
      </c>
      <c r="I52" s="4">
        <v>9.1</v>
      </c>
      <c r="J52" s="4">
        <v>0.9</v>
      </c>
      <c r="K52" s="4">
        <v>138</v>
      </c>
      <c r="L52" s="4">
        <v>4.3</v>
      </c>
      <c r="M52" s="4">
        <v>11.8</v>
      </c>
      <c r="N52" s="14">
        <v>43</v>
      </c>
      <c r="O52" s="14">
        <v>50</v>
      </c>
      <c r="P52" s="4">
        <v>0</v>
      </c>
      <c r="Q52" s="39">
        <v>1</v>
      </c>
      <c r="R52" s="39">
        <v>1</v>
      </c>
      <c r="S52" s="5">
        <v>1</v>
      </c>
      <c r="T52" s="42">
        <v>68.599999999999994</v>
      </c>
      <c r="U52" s="5">
        <v>0</v>
      </c>
      <c r="V52" s="42">
        <v>93.333333333333329</v>
      </c>
      <c r="W52" s="22">
        <v>1</v>
      </c>
      <c r="X52" s="29" t="str">
        <f t="shared" si="1"/>
        <v>II</v>
      </c>
      <c r="Y52" s="29" t="str">
        <f t="shared" si="2"/>
        <v>Complete</v>
      </c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</row>
    <row r="53" spans="1:41" x14ac:dyDescent="0.2">
      <c r="A53">
        <v>52</v>
      </c>
      <c r="B53" s="2">
        <v>10451</v>
      </c>
      <c r="C53" s="11" t="s">
        <v>6</v>
      </c>
      <c r="D53" s="3">
        <v>45.888812628689088</v>
      </c>
      <c r="E53" s="4" t="s">
        <v>59</v>
      </c>
      <c r="F53" s="4" t="s">
        <v>57</v>
      </c>
      <c r="G53" s="4" t="s">
        <v>61</v>
      </c>
      <c r="H53" s="4">
        <v>1.7</v>
      </c>
      <c r="I53" s="4">
        <v>2.2000000000000002</v>
      </c>
      <c r="J53" s="4">
        <v>1.2</v>
      </c>
      <c r="K53" s="4">
        <v>110</v>
      </c>
      <c r="L53" s="4">
        <v>4.5999999999999996</v>
      </c>
      <c r="M53" s="4">
        <v>14.5</v>
      </c>
      <c r="N53" s="14">
        <v>20</v>
      </c>
      <c r="O53" s="14">
        <v>10</v>
      </c>
      <c r="P53" s="4">
        <v>0</v>
      </c>
      <c r="Q53" s="39">
        <v>1</v>
      </c>
      <c r="R53" s="39">
        <v>0</v>
      </c>
      <c r="S53" s="5">
        <v>1</v>
      </c>
      <c r="T53" s="42">
        <v>38.666666666666664</v>
      </c>
      <c r="U53" s="5">
        <v>1</v>
      </c>
      <c r="V53" s="42">
        <v>52.233333333333334</v>
      </c>
      <c r="W53" s="22">
        <v>1</v>
      </c>
      <c r="X53" s="29" t="str">
        <f t="shared" si="1"/>
        <v>II</v>
      </c>
      <c r="Y53" s="29" t="str">
        <f t="shared" si="2"/>
        <v>Complete</v>
      </c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</row>
    <row r="54" spans="1:41" x14ac:dyDescent="0.2">
      <c r="A54">
        <v>53</v>
      </c>
      <c r="B54" s="2">
        <v>10763</v>
      </c>
      <c r="C54" s="11" t="s">
        <v>6</v>
      </c>
      <c r="D54" s="3">
        <v>59.785861358956758</v>
      </c>
      <c r="E54" s="4" t="s">
        <v>59</v>
      </c>
      <c r="F54" s="4" t="s">
        <v>57</v>
      </c>
      <c r="G54" s="4" t="s">
        <v>58</v>
      </c>
      <c r="H54" s="4">
        <v>2.2000000000000002</v>
      </c>
      <c r="I54" s="4">
        <v>0.8</v>
      </c>
      <c r="J54" s="4">
        <v>1.4</v>
      </c>
      <c r="K54" s="4">
        <v>125</v>
      </c>
      <c r="L54" s="4">
        <v>4.2</v>
      </c>
      <c r="M54" s="4">
        <v>15</v>
      </c>
      <c r="N54" s="14">
        <v>50</v>
      </c>
      <c r="O54" s="14">
        <v>40</v>
      </c>
      <c r="P54" s="4">
        <v>0</v>
      </c>
      <c r="Q54" s="39">
        <v>1</v>
      </c>
      <c r="R54" s="39">
        <v>1</v>
      </c>
      <c r="S54" s="5">
        <v>1</v>
      </c>
      <c r="T54" s="42">
        <v>39.866666666666667</v>
      </c>
      <c r="U54" s="5">
        <v>0</v>
      </c>
      <c r="V54" s="42">
        <v>91.233333333333334</v>
      </c>
      <c r="W54" s="22">
        <v>0</v>
      </c>
      <c r="X54" s="29" t="str">
        <f t="shared" si="1"/>
        <v>I</v>
      </c>
      <c r="Y54" s="29" t="str">
        <f t="shared" si="2"/>
        <v>Complete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</row>
    <row r="55" spans="1:41" x14ac:dyDescent="0.2">
      <c r="A55">
        <v>54</v>
      </c>
      <c r="B55" s="2">
        <v>11535</v>
      </c>
      <c r="C55" s="11" t="s">
        <v>6</v>
      </c>
      <c r="D55" s="3">
        <v>65.078929306794777</v>
      </c>
      <c r="E55" s="4" t="s">
        <v>59</v>
      </c>
      <c r="F55" s="4" t="s">
        <v>57</v>
      </c>
      <c r="G55" s="4" t="s">
        <v>58</v>
      </c>
      <c r="H55" s="4">
        <v>3.5</v>
      </c>
      <c r="I55" s="4">
        <v>1.8</v>
      </c>
      <c r="J55" s="4">
        <v>1.7</v>
      </c>
      <c r="K55" s="4">
        <v>148</v>
      </c>
      <c r="L55" s="4">
        <v>4.3</v>
      </c>
      <c r="M55" s="4">
        <v>12.5</v>
      </c>
      <c r="N55" s="14">
        <v>96</v>
      </c>
      <c r="O55" s="14">
        <v>80</v>
      </c>
      <c r="P55" s="4">
        <v>32</v>
      </c>
      <c r="Q55" s="39">
        <v>1</v>
      </c>
      <c r="R55" s="39">
        <v>0</v>
      </c>
      <c r="S55" s="5">
        <v>0</v>
      </c>
      <c r="T55" s="42">
        <v>91.266666666666666</v>
      </c>
      <c r="U55" s="5">
        <v>0</v>
      </c>
      <c r="V55" s="42">
        <v>91.266666666666666</v>
      </c>
      <c r="W55" s="22">
        <v>1</v>
      </c>
      <c r="X55" s="29" t="str">
        <f t="shared" si="1"/>
        <v>II</v>
      </c>
      <c r="Y55" s="29" t="str">
        <f t="shared" si="2"/>
        <v>Complete</v>
      </c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pans="1:41" x14ac:dyDescent="0.2">
      <c r="A56">
        <v>55</v>
      </c>
      <c r="B56" s="2">
        <v>11601</v>
      </c>
      <c r="C56" s="11" t="s">
        <v>6</v>
      </c>
      <c r="D56" s="3">
        <v>57.960192175703497</v>
      </c>
      <c r="E56" s="4" t="s">
        <v>59</v>
      </c>
      <c r="F56" s="4" t="s">
        <v>57</v>
      </c>
      <c r="G56" s="4" t="s">
        <v>58</v>
      </c>
      <c r="H56" s="4">
        <v>2.2999999999999998</v>
      </c>
      <c r="I56" s="4"/>
      <c r="J56" s="4">
        <v>1</v>
      </c>
      <c r="K56" s="4">
        <v>136</v>
      </c>
      <c r="L56" s="4">
        <v>4.4000000000000004</v>
      </c>
      <c r="M56" s="4">
        <v>9.6</v>
      </c>
      <c r="N56" s="14">
        <v>26</v>
      </c>
      <c r="O56" s="14"/>
      <c r="P56" s="4">
        <v>2</v>
      </c>
      <c r="Q56" s="39">
        <v>1</v>
      </c>
      <c r="R56" s="39">
        <v>1</v>
      </c>
      <c r="S56" s="5">
        <v>1</v>
      </c>
      <c r="T56" s="42">
        <v>35.9</v>
      </c>
      <c r="U56" s="5">
        <v>0</v>
      </c>
      <c r="V56" s="42">
        <v>85.63333333333334</v>
      </c>
      <c r="W56" s="22">
        <v>0</v>
      </c>
      <c r="X56" s="29" t="str">
        <f t="shared" si="1"/>
        <v>I</v>
      </c>
      <c r="Y56" s="29" t="str">
        <f t="shared" si="2"/>
        <v>Missing</v>
      </c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pans="1:41" x14ac:dyDescent="0.2">
      <c r="A57">
        <v>56</v>
      </c>
      <c r="B57" s="2">
        <v>11898</v>
      </c>
      <c r="C57" s="11" t="s">
        <v>6</v>
      </c>
      <c r="D57" s="3">
        <v>67.247769389155806</v>
      </c>
      <c r="E57" s="4" t="s">
        <v>59</v>
      </c>
      <c r="F57" s="4" t="s">
        <v>57</v>
      </c>
      <c r="G57" s="4" t="s">
        <v>58</v>
      </c>
      <c r="H57" s="4">
        <v>3.8</v>
      </c>
      <c r="I57" s="4">
        <v>1</v>
      </c>
      <c r="J57" s="4">
        <v>1</v>
      </c>
      <c r="K57" s="4">
        <v>143</v>
      </c>
      <c r="L57" s="4">
        <v>4</v>
      </c>
      <c r="M57" s="4">
        <v>10.6</v>
      </c>
      <c r="N57" s="14">
        <v>40</v>
      </c>
      <c r="O57" s="14">
        <v>50</v>
      </c>
      <c r="P57" s="4">
        <v>0</v>
      </c>
      <c r="Q57" s="39">
        <v>1</v>
      </c>
      <c r="R57" s="39">
        <v>1</v>
      </c>
      <c r="S57" s="5">
        <v>1</v>
      </c>
      <c r="T57" s="42">
        <v>10.066666666666666</v>
      </c>
      <c r="U57" s="5">
        <v>1</v>
      </c>
      <c r="V57" s="42">
        <v>26.5</v>
      </c>
      <c r="W57" s="22">
        <v>1</v>
      </c>
      <c r="X57" s="29" t="str">
        <f t="shared" si="1"/>
        <v>II</v>
      </c>
      <c r="Y57" s="29" t="str">
        <f t="shared" si="2"/>
        <v>Complete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pans="1:41" x14ac:dyDescent="0.2">
      <c r="A58">
        <v>57</v>
      </c>
      <c r="B58" s="2">
        <v>11891</v>
      </c>
      <c r="C58" s="11" t="s">
        <v>6</v>
      </c>
      <c r="D58" s="3">
        <v>64.905971173644474</v>
      </c>
      <c r="E58" s="4" t="s">
        <v>59</v>
      </c>
      <c r="F58" s="4" t="s">
        <v>57</v>
      </c>
      <c r="G58" s="4" t="s">
        <v>58</v>
      </c>
      <c r="H58" s="4">
        <v>1.6</v>
      </c>
      <c r="I58" s="4">
        <v>1.1000000000000001</v>
      </c>
      <c r="J58" s="4">
        <v>0.9</v>
      </c>
      <c r="K58" s="4">
        <v>122</v>
      </c>
      <c r="L58" s="4">
        <v>4.5999999999999996</v>
      </c>
      <c r="M58" s="4">
        <v>14</v>
      </c>
      <c r="N58" s="14">
        <v>16</v>
      </c>
      <c r="O58" s="14">
        <v>20</v>
      </c>
      <c r="P58" s="4">
        <v>1</v>
      </c>
      <c r="Q58" s="39">
        <v>1</v>
      </c>
      <c r="R58" s="39">
        <v>0</v>
      </c>
      <c r="S58" s="5">
        <v>0</v>
      </c>
      <c r="T58" s="42">
        <v>88.4</v>
      </c>
      <c r="U58" s="5">
        <v>0</v>
      </c>
      <c r="V58" s="42">
        <v>88.4</v>
      </c>
      <c r="W58" s="22">
        <v>1</v>
      </c>
      <c r="X58" s="29" t="str">
        <f t="shared" si="1"/>
        <v>II</v>
      </c>
      <c r="Y58" s="29" t="str">
        <f t="shared" si="2"/>
        <v>Complete</v>
      </c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1:41" x14ac:dyDescent="0.2">
      <c r="A59">
        <v>58</v>
      </c>
      <c r="B59" s="2">
        <v>11574</v>
      </c>
      <c r="C59" s="11" t="s">
        <v>6</v>
      </c>
      <c r="D59" s="3">
        <v>34.185312285518187</v>
      </c>
      <c r="E59" s="4" t="s">
        <v>59</v>
      </c>
      <c r="F59" s="4" t="s">
        <v>63</v>
      </c>
      <c r="G59" s="4" t="s">
        <v>58</v>
      </c>
      <c r="H59" s="4">
        <v>1.7</v>
      </c>
      <c r="I59" s="4">
        <v>2.8</v>
      </c>
      <c r="J59" s="4">
        <v>0.9</v>
      </c>
      <c r="K59" s="4">
        <v>124</v>
      </c>
      <c r="L59" s="4">
        <v>4.3</v>
      </c>
      <c r="M59" s="4">
        <v>14.3</v>
      </c>
      <c r="N59" s="14">
        <v>42</v>
      </c>
      <c r="O59" s="14"/>
      <c r="P59" s="4">
        <v>2</v>
      </c>
      <c r="Q59" s="39">
        <v>1</v>
      </c>
      <c r="R59" s="39">
        <v>1</v>
      </c>
      <c r="S59" s="5">
        <v>0</v>
      </c>
      <c r="T59" s="42">
        <v>90.5</v>
      </c>
      <c r="U59" s="5">
        <v>0</v>
      </c>
      <c r="V59" s="42">
        <v>90.5</v>
      </c>
      <c r="W59" s="22">
        <v>1</v>
      </c>
      <c r="X59" s="29" t="str">
        <f t="shared" si="1"/>
        <v>II</v>
      </c>
      <c r="Y59" s="29" t="str">
        <f t="shared" si="2"/>
        <v>Missing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pans="1:41" x14ac:dyDescent="0.2">
      <c r="A60">
        <v>59</v>
      </c>
      <c r="B60" s="2">
        <v>11911</v>
      </c>
      <c r="C60" s="11" t="s">
        <v>6</v>
      </c>
      <c r="D60" s="3">
        <v>29.704873026767331</v>
      </c>
      <c r="E60" s="4" t="s">
        <v>56</v>
      </c>
      <c r="F60" s="4" t="s">
        <v>57</v>
      </c>
      <c r="G60" s="4" t="s">
        <v>58</v>
      </c>
      <c r="H60" s="4">
        <v>1.4</v>
      </c>
      <c r="I60" s="4">
        <v>2.2999999999999998</v>
      </c>
      <c r="J60" s="4">
        <v>0.6</v>
      </c>
      <c r="K60" s="4">
        <v>130</v>
      </c>
      <c r="L60" s="4">
        <v>4.2</v>
      </c>
      <c r="M60" s="4">
        <v>13.2</v>
      </c>
      <c r="N60" s="14">
        <v>30</v>
      </c>
      <c r="O60" s="14">
        <v>30</v>
      </c>
      <c r="P60" s="4">
        <v>0</v>
      </c>
      <c r="Q60" s="39">
        <v>0</v>
      </c>
      <c r="R60" s="39">
        <v>0</v>
      </c>
      <c r="S60" s="5">
        <v>0</v>
      </c>
      <c r="T60" s="42">
        <v>85.833333333333329</v>
      </c>
      <c r="U60" s="5">
        <v>0</v>
      </c>
      <c r="V60" s="42">
        <v>85.833333333333329</v>
      </c>
      <c r="W60" s="22">
        <v>0</v>
      </c>
      <c r="X60" s="29" t="str">
        <f t="shared" si="1"/>
        <v>I</v>
      </c>
      <c r="Y60" s="29" t="str">
        <f t="shared" si="2"/>
        <v>Complete</v>
      </c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pans="1:41" x14ac:dyDescent="0.2">
      <c r="A61">
        <v>60</v>
      </c>
      <c r="B61" s="2">
        <v>11952</v>
      </c>
      <c r="C61" s="11" t="s">
        <v>6</v>
      </c>
      <c r="D61" s="3">
        <v>62.948524365133835</v>
      </c>
      <c r="E61" s="4" t="s">
        <v>56</v>
      </c>
      <c r="F61" s="4" t="s">
        <v>57</v>
      </c>
      <c r="G61" s="4" t="s">
        <v>58</v>
      </c>
      <c r="H61" s="4">
        <v>3.3</v>
      </c>
      <c r="I61" s="4"/>
      <c r="J61" s="4">
        <v>0.7</v>
      </c>
      <c r="K61" s="4">
        <v>287</v>
      </c>
      <c r="L61" s="4">
        <v>4.5</v>
      </c>
      <c r="M61" s="4">
        <v>12.3</v>
      </c>
      <c r="N61" s="14">
        <v>12</v>
      </c>
      <c r="O61" s="14">
        <v>15</v>
      </c>
      <c r="P61" s="4">
        <v>26</v>
      </c>
      <c r="Q61" s="39">
        <v>0</v>
      </c>
      <c r="R61" s="39">
        <v>1</v>
      </c>
      <c r="S61" s="5">
        <v>1</v>
      </c>
      <c r="T61" s="42">
        <v>19.033333333333335</v>
      </c>
      <c r="U61" s="5">
        <v>1</v>
      </c>
      <c r="V61" s="42">
        <v>23.966666666666665</v>
      </c>
      <c r="W61" s="22">
        <v>1</v>
      </c>
      <c r="X61" s="29" t="str">
        <f t="shared" si="1"/>
        <v>III</v>
      </c>
      <c r="Y61" s="29" t="str">
        <f t="shared" si="2"/>
        <v>Missing</v>
      </c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pans="1:41" x14ac:dyDescent="0.2">
      <c r="A62">
        <v>61</v>
      </c>
      <c r="B62" s="2">
        <v>11928</v>
      </c>
      <c r="C62" s="11" t="s">
        <v>6</v>
      </c>
      <c r="D62" s="3">
        <v>44.452985586822237</v>
      </c>
      <c r="E62" s="4" t="s">
        <v>59</v>
      </c>
      <c r="F62" s="4" t="s">
        <v>57</v>
      </c>
      <c r="G62" s="4" t="s">
        <v>61</v>
      </c>
      <c r="H62" s="4">
        <v>4.3</v>
      </c>
      <c r="I62" s="4">
        <v>0.9</v>
      </c>
      <c r="J62" s="4">
        <v>1.1000000000000001</v>
      </c>
      <c r="K62" s="4">
        <v>81</v>
      </c>
      <c r="L62" s="4">
        <v>3.6</v>
      </c>
      <c r="M62" s="4">
        <v>9.1999999999999993</v>
      </c>
      <c r="N62" s="14">
        <v>53</v>
      </c>
      <c r="O62" s="14">
        <v>90</v>
      </c>
      <c r="P62" s="4">
        <v>1</v>
      </c>
      <c r="Q62" s="39">
        <v>1</v>
      </c>
      <c r="R62" s="39">
        <v>1</v>
      </c>
      <c r="S62" s="5">
        <v>1</v>
      </c>
      <c r="T62" s="42">
        <v>56.6</v>
      </c>
      <c r="U62" s="5">
        <v>0</v>
      </c>
      <c r="V62" s="42">
        <v>86</v>
      </c>
      <c r="W62" s="22">
        <v>0</v>
      </c>
      <c r="X62" s="29" t="str">
        <f t="shared" si="1"/>
        <v>II</v>
      </c>
      <c r="Y62" s="29" t="str">
        <f t="shared" si="2"/>
        <v>Complete</v>
      </c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pans="1:41" x14ac:dyDescent="0.2">
      <c r="A63">
        <v>62</v>
      </c>
      <c r="B63" s="2">
        <v>11969</v>
      </c>
      <c r="C63" s="11" t="s">
        <v>6</v>
      </c>
      <c r="D63" s="3">
        <v>48.291008922443375</v>
      </c>
      <c r="E63" s="4" t="s">
        <v>59</v>
      </c>
      <c r="F63" s="4" t="s">
        <v>57</v>
      </c>
      <c r="G63" s="4" t="s">
        <v>58</v>
      </c>
      <c r="H63" s="4">
        <v>1.9</v>
      </c>
      <c r="I63" s="4">
        <v>0.9</v>
      </c>
      <c r="J63" s="4">
        <v>1</v>
      </c>
      <c r="K63" s="4">
        <v>118</v>
      </c>
      <c r="L63" s="4">
        <v>4.4000000000000004</v>
      </c>
      <c r="M63" s="4">
        <v>13.8</v>
      </c>
      <c r="N63" s="14">
        <v>24</v>
      </c>
      <c r="O63" s="14">
        <v>15</v>
      </c>
      <c r="P63" s="4">
        <v>0</v>
      </c>
      <c r="Q63" s="39">
        <v>1</v>
      </c>
      <c r="R63" s="39">
        <v>1</v>
      </c>
      <c r="S63" s="5">
        <v>0</v>
      </c>
      <c r="T63" s="42">
        <v>88.1</v>
      </c>
      <c r="U63" s="5">
        <v>0</v>
      </c>
      <c r="V63" s="42">
        <v>88.1</v>
      </c>
      <c r="W63" s="22">
        <v>0</v>
      </c>
      <c r="X63" s="29" t="str">
        <f t="shared" si="1"/>
        <v>I</v>
      </c>
      <c r="Y63" s="29" t="str">
        <f t="shared" si="2"/>
        <v>Complete</v>
      </c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</row>
    <row r="64" spans="1:41" x14ac:dyDescent="0.2">
      <c r="A64">
        <v>63</v>
      </c>
      <c r="B64" s="2">
        <v>11979</v>
      </c>
      <c r="C64" s="11" t="s">
        <v>6</v>
      </c>
      <c r="D64" s="3">
        <v>64.601235415236786</v>
      </c>
      <c r="E64" s="4" t="s">
        <v>59</v>
      </c>
      <c r="F64" s="4" t="s">
        <v>57</v>
      </c>
      <c r="G64" s="4" t="s">
        <v>58</v>
      </c>
      <c r="H64" s="4">
        <v>2.6</v>
      </c>
      <c r="I64" s="4">
        <v>3.1</v>
      </c>
      <c r="J64" s="4">
        <v>1.2</v>
      </c>
      <c r="K64" s="4">
        <v>100</v>
      </c>
      <c r="L64" s="4">
        <v>4.4000000000000004</v>
      </c>
      <c r="M64" s="4">
        <v>11.3</v>
      </c>
      <c r="N64" s="14">
        <v>27</v>
      </c>
      <c r="O64" s="14">
        <v>40</v>
      </c>
      <c r="P64" s="4">
        <v>7</v>
      </c>
      <c r="Q64" s="39">
        <v>1</v>
      </c>
      <c r="R64" s="39">
        <v>0</v>
      </c>
      <c r="S64" s="5">
        <v>1</v>
      </c>
      <c r="T64" s="42">
        <v>20.766666666666666</v>
      </c>
      <c r="U64" s="5">
        <v>1</v>
      </c>
      <c r="V64" s="42">
        <v>43.866666666666667</v>
      </c>
      <c r="W64" s="22">
        <v>1</v>
      </c>
      <c r="X64" s="29" t="str">
        <f t="shared" si="1"/>
        <v>II</v>
      </c>
      <c r="Y64" s="29" t="str">
        <f t="shared" si="2"/>
        <v>Complete</v>
      </c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</row>
    <row r="65" spans="1:41" x14ac:dyDescent="0.2">
      <c r="A65">
        <v>64</v>
      </c>
      <c r="B65" s="2">
        <v>12011</v>
      </c>
      <c r="C65" s="11" t="s">
        <v>6</v>
      </c>
      <c r="D65" s="3">
        <v>62.641043239533289</v>
      </c>
      <c r="E65" s="4" t="s">
        <v>59</v>
      </c>
      <c r="F65" s="4" t="s">
        <v>57</v>
      </c>
      <c r="G65" s="4" t="s">
        <v>58</v>
      </c>
      <c r="H65" s="4">
        <v>2.7</v>
      </c>
      <c r="I65" s="4">
        <v>6.9</v>
      </c>
      <c r="J65" s="4">
        <v>0.8</v>
      </c>
      <c r="K65" s="4">
        <v>153</v>
      </c>
      <c r="L65" s="4">
        <v>4.4000000000000004</v>
      </c>
      <c r="M65" s="4">
        <v>12.6</v>
      </c>
      <c r="N65" s="14">
        <v>47</v>
      </c>
      <c r="O65" s="14">
        <v>50</v>
      </c>
      <c r="P65" s="4">
        <v>3</v>
      </c>
      <c r="Q65" s="39">
        <v>1</v>
      </c>
      <c r="R65" s="39">
        <v>1</v>
      </c>
      <c r="S65" s="5">
        <v>1</v>
      </c>
      <c r="T65" s="42">
        <v>56.666666666666664</v>
      </c>
      <c r="U65" s="5">
        <v>1</v>
      </c>
      <c r="V65" s="42">
        <v>66.599999999999994</v>
      </c>
      <c r="W65" s="22">
        <v>1</v>
      </c>
      <c r="X65" s="29" t="str">
        <f t="shared" si="1"/>
        <v>II</v>
      </c>
      <c r="Y65" s="29" t="str">
        <f t="shared" si="2"/>
        <v>Complete</v>
      </c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</row>
    <row r="66" spans="1:41" x14ac:dyDescent="0.2">
      <c r="A66">
        <v>65</v>
      </c>
      <c r="B66" s="2">
        <v>12017</v>
      </c>
      <c r="C66" s="11" t="s">
        <v>6</v>
      </c>
      <c r="D66" s="3">
        <v>49.718599862731644</v>
      </c>
      <c r="E66" s="4" t="s">
        <v>56</v>
      </c>
      <c r="F66" s="4" t="s">
        <v>57</v>
      </c>
      <c r="G66" s="4" t="s">
        <v>58</v>
      </c>
      <c r="H66" s="4">
        <v>3.7</v>
      </c>
      <c r="I66" s="4">
        <v>2.5</v>
      </c>
      <c r="J66" s="4">
        <v>1.3</v>
      </c>
      <c r="K66" s="4">
        <v>164</v>
      </c>
      <c r="L66" s="4">
        <v>4.4000000000000004</v>
      </c>
      <c r="M66" s="4">
        <v>11.6</v>
      </c>
      <c r="N66" s="14">
        <v>75</v>
      </c>
      <c r="O66" s="14">
        <v>70</v>
      </c>
      <c r="P66" s="4">
        <v>0</v>
      </c>
      <c r="Q66" s="39">
        <v>0</v>
      </c>
      <c r="R66" s="39">
        <v>0</v>
      </c>
      <c r="S66" s="5">
        <v>1</v>
      </c>
      <c r="T66" s="42">
        <v>28.4</v>
      </c>
      <c r="U66" s="5">
        <v>1</v>
      </c>
      <c r="V66" s="42">
        <v>52.333333333333336</v>
      </c>
      <c r="W66" s="22">
        <v>0</v>
      </c>
      <c r="X66" s="29" t="str">
        <f t="shared" si="1"/>
        <v>II</v>
      </c>
      <c r="Y66" s="29" t="str">
        <f t="shared" si="2"/>
        <v>Complete</v>
      </c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</row>
    <row r="67" spans="1:41" x14ac:dyDescent="0.2">
      <c r="A67">
        <v>66</v>
      </c>
      <c r="B67" s="2">
        <v>11740</v>
      </c>
      <c r="C67" s="11" t="s">
        <v>6</v>
      </c>
      <c r="D67" s="3">
        <v>64.930679478380227</v>
      </c>
      <c r="E67" s="4" t="s">
        <v>59</v>
      </c>
      <c r="F67" s="4" t="s">
        <v>57</v>
      </c>
      <c r="G67" s="4" t="s">
        <v>58</v>
      </c>
      <c r="H67" s="4">
        <v>1.6</v>
      </c>
      <c r="I67" s="4">
        <v>0.9</v>
      </c>
      <c r="J67" s="4">
        <v>1</v>
      </c>
      <c r="K67" s="4">
        <v>149</v>
      </c>
      <c r="L67" s="4">
        <v>4.8</v>
      </c>
      <c r="M67" s="4">
        <v>14.2</v>
      </c>
      <c r="N67" s="14">
        <v>11</v>
      </c>
      <c r="O67" s="14">
        <v>10</v>
      </c>
      <c r="P67" s="4">
        <v>1</v>
      </c>
      <c r="Q67" s="39">
        <v>1</v>
      </c>
      <c r="R67" s="39">
        <v>0</v>
      </c>
      <c r="S67" s="5">
        <v>1</v>
      </c>
      <c r="T67" s="42">
        <v>65.63333333333334</v>
      </c>
      <c r="U67" s="5">
        <v>0</v>
      </c>
      <c r="V67" s="42">
        <v>86.86666666666666</v>
      </c>
      <c r="W67" s="22">
        <v>0</v>
      </c>
      <c r="X67" s="29" t="str">
        <f t="shared" ref="X67:X130" si="3">IF(OR(K67&gt;180,AND(H67&gt;5.5,W67=1)),"III",IF(AND(H67&lt;3.5,L67&gt;=3.5,W67=0,K67&lt;=180),"I","II"))</f>
        <v>I</v>
      </c>
      <c r="Y67" s="29" t="str">
        <f t="shared" si="2"/>
        <v>Complete</v>
      </c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</row>
    <row r="68" spans="1:41" x14ac:dyDescent="0.2">
      <c r="A68">
        <v>67</v>
      </c>
      <c r="B68" s="2">
        <v>12041</v>
      </c>
      <c r="C68" s="11" t="s">
        <v>6</v>
      </c>
      <c r="D68" s="3">
        <v>43.088538091969802</v>
      </c>
      <c r="E68" s="4" t="s">
        <v>59</v>
      </c>
      <c r="F68" s="4" t="s">
        <v>57</v>
      </c>
      <c r="G68" s="4" t="s">
        <v>61</v>
      </c>
      <c r="H68" s="4">
        <v>4</v>
      </c>
      <c r="I68" s="4">
        <v>0.9</v>
      </c>
      <c r="J68" s="4">
        <v>1.1000000000000001</v>
      </c>
      <c r="K68" s="4">
        <v>140</v>
      </c>
      <c r="L68" s="4">
        <v>3.6</v>
      </c>
      <c r="M68" s="4">
        <v>10.3</v>
      </c>
      <c r="N68" s="14">
        <v>54</v>
      </c>
      <c r="O68" s="14">
        <v>80</v>
      </c>
      <c r="P68" s="4">
        <v>12</v>
      </c>
      <c r="Q68" s="39">
        <v>1</v>
      </c>
      <c r="R68" s="39">
        <v>0</v>
      </c>
      <c r="S68" s="5">
        <v>1</v>
      </c>
      <c r="T68" s="42">
        <v>0.13333333333333333</v>
      </c>
      <c r="U68" s="5">
        <v>1</v>
      </c>
      <c r="V68" s="42">
        <v>9.1</v>
      </c>
      <c r="W68" s="22">
        <v>1</v>
      </c>
      <c r="X68" s="29" t="str">
        <f t="shared" si="3"/>
        <v>II</v>
      </c>
      <c r="Y68" s="29" t="str">
        <f t="shared" si="2"/>
        <v>Complete</v>
      </c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</row>
    <row r="69" spans="1:41" x14ac:dyDescent="0.2">
      <c r="A69">
        <v>68</v>
      </c>
      <c r="B69" s="2">
        <v>12032</v>
      </c>
      <c r="C69" s="11" t="s">
        <v>6</v>
      </c>
      <c r="D69" s="3">
        <v>38.599862731640357</v>
      </c>
      <c r="E69" s="4" t="s">
        <v>56</v>
      </c>
      <c r="F69" s="4" t="s">
        <v>63</v>
      </c>
      <c r="G69" s="4" t="s">
        <v>61</v>
      </c>
      <c r="H69" s="4">
        <v>1.6</v>
      </c>
      <c r="I69" s="4">
        <v>7.7</v>
      </c>
      <c r="J69" s="4">
        <v>0.7</v>
      </c>
      <c r="K69" s="4">
        <v>104</v>
      </c>
      <c r="L69" s="4">
        <v>3.4</v>
      </c>
      <c r="M69" s="4">
        <v>10.199999999999999</v>
      </c>
      <c r="N69" s="14">
        <v>40</v>
      </c>
      <c r="O69" s="14">
        <v>50</v>
      </c>
      <c r="P69" s="4">
        <v>1</v>
      </c>
      <c r="Q69" s="39">
        <v>0</v>
      </c>
      <c r="R69" s="39">
        <v>1</v>
      </c>
      <c r="S69" s="5">
        <v>0</v>
      </c>
      <c r="T69" s="42">
        <v>19</v>
      </c>
      <c r="U69" s="5">
        <v>1</v>
      </c>
      <c r="V69" s="42">
        <v>19</v>
      </c>
      <c r="W69" s="22">
        <v>0</v>
      </c>
      <c r="X69" s="29" t="str">
        <f t="shared" si="3"/>
        <v>II</v>
      </c>
      <c r="Y69" s="29" t="str">
        <f t="shared" si="2"/>
        <v>Complete</v>
      </c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</row>
    <row r="70" spans="1:41" x14ac:dyDescent="0.2">
      <c r="A70">
        <v>69</v>
      </c>
      <c r="B70" s="2">
        <v>12057</v>
      </c>
      <c r="C70" s="11" t="s">
        <v>6</v>
      </c>
      <c r="D70" s="3">
        <v>55.349347975291693</v>
      </c>
      <c r="E70" s="4" t="s">
        <v>59</v>
      </c>
      <c r="F70" s="4" t="s">
        <v>57</v>
      </c>
      <c r="G70" s="4" t="s">
        <v>58</v>
      </c>
      <c r="H70" s="4">
        <v>13.2</v>
      </c>
      <c r="I70" s="4">
        <v>76.599999999999994</v>
      </c>
      <c r="J70" s="4">
        <v>3.9</v>
      </c>
      <c r="K70" s="4">
        <v>315</v>
      </c>
      <c r="L70" s="4">
        <v>2.7</v>
      </c>
      <c r="M70" s="4">
        <v>10.4</v>
      </c>
      <c r="N70" s="14">
        <v>67</v>
      </c>
      <c r="O70" s="14">
        <v>50</v>
      </c>
      <c r="P70" s="4">
        <v>30</v>
      </c>
      <c r="Q70" s="39">
        <v>1</v>
      </c>
      <c r="R70" s="39">
        <v>1</v>
      </c>
      <c r="S70" s="5">
        <v>0</v>
      </c>
      <c r="T70" s="42">
        <v>0</v>
      </c>
      <c r="U70" s="5">
        <v>1</v>
      </c>
      <c r="V70" s="42">
        <v>0</v>
      </c>
      <c r="W70" s="22">
        <v>1</v>
      </c>
      <c r="X70" s="29" t="str">
        <f t="shared" si="3"/>
        <v>III</v>
      </c>
      <c r="Y70" s="29" t="str">
        <f t="shared" si="2"/>
        <v>Complete</v>
      </c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</row>
    <row r="71" spans="1:41" x14ac:dyDescent="0.2">
      <c r="A71">
        <v>70</v>
      </c>
      <c r="B71" s="2">
        <v>12042</v>
      </c>
      <c r="C71" s="11" t="s">
        <v>6</v>
      </c>
      <c r="D71" s="3">
        <v>61.916266300617707</v>
      </c>
      <c r="E71" s="4" t="s">
        <v>59</v>
      </c>
      <c r="F71" s="4" t="s">
        <v>63</v>
      </c>
      <c r="G71" s="4" t="s">
        <v>62</v>
      </c>
      <c r="H71" s="4">
        <v>2.2000000000000002</v>
      </c>
      <c r="I71" s="4">
        <v>30.2</v>
      </c>
      <c r="J71" s="4">
        <v>1.4</v>
      </c>
      <c r="K71" s="4">
        <v>308</v>
      </c>
      <c r="L71" s="4">
        <v>4.0999999999999996</v>
      </c>
      <c r="M71" s="4">
        <v>11</v>
      </c>
      <c r="N71" s="14">
        <v>22</v>
      </c>
      <c r="O71" s="14">
        <v>20</v>
      </c>
      <c r="P71" s="4">
        <v>26</v>
      </c>
      <c r="Q71" s="39">
        <v>1</v>
      </c>
      <c r="R71" s="39">
        <v>0</v>
      </c>
      <c r="S71" s="5">
        <v>0</v>
      </c>
      <c r="T71" s="42">
        <v>87</v>
      </c>
      <c r="U71" s="5">
        <v>0</v>
      </c>
      <c r="V71" s="42">
        <v>87</v>
      </c>
      <c r="W71" s="22">
        <v>0</v>
      </c>
      <c r="X71" s="29" t="str">
        <f t="shared" si="3"/>
        <v>III</v>
      </c>
      <c r="Y71" s="29" t="str">
        <f t="shared" si="2"/>
        <v>Complete</v>
      </c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</row>
    <row r="72" spans="1:41" x14ac:dyDescent="0.2">
      <c r="A72">
        <v>71</v>
      </c>
      <c r="B72" s="2">
        <v>12122</v>
      </c>
      <c r="C72" s="11" t="s">
        <v>6</v>
      </c>
      <c r="D72" s="3">
        <v>52.752230610844201</v>
      </c>
      <c r="E72" s="4" t="s">
        <v>56</v>
      </c>
      <c r="F72" s="4" t="s">
        <v>57</v>
      </c>
      <c r="G72" s="4" t="s">
        <v>61</v>
      </c>
      <c r="H72" s="4">
        <v>4.4000000000000004</v>
      </c>
      <c r="I72" s="4">
        <v>0.9</v>
      </c>
      <c r="J72" s="4">
        <v>0.9</v>
      </c>
      <c r="K72" s="4">
        <v>233</v>
      </c>
      <c r="L72" s="4">
        <v>4.7</v>
      </c>
      <c r="M72" s="4">
        <v>11.8</v>
      </c>
      <c r="N72" s="14">
        <v>91</v>
      </c>
      <c r="O72" s="14">
        <v>90</v>
      </c>
      <c r="P72" s="4">
        <v>2</v>
      </c>
      <c r="Q72" s="39">
        <v>0</v>
      </c>
      <c r="R72" s="39">
        <v>1</v>
      </c>
      <c r="S72" s="5">
        <v>1</v>
      </c>
      <c r="T72" s="42">
        <v>21.666666666666668</v>
      </c>
      <c r="U72" s="5">
        <v>1</v>
      </c>
      <c r="V72" s="42">
        <v>23.866666666666667</v>
      </c>
      <c r="W72" s="22">
        <v>1</v>
      </c>
      <c r="X72" s="29" t="str">
        <f t="shared" si="3"/>
        <v>III</v>
      </c>
      <c r="Y72" s="29" t="str">
        <f t="shared" ref="Y72:Y135" si="4">IF(COUNTBLANK(C72:R72)&gt;0,"Missing", "Complete")</f>
        <v>Complete</v>
      </c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1:41" x14ac:dyDescent="0.2">
      <c r="A73">
        <v>72</v>
      </c>
      <c r="B73" s="2">
        <v>12170</v>
      </c>
      <c r="C73" s="11" t="s">
        <v>6</v>
      </c>
      <c r="D73" s="3">
        <v>45.441317776252575</v>
      </c>
      <c r="E73" s="4" t="s">
        <v>59</v>
      </c>
      <c r="F73" s="4" t="s">
        <v>57</v>
      </c>
      <c r="G73" s="4" t="s">
        <v>58</v>
      </c>
      <c r="H73" s="4">
        <v>5.5</v>
      </c>
      <c r="I73" s="4">
        <v>20.9</v>
      </c>
      <c r="J73" s="4">
        <v>5.5</v>
      </c>
      <c r="K73" s="4">
        <v>326</v>
      </c>
      <c r="L73" s="4">
        <v>3.9</v>
      </c>
      <c r="M73" s="4">
        <v>10.6</v>
      </c>
      <c r="N73" s="14">
        <v>80</v>
      </c>
      <c r="O73" s="14">
        <v>90</v>
      </c>
      <c r="P73" s="4">
        <v>12</v>
      </c>
      <c r="Q73" s="39">
        <v>1</v>
      </c>
      <c r="R73" s="39">
        <v>1</v>
      </c>
      <c r="S73" s="5">
        <v>0</v>
      </c>
      <c r="T73" s="42">
        <v>39.799999999999997</v>
      </c>
      <c r="U73" s="5">
        <v>1</v>
      </c>
      <c r="V73" s="42">
        <v>39.799999999999997</v>
      </c>
      <c r="W73" s="22">
        <v>1</v>
      </c>
      <c r="X73" s="29" t="str">
        <f t="shared" si="3"/>
        <v>III</v>
      </c>
      <c r="Y73" s="29" t="str">
        <f t="shared" si="4"/>
        <v>Complete</v>
      </c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</row>
    <row r="74" spans="1:41" x14ac:dyDescent="0.2">
      <c r="A74">
        <v>73</v>
      </c>
      <c r="B74" s="2">
        <v>9980</v>
      </c>
      <c r="C74" s="11" t="s">
        <v>6</v>
      </c>
      <c r="D74" s="3">
        <v>68.716540837336993</v>
      </c>
      <c r="E74" s="4" t="s">
        <v>56</v>
      </c>
      <c r="F74" s="4" t="s">
        <v>57</v>
      </c>
      <c r="G74" s="4" t="s">
        <v>58</v>
      </c>
      <c r="H74" s="4">
        <v>2.2000000000000002</v>
      </c>
      <c r="I74" s="4">
        <v>12.5</v>
      </c>
      <c r="J74" s="4">
        <v>0.8</v>
      </c>
      <c r="K74" s="4">
        <v>133</v>
      </c>
      <c r="L74" s="4">
        <v>4</v>
      </c>
      <c r="M74" s="4">
        <v>12.1</v>
      </c>
      <c r="N74" s="14">
        <v>22</v>
      </c>
      <c r="O74" s="14">
        <v>40</v>
      </c>
      <c r="P74" s="4">
        <v>0</v>
      </c>
      <c r="Q74" s="39">
        <v>0</v>
      </c>
      <c r="R74" s="39">
        <v>1</v>
      </c>
      <c r="S74" s="5">
        <v>0</v>
      </c>
      <c r="T74" s="42">
        <v>72.833333333333329</v>
      </c>
      <c r="U74" s="5">
        <v>1</v>
      </c>
      <c r="V74" s="42">
        <v>72.833333333333329</v>
      </c>
      <c r="W74" s="22">
        <v>1</v>
      </c>
      <c r="X74" s="29" t="str">
        <f t="shared" si="3"/>
        <v>II</v>
      </c>
      <c r="Y74" s="29" t="str">
        <f t="shared" si="4"/>
        <v>Complete</v>
      </c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</row>
    <row r="75" spans="1:41" x14ac:dyDescent="0.2">
      <c r="A75">
        <v>74</v>
      </c>
      <c r="B75" s="2">
        <v>12179</v>
      </c>
      <c r="C75" s="11" t="s">
        <v>6</v>
      </c>
      <c r="D75" s="3">
        <v>46.328071379547012</v>
      </c>
      <c r="E75" s="4" t="s">
        <v>56</v>
      </c>
      <c r="F75" s="4" t="s">
        <v>57</v>
      </c>
      <c r="G75" s="4" t="s">
        <v>61</v>
      </c>
      <c r="H75" s="4">
        <v>2.5</v>
      </c>
      <c r="I75" s="4">
        <v>0.9</v>
      </c>
      <c r="J75" s="4">
        <v>1.1000000000000001</v>
      </c>
      <c r="K75" s="4">
        <v>135</v>
      </c>
      <c r="L75" s="4">
        <v>3.1</v>
      </c>
      <c r="M75" s="4">
        <v>9.6</v>
      </c>
      <c r="N75" s="14">
        <v>60</v>
      </c>
      <c r="O75" s="14">
        <v>60</v>
      </c>
      <c r="P75" s="4">
        <v>0</v>
      </c>
      <c r="Q75" s="39">
        <v>0</v>
      </c>
      <c r="R75" s="39">
        <v>0</v>
      </c>
      <c r="S75" s="5">
        <v>0</v>
      </c>
      <c r="T75" s="42">
        <v>86.1</v>
      </c>
      <c r="U75" s="5">
        <v>0</v>
      </c>
      <c r="V75" s="42">
        <v>86.1</v>
      </c>
      <c r="W75" s="22">
        <v>1</v>
      </c>
      <c r="X75" s="29" t="str">
        <f t="shared" si="3"/>
        <v>II</v>
      </c>
      <c r="Y75" s="29" t="str">
        <f t="shared" si="4"/>
        <v>Complete</v>
      </c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</row>
    <row r="76" spans="1:41" x14ac:dyDescent="0.2">
      <c r="A76">
        <v>75</v>
      </c>
      <c r="B76" s="2">
        <v>12210</v>
      </c>
      <c r="C76" s="11" t="s">
        <v>6</v>
      </c>
      <c r="D76" s="3">
        <v>52.672614962251203</v>
      </c>
      <c r="E76" s="4" t="s">
        <v>59</v>
      </c>
      <c r="F76" s="4" t="s">
        <v>63</v>
      </c>
      <c r="G76" s="4" t="s">
        <v>58</v>
      </c>
      <c r="H76" s="4">
        <v>1.8</v>
      </c>
      <c r="I76" s="4">
        <v>4.5</v>
      </c>
      <c r="J76" s="4">
        <v>1</v>
      </c>
      <c r="K76" s="4">
        <v>125</v>
      </c>
      <c r="L76" s="4">
        <v>4.3</v>
      </c>
      <c r="M76" s="4">
        <v>12.9</v>
      </c>
      <c r="N76" s="14">
        <v>70</v>
      </c>
      <c r="O76" s="14">
        <v>20</v>
      </c>
      <c r="P76" s="4">
        <v>47</v>
      </c>
      <c r="Q76" s="39">
        <v>1</v>
      </c>
      <c r="R76" s="39">
        <v>0</v>
      </c>
      <c r="S76" s="5">
        <v>0</v>
      </c>
      <c r="T76" s="42">
        <v>47.43333333333333</v>
      </c>
      <c r="U76" s="5">
        <v>1</v>
      </c>
      <c r="V76" s="42">
        <v>47.43333333333333</v>
      </c>
      <c r="W76" s="22">
        <v>1</v>
      </c>
      <c r="X76" s="29" t="str">
        <f t="shared" si="3"/>
        <v>II</v>
      </c>
      <c r="Y76" s="29" t="str">
        <f t="shared" si="4"/>
        <v>Complete</v>
      </c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</row>
    <row r="77" spans="1:41" x14ac:dyDescent="0.2">
      <c r="A77">
        <v>76</v>
      </c>
      <c r="B77" s="2">
        <v>3440</v>
      </c>
      <c r="C77" s="11" t="s">
        <v>6</v>
      </c>
      <c r="D77" s="3">
        <v>46.426904598490047</v>
      </c>
      <c r="E77" s="4" t="s">
        <v>59</v>
      </c>
      <c r="F77" s="4" t="s">
        <v>57</v>
      </c>
      <c r="G77" s="4" t="s">
        <v>61</v>
      </c>
      <c r="H77" s="4">
        <v>3.2</v>
      </c>
      <c r="I77" s="4">
        <v>1</v>
      </c>
      <c r="J77" s="4">
        <v>1.6</v>
      </c>
      <c r="K77" s="4">
        <v>169</v>
      </c>
      <c r="L77" s="4">
        <v>4.5999999999999996</v>
      </c>
      <c r="M77" s="4">
        <v>12</v>
      </c>
      <c r="N77" s="14">
        <v>10</v>
      </c>
      <c r="O77" s="14">
        <v>15</v>
      </c>
      <c r="P77" s="4">
        <v>0</v>
      </c>
      <c r="Q77" s="39">
        <v>1</v>
      </c>
      <c r="R77" s="39">
        <v>1</v>
      </c>
      <c r="S77" s="5">
        <v>0</v>
      </c>
      <c r="T77" s="42">
        <v>83.033333333333331</v>
      </c>
      <c r="U77" s="5">
        <v>0</v>
      </c>
      <c r="V77" s="42">
        <v>83.033333333333331</v>
      </c>
      <c r="W77" s="22">
        <v>0</v>
      </c>
      <c r="X77" s="29" t="str">
        <f t="shared" si="3"/>
        <v>I</v>
      </c>
      <c r="Y77" s="29" t="str">
        <f t="shared" si="4"/>
        <v>Complete</v>
      </c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</row>
    <row r="78" spans="1:41" x14ac:dyDescent="0.2">
      <c r="A78">
        <v>77</v>
      </c>
      <c r="B78" s="2">
        <v>12207</v>
      </c>
      <c r="C78" s="11" t="s">
        <v>6</v>
      </c>
      <c r="D78" s="3">
        <v>54.547700754975978</v>
      </c>
      <c r="E78" s="4" t="s">
        <v>59</v>
      </c>
      <c r="F78" s="4" t="s">
        <v>57</v>
      </c>
      <c r="G78" s="4" t="s">
        <v>61</v>
      </c>
      <c r="H78" s="4">
        <v>1.3</v>
      </c>
      <c r="I78" s="4">
        <v>0.9</v>
      </c>
      <c r="J78" s="4">
        <v>1</v>
      </c>
      <c r="K78" s="4">
        <v>111</v>
      </c>
      <c r="L78" s="4">
        <v>4.3</v>
      </c>
      <c r="M78" s="4">
        <v>13.5</v>
      </c>
      <c r="N78" s="14">
        <v>20</v>
      </c>
      <c r="O78" s="14">
        <v>10</v>
      </c>
      <c r="P78" s="4">
        <v>0</v>
      </c>
      <c r="Q78" s="39">
        <v>1</v>
      </c>
      <c r="R78" s="39">
        <v>1</v>
      </c>
      <c r="S78" s="5">
        <v>0</v>
      </c>
      <c r="T78" s="42">
        <v>82.033333333333331</v>
      </c>
      <c r="U78" s="5">
        <v>0</v>
      </c>
      <c r="V78" s="42">
        <v>82.033333333333331</v>
      </c>
      <c r="W78" s="22">
        <v>1</v>
      </c>
      <c r="X78" s="29" t="str">
        <f t="shared" si="3"/>
        <v>II</v>
      </c>
      <c r="Y78" s="29" t="str">
        <f t="shared" si="4"/>
        <v>Complete</v>
      </c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</row>
    <row r="79" spans="1:41" x14ac:dyDescent="0.2">
      <c r="A79">
        <v>78</v>
      </c>
      <c r="B79" s="2">
        <v>12244</v>
      </c>
      <c r="C79" s="11" t="s">
        <v>6</v>
      </c>
      <c r="D79" s="3">
        <v>54.275909402882633</v>
      </c>
      <c r="E79" s="4" t="s">
        <v>59</v>
      </c>
      <c r="F79" s="4" t="s">
        <v>57</v>
      </c>
      <c r="G79" s="4" t="s">
        <v>58</v>
      </c>
      <c r="H79" s="4">
        <v>2.2000000000000002</v>
      </c>
      <c r="I79" s="4">
        <v>0.9</v>
      </c>
      <c r="J79" s="4">
        <v>1.1000000000000001</v>
      </c>
      <c r="K79" s="4">
        <v>127</v>
      </c>
      <c r="L79" s="4">
        <v>4.3</v>
      </c>
      <c r="M79" s="4">
        <v>13.6</v>
      </c>
      <c r="N79" s="14">
        <v>58</v>
      </c>
      <c r="O79" s="14">
        <v>60</v>
      </c>
      <c r="P79" s="4"/>
      <c r="Q79" s="39">
        <v>1</v>
      </c>
      <c r="R79" s="39">
        <v>1</v>
      </c>
      <c r="S79" s="5">
        <v>0</v>
      </c>
      <c r="T79" s="42">
        <v>85.066666666666663</v>
      </c>
      <c r="U79" s="5">
        <v>0</v>
      </c>
      <c r="V79" s="42">
        <v>85.066666666666663</v>
      </c>
      <c r="W79" s="22">
        <v>1</v>
      </c>
      <c r="X79" s="29" t="str">
        <f t="shared" si="3"/>
        <v>II</v>
      </c>
      <c r="Y79" s="29" t="str">
        <f t="shared" si="4"/>
        <v>Missing</v>
      </c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</row>
    <row r="80" spans="1:41" x14ac:dyDescent="0.2">
      <c r="A80">
        <v>79</v>
      </c>
      <c r="B80" s="2">
        <v>12280</v>
      </c>
      <c r="C80" s="11" t="s">
        <v>6</v>
      </c>
      <c r="D80" s="3">
        <v>39.409746053534661</v>
      </c>
      <c r="E80" s="4" t="s">
        <v>59</v>
      </c>
      <c r="F80" s="4" t="s">
        <v>57</v>
      </c>
      <c r="G80" s="4" t="s">
        <v>58</v>
      </c>
      <c r="H80" s="4">
        <v>5.5</v>
      </c>
      <c r="I80" s="4">
        <v>49.6</v>
      </c>
      <c r="J80" s="4">
        <v>1</v>
      </c>
      <c r="K80" s="4">
        <v>212</v>
      </c>
      <c r="L80" s="4">
        <v>3.5</v>
      </c>
      <c r="M80" s="4">
        <v>8.3000000000000007</v>
      </c>
      <c r="N80" s="14">
        <v>52</v>
      </c>
      <c r="O80" s="14">
        <v>80</v>
      </c>
      <c r="P80" s="4">
        <v>0</v>
      </c>
      <c r="Q80" s="39">
        <v>1</v>
      </c>
      <c r="R80" s="39">
        <v>1</v>
      </c>
      <c r="S80" s="5">
        <v>1</v>
      </c>
      <c r="T80" s="42">
        <v>54.1</v>
      </c>
      <c r="U80" s="5">
        <v>1</v>
      </c>
      <c r="V80" s="42">
        <v>81.466666666666669</v>
      </c>
      <c r="W80" s="22">
        <v>1</v>
      </c>
      <c r="X80" s="29" t="str">
        <f t="shared" si="3"/>
        <v>III</v>
      </c>
      <c r="Y80" s="29" t="str">
        <f t="shared" si="4"/>
        <v>Complete</v>
      </c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</row>
    <row r="81" spans="1:41" x14ac:dyDescent="0.2">
      <c r="A81">
        <v>80</v>
      </c>
      <c r="B81" s="2">
        <v>12248</v>
      </c>
      <c r="C81" s="11" t="s">
        <v>6</v>
      </c>
      <c r="D81" s="3">
        <v>57.63623884694578</v>
      </c>
      <c r="E81" s="4" t="s">
        <v>56</v>
      </c>
      <c r="F81" s="4" t="s">
        <v>57</v>
      </c>
      <c r="G81" s="4" t="s">
        <v>58</v>
      </c>
      <c r="H81" s="4">
        <v>3.5</v>
      </c>
      <c r="I81" s="4">
        <v>0.9</v>
      </c>
      <c r="J81" s="4">
        <v>1</v>
      </c>
      <c r="K81" s="4">
        <v>250</v>
      </c>
      <c r="L81" s="4">
        <v>5.0999999999999996</v>
      </c>
      <c r="M81" s="4">
        <v>12.7</v>
      </c>
      <c r="N81" s="14">
        <v>77</v>
      </c>
      <c r="O81" s="14">
        <v>70</v>
      </c>
      <c r="P81" s="4">
        <v>1</v>
      </c>
      <c r="Q81" s="39">
        <v>0</v>
      </c>
      <c r="R81" s="39">
        <v>0</v>
      </c>
      <c r="S81" s="5">
        <v>1</v>
      </c>
      <c r="T81" s="42">
        <v>45.733333333333334</v>
      </c>
      <c r="U81" s="5">
        <v>0</v>
      </c>
      <c r="V81" s="42">
        <v>84.13333333333334</v>
      </c>
      <c r="W81" s="22">
        <v>0</v>
      </c>
      <c r="X81" s="29" t="str">
        <f t="shared" si="3"/>
        <v>III</v>
      </c>
      <c r="Y81" s="29" t="str">
        <f t="shared" si="4"/>
        <v>Complete</v>
      </c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</row>
    <row r="82" spans="1:41" x14ac:dyDescent="0.2">
      <c r="A82">
        <v>81</v>
      </c>
      <c r="B82" s="2">
        <v>12266</v>
      </c>
      <c r="C82" s="11" t="s">
        <v>6</v>
      </c>
      <c r="D82" s="3">
        <v>41.394646533973919</v>
      </c>
      <c r="E82" s="4" t="s">
        <v>56</v>
      </c>
      <c r="F82" s="4" t="s">
        <v>63</v>
      </c>
      <c r="G82" s="4" t="s">
        <v>58</v>
      </c>
      <c r="H82" s="4">
        <v>2.2999999999999998</v>
      </c>
      <c r="I82" s="4">
        <v>0.9</v>
      </c>
      <c r="J82" s="4">
        <v>0.9</v>
      </c>
      <c r="K82" s="4">
        <v>112</v>
      </c>
      <c r="L82" s="4">
        <v>4.3</v>
      </c>
      <c r="M82" s="4">
        <v>9.4</v>
      </c>
      <c r="N82" s="14">
        <v>71</v>
      </c>
      <c r="O82" s="14">
        <v>50</v>
      </c>
      <c r="P82" s="4">
        <v>16</v>
      </c>
      <c r="Q82" s="39">
        <v>0</v>
      </c>
      <c r="R82" s="39">
        <v>1</v>
      </c>
      <c r="S82" s="5">
        <v>0</v>
      </c>
      <c r="T82" s="42">
        <v>73.36666666666666</v>
      </c>
      <c r="U82" s="5">
        <v>1</v>
      </c>
      <c r="V82" s="42">
        <v>73.36666666666666</v>
      </c>
      <c r="W82" s="22">
        <v>0</v>
      </c>
      <c r="X82" s="29" t="str">
        <f t="shared" si="3"/>
        <v>I</v>
      </c>
      <c r="Y82" s="29" t="str">
        <f t="shared" si="4"/>
        <v>Complete</v>
      </c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</row>
    <row r="83" spans="1:41" x14ac:dyDescent="0.2">
      <c r="A83">
        <v>82</v>
      </c>
      <c r="B83" s="2">
        <v>12291</v>
      </c>
      <c r="C83" s="11" t="s">
        <v>6</v>
      </c>
      <c r="D83" s="3">
        <v>51.601921757035001</v>
      </c>
      <c r="E83" s="4" t="s">
        <v>56</v>
      </c>
      <c r="F83" s="4" t="s">
        <v>57</v>
      </c>
      <c r="G83" s="4" t="s">
        <v>61</v>
      </c>
      <c r="H83" s="4">
        <v>4.0999999999999996</v>
      </c>
      <c r="I83" s="4">
        <v>3.1</v>
      </c>
      <c r="J83" s="4">
        <v>0.7</v>
      </c>
      <c r="K83" s="4">
        <v>206</v>
      </c>
      <c r="L83" s="4">
        <v>5.0999999999999996</v>
      </c>
      <c r="M83" s="4">
        <v>12</v>
      </c>
      <c r="N83" s="14">
        <v>90</v>
      </c>
      <c r="O83" s="14">
        <v>60</v>
      </c>
      <c r="P83" s="4">
        <v>23</v>
      </c>
      <c r="Q83" s="39">
        <v>0</v>
      </c>
      <c r="R83" s="39">
        <v>0</v>
      </c>
      <c r="S83" s="5">
        <v>0</v>
      </c>
      <c r="T83" s="42">
        <v>74.7</v>
      </c>
      <c r="U83" s="5">
        <v>0</v>
      </c>
      <c r="V83" s="42">
        <v>74.7</v>
      </c>
      <c r="W83" s="22">
        <v>0</v>
      </c>
      <c r="X83" s="29" t="str">
        <f t="shared" si="3"/>
        <v>III</v>
      </c>
      <c r="Y83" s="29" t="str">
        <f t="shared" si="4"/>
        <v>Complete</v>
      </c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</row>
    <row r="84" spans="1:41" x14ac:dyDescent="0.2">
      <c r="A84">
        <v>83</v>
      </c>
      <c r="B84" s="2">
        <v>12344</v>
      </c>
      <c r="C84" s="11" t="s">
        <v>6</v>
      </c>
      <c r="D84" s="3">
        <v>53.12560054907344</v>
      </c>
      <c r="E84" s="4" t="s">
        <v>59</v>
      </c>
      <c r="F84" s="4" t="s">
        <v>57</v>
      </c>
      <c r="G84" s="4" t="s">
        <v>58</v>
      </c>
      <c r="H84" s="4">
        <v>3.3</v>
      </c>
      <c r="I84" s="4">
        <v>1.4</v>
      </c>
      <c r="J84" s="4">
        <v>0.9</v>
      </c>
      <c r="K84" s="4">
        <v>131</v>
      </c>
      <c r="L84" s="4">
        <v>4.0999999999999996</v>
      </c>
      <c r="M84" s="4">
        <v>11.7</v>
      </c>
      <c r="N84" s="14">
        <v>40</v>
      </c>
      <c r="O84" s="14">
        <v>60</v>
      </c>
      <c r="P84" s="4">
        <v>12</v>
      </c>
      <c r="Q84" s="39">
        <v>1</v>
      </c>
      <c r="R84" s="39">
        <v>1</v>
      </c>
      <c r="S84" s="5">
        <v>0</v>
      </c>
      <c r="T84" s="42">
        <v>78.933333333333337</v>
      </c>
      <c r="U84" s="5">
        <v>0</v>
      </c>
      <c r="V84" s="42">
        <v>78.933333333333337</v>
      </c>
      <c r="W84" s="22">
        <v>0</v>
      </c>
      <c r="X84" s="29" t="str">
        <f t="shared" si="3"/>
        <v>I</v>
      </c>
      <c r="Y84" s="29" t="str">
        <f t="shared" si="4"/>
        <v>Complete</v>
      </c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</row>
    <row r="85" spans="1:41" x14ac:dyDescent="0.2">
      <c r="A85">
        <v>84</v>
      </c>
      <c r="B85" s="2">
        <v>12337</v>
      </c>
      <c r="C85" s="11" t="s">
        <v>6</v>
      </c>
      <c r="D85" s="3">
        <v>58.712422786547698</v>
      </c>
      <c r="E85" s="4" t="s">
        <v>59</v>
      </c>
      <c r="F85" s="4" t="s">
        <v>63</v>
      </c>
      <c r="G85" s="4" t="s">
        <v>58</v>
      </c>
      <c r="H85" s="4">
        <v>4.8</v>
      </c>
      <c r="I85" s="4">
        <v>7.4</v>
      </c>
      <c r="J85" s="4">
        <v>1</v>
      </c>
      <c r="K85" s="4">
        <v>241</v>
      </c>
      <c r="L85" s="4">
        <v>4.5999999999999996</v>
      </c>
      <c r="M85" s="4">
        <v>8.5</v>
      </c>
      <c r="N85" s="14">
        <v>73</v>
      </c>
      <c r="O85" s="14">
        <v>90</v>
      </c>
      <c r="P85" s="4">
        <v>0</v>
      </c>
      <c r="Q85" s="39">
        <v>1</v>
      </c>
      <c r="R85" s="39">
        <v>0</v>
      </c>
      <c r="S85" s="5">
        <v>0</v>
      </c>
      <c r="T85" s="42">
        <v>84.833333333333329</v>
      </c>
      <c r="U85" s="5">
        <v>0</v>
      </c>
      <c r="V85" s="42">
        <v>84.833333333333329</v>
      </c>
      <c r="W85" s="22">
        <v>1</v>
      </c>
      <c r="X85" s="29" t="str">
        <f t="shared" si="3"/>
        <v>III</v>
      </c>
      <c r="Y85" s="29" t="str">
        <f t="shared" si="4"/>
        <v>Complete</v>
      </c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</row>
    <row r="86" spans="1:41" x14ac:dyDescent="0.2">
      <c r="A86">
        <v>85</v>
      </c>
      <c r="B86" s="2">
        <v>12329</v>
      </c>
      <c r="C86" s="11" t="s">
        <v>6</v>
      </c>
      <c r="D86" s="3">
        <v>64.263555250514756</v>
      </c>
      <c r="E86" s="4" t="s">
        <v>59</v>
      </c>
      <c r="F86" s="4" t="s">
        <v>57</v>
      </c>
      <c r="G86" s="4" t="s">
        <v>58</v>
      </c>
      <c r="H86" s="4">
        <v>5.7</v>
      </c>
      <c r="I86" s="4">
        <v>12.3</v>
      </c>
      <c r="J86" s="4">
        <v>1.2</v>
      </c>
      <c r="K86" s="4">
        <v>196</v>
      </c>
      <c r="L86" s="4">
        <v>3.9</v>
      </c>
      <c r="M86" s="4">
        <v>9.1999999999999993</v>
      </c>
      <c r="N86" s="14">
        <v>87</v>
      </c>
      <c r="O86" s="14">
        <v>30</v>
      </c>
      <c r="P86" s="4">
        <v>0</v>
      </c>
      <c r="Q86" s="39">
        <v>1</v>
      </c>
      <c r="R86" s="39">
        <v>1</v>
      </c>
      <c r="S86" s="5">
        <v>0</v>
      </c>
      <c r="T86" s="42">
        <v>15.1</v>
      </c>
      <c r="U86" s="5">
        <v>1</v>
      </c>
      <c r="V86" s="42">
        <v>15.1</v>
      </c>
      <c r="W86" s="22">
        <v>1</v>
      </c>
      <c r="X86" s="29" t="str">
        <f t="shared" si="3"/>
        <v>III</v>
      </c>
      <c r="Y86" s="29" t="str">
        <f t="shared" si="4"/>
        <v>Complete</v>
      </c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</row>
    <row r="87" spans="1:41" x14ac:dyDescent="0.2">
      <c r="A87">
        <v>86</v>
      </c>
      <c r="B87" s="2">
        <v>12366</v>
      </c>
      <c r="C87" s="11" t="s">
        <v>6</v>
      </c>
      <c r="D87" s="3">
        <v>44.768702814001372</v>
      </c>
      <c r="E87" s="4" t="s">
        <v>59</v>
      </c>
      <c r="F87" s="4" t="s">
        <v>57</v>
      </c>
      <c r="G87" s="4" t="s">
        <v>61</v>
      </c>
      <c r="H87" s="4">
        <v>2.5</v>
      </c>
      <c r="I87" s="4">
        <v>17</v>
      </c>
      <c r="J87" s="4">
        <v>0.7</v>
      </c>
      <c r="K87" s="4">
        <v>114</v>
      </c>
      <c r="L87" s="4">
        <v>4.3</v>
      </c>
      <c r="M87" s="4">
        <v>10.5</v>
      </c>
      <c r="N87" s="14">
        <v>33</v>
      </c>
      <c r="O87" s="14">
        <v>40</v>
      </c>
      <c r="P87" s="4">
        <v>8</v>
      </c>
      <c r="Q87" s="39">
        <v>1</v>
      </c>
      <c r="R87" s="39">
        <v>1</v>
      </c>
      <c r="S87" s="5">
        <v>1</v>
      </c>
      <c r="T87" s="42">
        <v>44.4</v>
      </c>
      <c r="U87" s="5">
        <v>0</v>
      </c>
      <c r="V87" s="42">
        <v>84.466666666666669</v>
      </c>
      <c r="W87" s="22">
        <v>0</v>
      </c>
      <c r="X87" s="29" t="str">
        <f t="shared" si="3"/>
        <v>I</v>
      </c>
      <c r="Y87" s="29" t="str">
        <f t="shared" si="4"/>
        <v>Complete</v>
      </c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2">
      <c r="A88">
        <v>87</v>
      </c>
      <c r="B88" s="2">
        <v>12388</v>
      </c>
      <c r="C88" s="11" t="s">
        <v>6</v>
      </c>
      <c r="D88" s="3">
        <v>54.059025394646532</v>
      </c>
      <c r="E88" s="4" t="s">
        <v>56</v>
      </c>
      <c r="F88" s="4" t="s">
        <v>63</v>
      </c>
      <c r="G88" s="4" t="s">
        <v>61</v>
      </c>
      <c r="H88" s="4">
        <v>2.6</v>
      </c>
      <c r="I88" s="4">
        <v>23.5</v>
      </c>
      <c r="J88" s="4">
        <v>0.4</v>
      </c>
      <c r="K88" s="4">
        <v>181</v>
      </c>
      <c r="L88" s="4">
        <v>4.0999999999999996</v>
      </c>
      <c r="M88" s="4">
        <v>12.8</v>
      </c>
      <c r="N88" s="14">
        <v>35</v>
      </c>
      <c r="O88" s="14">
        <v>45</v>
      </c>
      <c r="P88" s="4">
        <v>20</v>
      </c>
      <c r="Q88" s="39">
        <v>0</v>
      </c>
      <c r="R88" s="39">
        <v>1</v>
      </c>
      <c r="S88" s="5">
        <v>1</v>
      </c>
      <c r="T88" s="42">
        <v>70.400000000000006</v>
      </c>
      <c r="U88" s="5">
        <v>0</v>
      </c>
      <c r="V88" s="42">
        <v>85.3</v>
      </c>
      <c r="W88" s="22">
        <v>0</v>
      </c>
      <c r="X88" s="29" t="str">
        <f t="shared" si="3"/>
        <v>III</v>
      </c>
      <c r="Y88" s="29" t="str">
        <f t="shared" si="4"/>
        <v>Complete</v>
      </c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</row>
    <row r="89" spans="1:41" x14ac:dyDescent="0.2">
      <c r="A89">
        <v>88</v>
      </c>
      <c r="B89" s="2">
        <v>12410</v>
      </c>
      <c r="C89" s="11" t="s">
        <v>6</v>
      </c>
      <c r="D89" s="3">
        <v>64.524365133836653</v>
      </c>
      <c r="E89" s="4" t="s">
        <v>59</v>
      </c>
      <c r="F89" s="4" t="s">
        <v>57</v>
      </c>
      <c r="G89" s="4" t="s">
        <v>58</v>
      </c>
      <c r="H89" s="4">
        <v>3</v>
      </c>
      <c r="I89" s="4">
        <v>1.2</v>
      </c>
      <c r="J89" s="4">
        <v>1</v>
      </c>
      <c r="K89" s="4">
        <v>139</v>
      </c>
      <c r="L89" s="4">
        <v>3.9</v>
      </c>
      <c r="M89" s="4">
        <v>9.3000000000000007</v>
      </c>
      <c r="N89" s="14">
        <v>90</v>
      </c>
      <c r="O89" s="14">
        <v>80</v>
      </c>
      <c r="P89" s="4">
        <v>1</v>
      </c>
      <c r="Q89" s="39">
        <v>1</v>
      </c>
      <c r="R89" s="39">
        <v>1</v>
      </c>
      <c r="S89" s="5">
        <v>1</v>
      </c>
      <c r="T89" s="42">
        <v>47.93333333333333</v>
      </c>
      <c r="U89" s="5">
        <v>1</v>
      </c>
      <c r="V89" s="42">
        <v>74.7</v>
      </c>
      <c r="W89" s="22">
        <v>0</v>
      </c>
      <c r="X89" s="29" t="str">
        <f t="shared" si="3"/>
        <v>I</v>
      </c>
      <c r="Y89" s="29" t="str">
        <f t="shared" si="4"/>
        <v>Complete</v>
      </c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</row>
    <row r="90" spans="1:41" x14ac:dyDescent="0.2">
      <c r="A90">
        <v>89</v>
      </c>
      <c r="B90" s="2">
        <v>12455</v>
      </c>
      <c r="C90" s="11" t="s">
        <v>6</v>
      </c>
      <c r="D90" s="3">
        <v>67.604667124227859</v>
      </c>
      <c r="E90" s="4" t="s">
        <v>59</v>
      </c>
      <c r="F90" s="4" t="s">
        <v>57</v>
      </c>
      <c r="G90" s="4" t="s">
        <v>58</v>
      </c>
      <c r="H90" s="4">
        <v>5.6</v>
      </c>
      <c r="I90" s="4">
        <v>35.4</v>
      </c>
      <c r="J90" s="4">
        <v>1.2</v>
      </c>
      <c r="K90" s="4">
        <v>194</v>
      </c>
      <c r="L90" s="4">
        <v>2.9</v>
      </c>
      <c r="M90" s="4">
        <v>12.5</v>
      </c>
      <c r="N90" s="14">
        <v>96</v>
      </c>
      <c r="O90" s="14">
        <v>95</v>
      </c>
      <c r="P90" s="4">
        <v>63</v>
      </c>
      <c r="Q90" s="39">
        <v>1</v>
      </c>
      <c r="R90" s="39">
        <v>0</v>
      </c>
      <c r="S90" s="5">
        <v>0</v>
      </c>
      <c r="T90" s="42">
        <v>84.233333333333334</v>
      </c>
      <c r="U90" s="5">
        <v>0</v>
      </c>
      <c r="V90" s="42">
        <v>84.233333333333334</v>
      </c>
      <c r="W90" s="22">
        <v>1</v>
      </c>
      <c r="X90" s="29" t="str">
        <f t="shared" si="3"/>
        <v>III</v>
      </c>
      <c r="Y90" s="29" t="str">
        <f t="shared" si="4"/>
        <v>Complete</v>
      </c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</row>
    <row r="91" spans="1:41" x14ac:dyDescent="0.2">
      <c r="A91">
        <v>90</v>
      </c>
      <c r="B91" s="2">
        <v>12389</v>
      </c>
      <c r="C91" s="11" t="s">
        <v>6</v>
      </c>
      <c r="D91" s="3">
        <v>67.091283459162668</v>
      </c>
      <c r="E91" s="4" t="s">
        <v>56</v>
      </c>
      <c r="F91" s="4" t="s">
        <v>57</v>
      </c>
      <c r="G91" s="4" t="s">
        <v>61</v>
      </c>
      <c r="H91" s="4">
        <v>3.7</v>
      </c>
      <c r="I91" s="4">
        <v>1.6</v>
      </c>
      <c r="J91" s="4">
        <v>0.6</v>
      </c>
      <c r="K91" s="4">
        <v>193</v>
      </c>
      <c r="L91" s="4">
        <v>4.9000000000000004</v>
      </c>
      <c r="M91" s="4">
        <v>13.5</v>
      </c>
      <c r="N91" s="14">
        <v>50</v>
      </c>
      <c r="O91" s="14">
        <v>60</v>
      </c>
      <c r="P91" s="4">
        <v>37</v>
      </c>
      <c r="Q91" s="39">
        <v>0</v>
      </c>
      <c r="R91" s="39">
        <v>1</v>
      </c>
      <c r="S91" s="5">
        <v>1</v>
      </c>
      <c r="T91" s="42">
        <v>43.6</v>
      </c>
      <c r="U91" s="5">
        <v>1</v>
      </c>
      <c r="V91" s="42">
        <v>55.233333333333334</v>
      </c>
      <c r="W91" s="22">
        <v>1</v>
      </c>
      <c r="X91" s="29" t="str">
        <f t="shared" si="3"/>
        <v>III</v>
      </c>
      <c r="Y91" s="29" t="str">
        <f t="shared" si="4"/>
        <v>Complete</v>
      </c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</row>
    <row r="92" spans="1:41" x14ac:dyDescent="0.2">
      <c r="A92">
        <v>91</v>
      </c>
      <c r="B92" s="2">
        <v>12443</v>
      </c>
      <c r="C92" s="11" t="s">
        <v>6</v>
      </c>
      <c r="D92" s="3">
        <v>52.189430336307481</v>
      </c>
      <c r="E92" s="4" t="s">
        <v>59</v>
      </c>
      <c r="F92" s="4" t="s">
        <v>57</v>
      </c>
      <c r="G92" s="4" t="s">
        <v>58</v>
      </c>
      <c r="H92" s="4">
        <v>2.2999999999999998</v>
      </c>
      <c r="I92" s="4">
        <v>54.4</v>
      </c>
      <c r="J92" s="4">
        <v>1.8</v>
      </c>
      <c r="K92" s="4">
        <v>168</v>
      </c>
      <c r="L92" s="4">
        <v>3.1</v>
      </c>
      <c r="M92" s="4">
        <v>11</v>
      </c>
      <c r="N92" s="14">
        <v>70</v>
      </c>
      <c r="O92" s="14">
        <v>9</v>
      </c>
      <c r="P92" s="4">
        <v>17</v>
      </c>
      <c r="Q92" s="39">
        <v>1</v>
      </c>
      <c r="R92" s="39">
        <v>0</v>
      </c>
      <c r="S92" s="5">
        <v>0</v>
      </c>
      <c r="T92" s="42">
        <v>21.6</v>
      </c>
      <c r="U92" s="5">
        <v>1</v>
      </c>
      <c r="V92" s="42">
        <v>21.6</v>
      </c>
      <c r="W92" s="22">
        <v>0</v>
      </c>
      <c r="X92" s="29" t="str">
        <f t="shared" si="3"/>
        <v>II</v>
      </c>
      <c r="Y92" s="29" t="str">
        <f t="shared" si="4"/>
        <v>Complete</v>
      </c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</row>
    <row r="93" spans="1:41" x14ac:dyDescent="0.2">
      <c r="A93">
        <v>92</v>
      </c>
      <c r="B93" s="2">
        <v>12465</v>
      </c>
      <c r="C93" s="11" t="s">
        <v>6</v>
      </c>
      <c r="D93" s="3">
        <v>64.557309540150996</v>
      </c>
      <c r="E93" s="4" t="s">
        <v>56</v>
      </c>
      <c r="F93" s="4" t="s">
        <v>57</v>
      </c>
      <c r="G93" s="4" t="s">
        <v>58</v>
      </c>
      <c r="H93" s="4">
        <v>5.3</v>
      </c>
      <c r="I93" s="4">
        <v>1</v>
      </c>
      <c r="J93" s="4">
        <v>1.2</v>
      </c>
      <c r="K93" s="4">
        <v>243</v>
      </c>
      <c r="L93" s="4">
        <v>4.3</v>
      </c>
      <c r="M93" s="4">
        <v>10.3</v>
      </c>
      <c r="N93" s="14">
        <v>34</v>
      </c>
      <c r="O93" s="14">
        <v>40</v>
      </c>
      <c r="P93" s="4">
        <v>13</v>
      </c>
      <c r="Q93" s="39">
        <v>0</v>
      </c>
      <c r="R93" s="39">
        <v>1</v>
      </c>
      <c r="S93" s="5">
        <v>0</v>
      </c>
      <c r="T93" s="42">
        <v>7.5</v>
      </c>
      <c r="U93" s="5">
        <v>1</v>
      </c>
      <c r="V93" s="42">
        <v>7.5</v>
      </c>
      <c r="W93" s="22">
        <v>1</v>
      </c>
      <c r="X93" s="29" t="str">
        <f t="shared" si="3"/>
        <v>III</v>
      </c>
      <c r="Y93" s="29" t="str">
        <f t="shared" si="4"/>
        <v>Complete</v>
      </c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</row>
    <row r="94" spans="1:41" x14ac:dyDescent="0.2">
      <c r="A94">
        <v>93</v>
      </c>
      <c r="B94" s="2">
        <v>12462</v>
      </c>
      <c r="C94" s="11" t="s">
        <v>6</v>
      </c>
      <c r="D94" s="3">
        <v>44.340425531914896</v>
      </c>
      <c r="E94" s="4" t="s">
        <v>59</v>
      </c>
      <c r="F94" s="4" t="s">
        <v>57</v>
      </c>
      <c r="G94" s="4" t="s">
        <v>58</v>
      </c>
      <c r="H94" s="4">
        <v>2.4</v>
      </c>
      <c r="I94" s="4">
        <v>4.7</v>
      </c>
      <c r="J94" s="4">
        <v>0.8</v>
      </c>
      <c r="K94" s="4">
        <v>160</v>
      </c>
      <c r="L94" s="4">
        <v>4</v>
      </c>
      <c r="M94" s="4">
        <v>12.6</v>
      </c>
      <c r="N94" s="14">
        <v>42</v>
      </c>
      <c r="O94" s="14">
        <v>60</v>
      </c>
      <c r="P94" s="4">
        <v>12</v>
      </c>
      <c r="Q94" s="39">
        <v>1</v>
      </c>
      <c r="R94" s="39">
        <v>1</v>
      </c>
      <c r="S94" s="5">
        <v>0</v>
      </c>
      <c r="T94" s="42">
        <v>3.2</v>
      </c>
      <c r="U94" s="5">
        <v>1</v>
      </c>
      <c r="V94" s="42">
        <v>3.2</v>
      </c>
      <c r="W94" s="22">
        <v>0</v>
      </c>
      <c r="X94" s="29" t="str">
        <f t="shared" si="3"/>
        <v>I</v>
      </c>
      <c r="Y94" s="29" t="str">
        <f t="shared" si="4"/>
        <v>Complete</v>
      </c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</row>
    <row r="95" spans="1:41" x14ac:dyDescent="0.2">
      <c r="A95">
        <v>94</v>
      </c>
      <c r="B95" s="2">
        <v>12481</v>
      </c>
      <c r="C95" s="11" t="s">
        <v>6</v>
      </c>
      <c r="D95" s="3">
        <v>69.27110501029513</v>
      </c>
      <c r="E95" s="4" t="s">
        <v>56</v>
      </c>
      <c r="F95" s="4" t="s">
        <v>57</v>
      </c>
      <c r="G95" s="4" t="s">
        <v>61</v>
      </c>
      <c r="H95" s="4">
        <v>1.8</v>
      </c>
      <c r="I95" s="4">
        <v>1</v>
      </c>
      <c r="J95" s="4">
        <v>0.7</v>
      </c>
      <c r="K95" s="4">
        <v>173</v>
      </c>
      <c r="L95" s="4">
        <v>4.2</v>
      </c>
      <c r="M95" s="4">
        <v>12.8</v>
      </c>
      <c r="N95" s="14">
        <v>4</v>
      </c>
      <c r="O95" s="14">
        <v>20</v>
      </c>
      <c r="P95" s="4"/>
      <c r="Q95" s="39">
        <v>0</v>
      </c>
      <c r="R95" s="39">
        <v>0</v>
      </c>
      <c r="S95" s="5">
        <v>0</v>
      </c>
      <c r="T95" s="42">
        <v>23.8</v>
      </c>
      <c r="U95" s="5">
        <v>1</v>
      </c>
      <c r="V95" s="42">
        <v>23.8</v>
      </c>
      <c r="W95" s="22">
        <v>0</v>
      </c>
      <c r="X95" s="29" t="str">
        <f t="shared" si="3"/>
        <v>I</v>
      </c>
      <c r="Y95" s="29" t="str">
        <f t="shared" si="4"/>
        <v>Missing</v>
      </c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</row>
    <row r="96" spans="1:41" s="6" customFormat="1" x14ac:dyDescent="0.2">
      <c r="A96" s="6">
        <v>95</v>
      </c>
      <c r="B96" s="16">
        <v>12523</v>
      </c>
      <c r="C96" s="17" t="s">
        <v>6</v>
      </c>
      <c r="D96" s="18">
        <v>49.487989018531231</v>
      </c>
      <c r="E96" s="19" t="s">
        <v>59</v>
      </c>
      <c r="F96" s="19" t="s">
        <v>57</v>
      </c>
      <c r="G96" s="19" t="s">
        <v>64</v>
      </c>
      <c r="H96" s="19">
        <v>7.8</v>
      </c>
      <c r="I96" s="19">
        <v>2.1</v>
      </c>
      <c r="J96" s="19">
        <v>1.6</v>
      </c>
      <c r="K96" s="19">
        <v>159</v>
      </c>
      <c r="L96" s="19">
        <v>4</v>
      </c>
      <c r="M96" s="19">
        <v>9.3000000000000007</v>
      </c>
      <c r="N96" s="20">
        <v>37</v>
      </c>
      <c r="O96" s="20">
        <v>40</v>
      </c>
      <c r="P96" s="19">
        <v>6</v>
      </c>
      <c r="Q96" s="39">
        <v>1</v>
      </c>
      <c r="R96" s="39">
        <v>1</v>
      </c>
      <c r="S96" s="57">
        <v>1</v>
      </c>
      <c r="T96" s="42">
        <v>32.633333333333333</v>
      </c>
      <c r="U96" s="57">
        <v>1</v>
      </c>
      <c r="V96" s="42">
        <v>56.166666666666664</v>
      </c>
      <c r="W96" s="43">
        <v>0</v>
      </c>
      <c r="X96" s="29" t="str">
        <f t="shared" si="3"/>
        <v>II</v>
      </c>
      <c r="Y96" s="29" t="str">
        <f t="shared" si="4"/>
        <v>Complete</v>
      </c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</row>
    <row r="97" spans="1:41" x14ac:dyDescent="0.2">
      <c r="A97">
        <v>96</v>
      </c>
      <c r="B97" s="2">
        <v>12492</v>
      </c>
      <c r="C97" s="11" t="s">
        <v>6</v>
      </c>
      <c r="D97" s="3">
        <v>39.816060398078243</v>
      </c>
      <c r="E97" s="4" t="s">
        <v>56</v>
      </c>
      <c r="F97" s="4" t="s">
        <v>57</v>
      </c>
      <c r="G97" s="4" t="s">
        <v>61</v>
      </c>
      <c r="H97" s="4">
        <v>1.4</v>
      </c>
      <c r="I97" s="4">
        <v>1</v>
      </c>
      <c r="J97" s="4">
        <v>0.6</v>
      </c>
      <c r="K97" s="4">
        <v>97</v>
      </c>
      <c r="L97" s="4">
        <v>5</v>
      </c>
      <c r="M97" s="4">
        <v>11.6</v>
      </c>
      <c r="N97" s="14">
        <v>42</v>
      </c>
      <c r="O97" s="14">
        <v>40</v>
      </c>
      <c r="P97" s="4">
        <v>0</v>
      </c>
      <c r="Q97" s="39">
        <v>0</v>
      </c>
      <c r="R97" s="39">
        <v>1</v>
      </c>
      <c r="S97" s="5">
        <v>1</v>
      </c>
      <c r="T97" s="42">
        <v>2.0333333333333332</v>
      </c>
      <c r="U97" s="5">
        <v>0</v>
      </c>
      <c r="V97" s="42">
        <v>83.433333333333337</v>
      </c>
      <c r="W97" s="22">
        <v>1</v>
      </c>
      <c r="X97" s="29" t="str">
        <f t="shared" si="3"/>
        <v>II</v>
      </c>
      <c r="Y97" s="29" t="str">
        <f t="shared" si="4"/>
        <v>Complete</v>
      </c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</row>
    <row r="98" spans="1:41" x14ac:dyDescent="0.2">
      <c r="A98">
        <v>97</v>
      </c>
      <c r="B98" s="2">
        <v>12581</v>
      </c>
      <c r="C98" s="11" t="s">
        <v>6</v>
      </c>
      <c r="D98" s="3">
        <v>54.819492107069323</v>
      </c>
      <c r="E98" s="4" t="s">
        <v>59</v>
      </c>
      <c r="F98" s="4" t="s">
        <v>57</v>
      </c>
      <c r="G98" s="4" t="s">
        <v>61</v>
      </c>
      <c r="H98" s="4">
        <v>5</v>
      </c>
      <c r="I98" s="4">
        <v>11.3</v>
      </c>
      <c r="J98" s="4">
        <v>1.6</v>
      </c>
      <c r="K98" s="4">
        <v>194</v>
      </c>
      <c r="L98" s="4">
        <v>4.0999999999999996</v>
      </c>
      <c r="M98" s="4">
        <v>9.6999999999999993</v>
      </c>
      <c r="N98" s="14">
        <v>60</v>
      </c>
      <c r="O98" s="14">
        <v>90</v>
      </c>
      <c r="P98" s="4">
        <v>36</v>
      </c>
      <c r="Q98" s="39">
        <v>1</v>
      </c>
      <c r="R98" s="39">
        <v>1</v>
      </c>
      <c r="S98" s="5">
        <v>0</v>
      </c>
      <c r="T98" s="42">
        <v>82.066666666666663</v>
      </c>
      <c r="U98" s="5">
        <v>0</v>
      </c>
      <c r="V98" s="42">
        <v>82.066666666666663</v>
      </c>
      <c r="W98" s="22">
        <v>1</v>
      </c>
      <c r="X98" s="29" t="str">
        <f t="shared" si="3"/>
        <v>III</v>
      </c>
      <c r="Y98" s="29" t="str">
        <f t="shared" si="4"/>
        <v>Complete</v>
      </c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</row>
    <row r="99" spans="1:41" x14ac:dyDescent="0.2">
      <c r="A99">
        <v>98</v>
      </c>
      <c r="B99" s="2">
        <v>12533</v>
      </c>
      <c r="C99" s="11" t="s">
        <v>6</v>
      </c>
      <c r="D99" s="3">
        <v>66.514756348661635</v>
      </c>
      <c r="E99" s="4" t="s">
        <v>59</v>
      </c>
      <c r="F99" s="4" t="s">
        <v>57</v>
      </c>
      <c r="G99" s="4" t="s">
        <v>61</v>
      </c>
      <c r="H99" s="4">
        <v>5</v>
      </c>
      <c r="I99" s="4">
        <v>10.4</v>
      </c>
      <c r="J99" s="4">
        <v>1.2</v>
      </c>
      <c r="K99" s="4">
        <v>164</v>
      </c>
      <c r="L99" s="4">
        <v>4.7</v>
      </c>
      <c r="M99" s="4">
        <v>10.1</v>
      </c>
      <c r="N99" s="14">
        <v>50</v>
      </c>
      <c r="O99" s="14">
        <v>50</v>
      </c>
      <c r="P99" s="4"/>
      <c r="Q99" s="39">
        <v>1</v>
      </c>
      <c r="R99" s="39">
        <v>1</v>
      </c>
      <c r="S99" s="5">
        <v>0</v>
      </c>
      <c r="T99" s="42">
        <v>41.833333333333336</v>
      </c>
      <c r="U99" s="5">
        <v>1</v>
      </c>
      <c r="V99" s="42">
        <v>41.833333333333336</v>
      </c>
      <c r="W99" s="22">
        <v>0</v>
      </c>
      <c r="X99" s="29" t="str">
        <f t="shared" si="3"/>
        <v>II</v>
      </c>
      <c r="Y99" s="29" t="str">
        <f t="shared" si="4"/>
        <v>Missing</v>
      </c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</row>
    <row r="100" spans="1:41" x14ac:dyDescent="0.2">
      <c r="A100">
        <v>99</v>
      </c>
      <c r="B100" s="2">
        <v>12350</v>
      </c>
      <c r="C100" s="11" t="s">
        <v>6</v>
      </c>
      <c r="D100" s="3">
        <v>70.410432395332876</v>
      </c>
      <c r="E100" s="4" t="s">
        <v>56</v>
      </c>
      <c r="F100" s="4" t="s">
        <v>63</v>
      </c>
      <c r="G100" s="4" t="s">
        <v>61</v>
      </c>
      <c r="H100" s="4">
        <v>4.3</v>
      </c>
      <c r="I100" s="4">
        <v>6.3</v>
      </c>
      <c r="J100" s="4">
        <v>1.3</v>
      </c>
      <c r="K100" s="4">
        <v>166</v>
      </c>
      <c r="L100" s="4">
        <v>3</v>
      </c>
      <c r="M100" s="4">
        <v>9.3000000000000007</v>
      </c>
      <c r="N100" s="14">
        <v>30</v>
      </c>
      <c r="O100" s="14">
        <v>40</v>
      </c>
      <c r="P100" s="4">
        <v>28</v>
      </c>
      <c r="Q100" s="39">
        <v>0</v>
      </c>
      <c r="R100" s="39">
        <v>0</v>
      </c>
      <c r="S100" s="5">
        <v>0</v>
      </c>
      <c r="T100" s="42">
        <v>84.2</v>
      </c>
      <c r="U100" s="5">
        <v>0</v>
      </c>
      <c r="V100" s="42">
        <v>84.2</v>
      </c>
      <c r="W100" s="22">
        <v>0</v>
      </c>
      <c r="X100" s="29" t="str">
        <f t="shared" si="3"/>
        <v>II</v>
      </c>
      <c r="Y100" s="29" t="str">
        <f t="shared" si="4"/>
        <v>Complete</v>
      </c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</row>
    <row r="101" spans="1:41" x14ac:dyDescent="0.2">
      <c r="A101">
        <v>100</v>
      </c>
      <c r="B101" s="2">
        <v>12585</v>
      </c>
      <c r="C101" s="11" t="s">
        <v>6</v>
      </c>
      <c r="D101" s="3">
        <v>52.249828414550443</v>
      </c>
      <c r="E101" s="4" t="s">
        <v>59</v>
      </c>
      <c r="F101" s="4" t="s">
        <v>57</v>
      </c>
      <c r="G101" s="4" t="s">
        <v>62</v>
      </c>
      <c r="H101" s="4">
        <v>2.6</v>
      </c>
      <c r="I101" s="4">
        <v>1</v>
      </c>
      <c r="J101" s="4">
        <v>0.9</v>
      </c>
      <c r="K101" s="4">
        <v>160</v>
      </c>
      <c r="L101" s="4">
        <v>4.4000000000000004</v>
      </c>
      <c r="M101" s="4">
        <v>14.5</v>
      </c>
      <c r="N101" s="14">
        <v>60</v>
      </c>
      <c r="O101" s="14">
        <v>60</v>
      </c>
      <c r="P101" s="4">
        <v>22</v>
      </c>
      <c r="Q101" s="39">
        <v>1</v>
      </c>
      <c r="R101" s="39">
        <v>0</v>
      </c>
      <c r="S101" s="5">
        <v>0</v>
      </c>
      <c r="T101" s="42">
        <v>2.7666666666666666</v>
      </c>
      <c r="U101" s="5">
        <v>1</v>
      </c>
      <c r="V101" s="42">
        <v>2.7666666666666666</v>
      </c>
      <c r="W101" s="22">
        <v>1</v>
      </c>
      <c r="X101" s="29" t="str">
        <f t="shared" si="3"/>
        <v>II</v>
      </c>
      <c r="Y101" s="29" t="str">
        <f t="shared" si="4"/>
        <v>Complete</v>
      </c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</row>
    <row r="102" spans="1:41" x14ac:dyDescent="0.2">
      <c r="A102">
        <v>101</v>
      </c>
      <c r="B102" s="2">
        <v>12656</v>
      </c>
      <c r="C102" s="11" t="s">
        <v>6</v>
      </c>
      <c r="D102" s="3">
        <v>56.516129032258064</v>
      </c>
      <c r="E102" s="4" t="s">
        <v>59</v>
      </c>
      <c r="F102" s="4" t="s">
        <v>57</v>
      </c>
      <c r="G102" s="4" t="s">
        <v>62</v>
      </c>
      <c r="H102" s="4">
        <v>18.100000000000001</v>
      </c>
      <c r="I102" s="4">
        <v>54.4</v>
      </c>
      <c r="J102" s="4">
        <v>2.9</v>
      </c>
      <c r="K102" s="4">
        <v>179</v>
      </c>
      <c r="L102" s="4">
        <v>3.9</v>
      </c>
      <c r="M102" s="4">
        <v>10</v>
      </c>
      <c r="N102" s="14">
        <v>40</v>
      </c>
      <c r="O102" s="14">
        <v>50</v>
      </c>
      <c r="P102" s="4">
        <v>31</v>
      </c>
      <c r="Q102" s="39">
        <v>1</v>
      </c>
      <c r="R102" s="39">
        <v>0</v>
      </c>
      <c r="S102" s="5">
        <v>0</v>
      </c>
      <c r="T102" s="42">
        <v>1.6</v>
      </c>
      <c r="U102" s="5">
        <v>1</v>
      </c>
      <c r="V102" s="42">
        <v>1.6</v>
      </c>
      <c r="W102" s="22">
        <v>0</v>
      </c>
      <c r="X102" s="29" t="str">
        <f t="shared" si="3"/>
        <v>II</v>
      </c>
      <c r="Y102" s="29" t="str">
        <f t="shared" si="4"/>
        <v>Complete</v>
      </c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</row>
    <row r="103" spans="1:41" x14ac:dyDescent="0.2">
      <c r="A103">
        <v>102</v>
      </c>
      <c r="B103" s="2">
        <v>12658</v>
      </c>
      <c r="C103" s="11" t="s">
        <v>6</v>
      </c>
      <c r="D103" s="3">
        <v>61.600549073438572</v>
      </c>
      <c r="E103" s="4" t="s">
        <v>59</v>
      </c>
      <c r="F103" s="4" t="s">
        <v>57</v>
      </c>
      <c r="G103" s="4" t="s">
        <v>58</v>
      </c>
      <c r="H103" s="4">
        <v>1.6</v>
      </c>
      <c r="I103" s="4">
        <v>1.8</v>
      </c>
      <c r="J103" s="4">
        <v>0.9</v>
      </c>
      <c r="K103" s="4">
        <v>124</v>
      </c>
      <c r="L103" s="4">
        <v>5</v>
      </c>
      <c r="M103" s="4">
        <v>13.4</v>
      </c>
      <c r="N103" s="14">
        <v>35</v>
      </c>
      <c r="O103" s="14">
        <v>10</v>
      </c>
      <c r="P103" s="4">
        <v>11</v>
      </c>
      <c r="Q103" s="39">
        <v>1</v>
      </c>
      <c r="R103" s="39">
        <v>1</v>
      </c>
      <c r="S103" s="5">
        <v>1</v>
      </c>
      <c r="T103" s="42">
        <v>51.6</v>
      </c>
      <c r="U103" s="5">
        <v>0</v>
      </c>
      <c r="V103" s="42">
        <v>72.333333333333329</v>
      </c>
      <c r="W103" s="22">
        <v>1</v>
      </c>
      <c r="X103" s="29" t="str">
        <f t="shared" si="3"/>
        <v>II</v>
      </c>
      <c r="Y103" s="29" t="str">
        <f t="shared" si="4"/>
        <v>Complete</v>
      </c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</row>
    <row r="104" spans="1:41" x14ac:dyDescent="0.2">
      <c r="A104">
        <v>103</v>
      </c>
      <c r="B104" s="2">
        <v>10263</v>
      </c>
      <c r="C104" s="11" t="s">
        <v>6</v>
      </c>
      <c r="D104" s="3">
        <v>48.378860672614962</v>
      </c>
      <c r="E104" s="4" t="s">
        <v>59</v>
      </c>
      <c r="F104" s="4" t="s">
        <v>57</v>
      </c>
      <c r="G104" s="4" t="s">
        <v>58</v>
      </c>
      <c r="H104" s="4">
        <v>2</v>
      </c>
      <c r="I104" s="4">
        <v>1</v>
      </c>
      <c r="J104" s="4">
        <v>1.1000000000000001</v>
      </c>
      <c r="K104" s="4">
        <v>118</v>
      </c>
      <c r="L104" s="4">
        <v>4</v>
      </c>
      <c r="M104" s="4">
        <v>12.8</v>
      </c>
      <c r="N104" s="14">
        <v>20</v>
      </c>
      <c r="O104" s="14">
        <v>50</v>
      </c>
      <c r="P104" s="4">
        <v>4</v>
      </c>
      <c r="Q104" s="39">
        <v>1</v>
      </c>
      <c r="R104" s="39">
        <v>1</v>
      </c>
      <c r="S104" s="5">
        <v>0</v>
      </c>
      <c r="T104" s="42">
        <v>17.8</v>
      </c>
      <c r="U104" s="5">
        <v>1</v>
      </c>
      <c r="V104" s="42">
        <v>17.8</v>
      </c>
      <c r="W104" s="22">
        <v>0</v>
      </c>
      <c r="X104" s="29" t="str">
        <f t="shared" si="3"/>
        <v>I</v>
      </c>
      <c r="Y104" s="29" t="str">
        <f t="shared" si="4"/>
        <v>Complete</v>
      </c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</row>
    <row r="105" spans="1:41" x14ac:dyDescent="0.2">
      <c r="A105">
        <v>104</v>
      </c>
      <c r="B105" s="2">
        <v>12642</v>
      </c>
      <c r="C105" s="11" t="s">
        <v>6</v>
      </c>
      <c r="D105" s="3">
        <v>53.213452299245027</v>
      </c>
      <c r="E105" s="4" t="s">
        <v>59</v>
      </c>
      <c r="F105" s="4" t="s">
        <v>57</v>
      </c>
      <c r="G105" s="4" t="s">
        <v>58</v>
      </c>
      <c r="H105" s="4">
        <v>4.0999999999999996</v>
      </c>
      <c r="I105" s="4">
        <v>1</v>
      </c>
      <c r="J105" s="4">
        <v>1.6</v>
      </c>
      <c r="K105" s="4">
        <v>151</v>
      </c>
      <c r="L105" s="4">
        <v>4.0999999999999996</v>
      </c>
      <c r="M105" s="4">
        <v>9.1999999999999993</v>
      </c>
      <c r="N105" s="14">
        <v>75</v>
      </c>
      <c r="O105" s="14">
        <v>90</v>
      </c>
      <c r="P105" s="4">
        <v>1</v>
      </c>
      <c r="Q105" s="39">
        <v>1</v>
      </c>
      <c r="R105" s="39">
        <v>0</v>
      </c>
      <c r="S105" s="5">
        <v>1</v>
      </c>
      <c r="T105" s="42">
        <v>24.3</v>
      </c>
      <c r="U105" s="5">
        <v>1</v>
      </c>
      <c r="V105" s="42">
        <v>37.833333333333336</v>
      </c>
      <c r="W105" s="22">
        <v>1</v>
      </c>
      <c r="X105" s="29" t="str">
        <f t="shared" si="3"/>
        <v>II</v>
      </c>
      <c r="Y105" s="29" t="str">
        <f t="shared" si="4"/>
        <v>Complete</v>
      </c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</row>
    <row r="106" spans="1:41" x14ac:dyDescent="0.2">
      <c r="A106">
        <v>105</v>
      </c>
      <c r="B106" s="2">
        <v>12580</v>
      </c>
      <c r="C106" s="11" t="s">
        <v>6</v>
      </c>
      <c r="D106" s="3">
        <v>55.464653397391899</v>
      </c>
      <c r="E106" s="4" t="s">
        <v>59</v>
      </c>
      <c r="F106" s="4" t="s">
        <v>57</v>
      </c>
      <c r="G106" s="4" t="s">
        <v>58</v>
      </c>
      <c r="H106" s="4">
        <v>10.3</v>
      </c>
      <c r="I106" s="4">
        <v>1</v>
      </c>
      <c r="J106" s="4">
        <v>2.2999999999999998</v>
      </c>
      <c r="K106" s="4">
        <v>147</v>
      </c>
      <c r="L106" s="4">
        <v>4.8</v>
      </c>
      <c r="M106" s="4">
        <v>9.8000000000000007</v>
      </c>
      <c r="N106" s="14">
        <v>60</v>
      </c>
      <c r="O106" s="14">
        <v>20</v>
      </c>
      <c r="P106" s="4">
        <v>22</v>
      </c>
      <c r="Q106" s="39">
        <v>1</v>
      </c>
      <c r="R106" s="39">
        <v>1</v>
      </c>
      <c r="S106" s="5">
        <v>0</v>
      </c>
      <c r="T106" s="42">
        <v>36.133333333333333</v>
      </c>
      <c r="U106" s="5">
        <v>1</v>
      </c>
      <c r="V106" s="42">
        <v>36.133333333333333</v>
      </c>
      <c r="W106" s="22">
        <v>0</v>
      </c>
      <c r="X106" s="29" t="str">
        <f t="shared" si="3"/>
        <v>II</v>
      </c>
      <c r="Y106" s="29" t="str">
        <f t="shared" si="4"/>
        <v>Complete</v>
      </c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</row>
    <row r="107" spans="1:41" x14ac:dyDescent="0.2">
      <c r="A107">
        <v>106</v>
      </c>
      <c r="B107" s="2">
        <v>12695</v>
      </c>
      <c r="C107" s="11" t="s">
        <v>6</v>
      </c>
      <c r="D107" s="3">
        <v>59.321894303363074</v>
      </c>
      <c r="E107" s="4" t="s">
        <v>59</v>
      </c>
      <c r="F107" s="4" t="s">
        <v>57</v>
      </c>
      <c r="G107" s="4" t="s">
        <v>58</v>
      </c>
      <c r="H107" s="4">
        <v>8</v>
      </c>
      <c r="I107" s="4">
        <v>1</v>
      </c>
      <c r="J107" s="4">
        <v>2.7</v>
      </c>
      <c r="K107" s="4">
        <v>255</v>
      </c>
      <c r="L107" s="4">
        <v>3.6</v>
      </c>
      <c r="M107" s="4">
        <v>9.5</v>
      </c>
      <c r="N107" s="14">
        <v>25</v>
      </c>
      <c r="O107" s="14">
        <v>40</v>
      </c>
      <c r="P107" s="4">
        <v>2</v>
      </c>
      <c r="Q107" s="39">
        <v>1</v>
      </c>
      <c r="R107" s="39">
        <v>1</v>
      </c>
      <c r="S107" s="5">
        <v>1</v>
      </c>
      <c r="T107" s="42">
        <v>10.333333333333334</v>
      </c>
      <c r="U107" s="5">
        <v>1</v>
      </c>
      <c r="V107" s="42">
        <v>11.3</v>
      </c>
      <c r="W107" s="22">
        <v>1</v>
      </c>
      <c r="X107" s="29" t="str">
        <f t="shared" si="3"/>
        <v>III</v>
      </c>
      <c r="Y107" s="29" t="str">
        <f t="shared" si="4"/>
        <v>Complete</v>
      </c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</row>
    <row r="108" spans="1:41" x14ac:dyDescent="0.2">
      <c r="A108">
        <v>107</v>
      </c>
      <c r="B108" s="2">
        <v>12582</v>
      </c>
      <c r="C108" s="11" t="s">
        <v>6</v>
      </c>
      <c r="D108" s="3">
        <v>73.3671928620453</v>
      </c>
      <c r="E108" s="4" t="s">
        <v>59</v>
      </c>
      <c r="F108" s="4" t="s">
        <v>57</v>
      </c>
      <c r="G108" s="4" t="s">
        <v>58</v>
      </c>
      <c r="H108" s="4">
        <v>2.4</v>
      </c>
      <c r="I108" s="4">
        <v>120.4</v>
      </c>
      <c r="J108" s="4">
        <v>0.9</v>
      </c>
      <c r="K108" s="4">
        <v>133</v>
      </c>
      <c r="L108" s="4">
        <v>4.4000000000000004</v>
      </c>
      <c r="M108" s="4">
        <v>12.5</v>
      </c>
      <c r="N108" s="14">
        <v>20</v>
      </c>
      <c r="O108" s="14">
        <v>20</v>
      </c>
      <c r="P108" s="4">
        <v>1</v>
      </c>
      <c r="Q108" s="39">
        <v>1</v>
      </c>
      <c r="R108" s="39">
        <v>1</v>
      </c>
      <c r="S108" s="5">
        <v>0</v>
      </c>
      <c r="T108" s="42">
        <v>83.3</v>
      </c>
      <c r="U108" s="5">
        <v>0</v>
      </c>
      <c r="V108" s="42">
        <v>83.3</v>
      </c>
      <c r="W108" s="22">
        <v>0</v>
      </c>
      <c r="X108" s="29" t="str">
        <f t="shared" si="3"/>
        <v>I</v>
      </c>
      <c r="Y108" s="29" t="str">
        <f t="shared" si="4"/>
        <v>Complete</v>
      </c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</row>
    <row r="109" spans="1:41" x14ac:dyDescent="0.2">
      <c r="A109">
        <v>108</v>
      </c>
      <c r="B109" s="2">
        <v>12661</v>
      </c>
      <c r="C109" s="11" t="s">
        <v>6</v>
      </c>
      <c r="D109" s="3">
        <v>69.238160603980788</v>
      </c>
      <c r="E109" s="4" t="s">
        <v>59</v>
      </c>
      <c r="F109" s="4" t="s">
        <v>57</v>
      </c>
      <c r="G109" s="4" t="s">
        <v>58</v>
      </c>
      <c r="H109" s="4">
        <v>3.2</v>
      </c>
      <c r="I109" s="4">
        <v>4.3</v>
      </c>
      <c r="J109" s="4">
        <v>1.4</v>
      </c>
      <c r="K109" s="4">
        <v>144</v>
      </c>
      <c r="L109" s="4">
        <v>3.4</v>
      </c>
      <c r="M109" s="4">
        <v>11.2</v>
      </c>
      <c r="N109" s="14">
        <v>55</v>
      </c>
      <c r="O109" s="14">
        <v>50</v>
      </c>
      <c r="P109" s="4">
        <v>1</v>
      </c>
      <c r="Q109" s="39">
        <v>1</v>
      </c>
      <c r="R109" s="39">
        <v>0</v>
      </c>
      <c r="S109" s="5">
        <v>0</v>
      </c>
      <c r="T109" s="42">
        <v>65.36666666666666</v>
      </c>
      <c r="U109" s="5">
        <v>0</v>
      </c>
      <c r="V109" s="42">
        <v>65.36666666666666</v>
      </c>
      <c r="W109" s="22">
        <v>0</v>
      </c>
      <c r="X109" s="29" t="str">
        <f t="shared" si="3"/>
        <v>II</v>
      </c>
      <c r="Y109" s="29" t="str">
        <f t="shared" si="4"/>
        <v>Complete</v>
      </c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</row>
    <row r="110" spans="1:41" x14ac:dyDescent="0.2">
      <c r="A110">
        <v>109</v>
      </c>
      <c r="B110" s="2">
        <v>12672</v>
      </c>
      <c r="C110" s="11" t="s">
        <v>6</v>
      </c>
      <c r="D110" s="3">
        <v>53.740562800274539</v>
      </c>
      <c r="E110" s="4" t="s">
        <v>59</v>
      </c>
      <c r="F110" s="4" t="s">
        <v>57</v>
      </c>
      <c r="G110" s="4" t="s">
        <v>61</v>
      </c>
      <c r="H110" s="4">
        <v>2.8</v>
      </c>
      <c r="I110" s="4">
        <v>51.7</v>
      </c>
      <c r="J110" s="4">
        <v>0.8</v>
      </c>
      <c r="K110" s="4">
        <v>146</v>
      </c>
      <c r="L110" s="4">
        <v>5.0999999999999996</v>
      </c>
      <c r="M110" s="4">
        <v>12.9</v>
      </c>
      <c r="N110" s="14">
        <v>35</v>
      </c>
      <c r="O110" s="14">
        <v>60</v>
      </c>
      <c r="P110" s="4">
        <v>43</v>
      </c>
      <c r="Q110" s="39">
        <v>1</v>
      </c>
      <c r="R110" s="39">
        <v>1</v>
      </c>
      <c r="S110" s="5">
        <v>0</v>
      </c>
      <c r="T110" s="42">
        <v>83.1</v>
      </c>
      <c r="U110" s="5">
        <v>0</v>
      </c>
      <c r="V110" s="42">
        <v>83.1</v>
      </c>
      <c r="W110" s="22">
        <v>1</v>
      </c>
      <c r="X110" s="29" t="str">
        <f t="shared" si="3"/>
        <v>II</v>
      </c>
      <c r="Y110" s="29" t="str">
        <f t="shared" si="4"/>
        <v>Complete</v>
      </c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</row>
    <row r="111" spans="1:41" x14ac:dyDescent="0.2">
      <c r="A111">
        <v>110</v>
      </c>
      <c r="B111" s="2">
        <v>12694</v>
      </c>
      <c r="C111" s="11" t="s">
        <v>6</v>
      </c>
      <c r="D111" s="3">
        <v>55.417982155113243</v>
      </c>
      <c r="E111" s="4" t="s">
        <v>59</v>
      </c>
      <c r="F111" s="4" t="s">
        <v>63</v>
      </c>
      <c r="G111" s="4" t="s">
        <v>58</v>
      </c>
      <c r="H111" s="4">
        <v>1.7</v>
      </c>
      <c r="I111" s="4">
        <v>10.4</v>
      </c>
      <c r="J111" s="4">
        <v>1.1000000000000001</v>
      </c>
      <c r="K111" s="4">
        <v>178</v>
      </c>
      <c r="L111" s="4">
        <v>4.9000000000000004</v>
      </c>
      <c r="M111" s="4">
        <v>12.5</v>
      </c>
      <c r="N111" s="14">
        <v>30</v>
      </c>
      <c r="O111" s="14">
        <v>20</v>
      </c>
      <c r="P111" s="4"/>
      <c r="Q111" s="39">
        <v>1</v>
      </c>
      <c r="R111" s="39">
        <v>0</v>
      </c>
      <c r="S111" s="5">
        <v>0</v>
      </c>
      <c r="T111" s="42">
        <v>77.7</v>
      </c>
      <c r="U111" s="5">
        <v>0</v>
      </c>
      <c r="V111" s="42">
        <v>77.7</v>
      </c>
      <c r="W111" s="22">
        <v>0</v>
      </c>
      <c r="X111" s="29" t="str">
        <f t="shared" si="3"/>
        <v>I</v>
      </c>
      <c r="Y111" s="29" t="str">
        <f t="shared" si="4"/>
        <v>Missing</v>
      </c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</row>
    <row r="112" spans="1:41" x14ac:dyDescent="0.2">
      <c r="A112">
        <v>111</v>
      </c>
      <c r="B112" s="2">
        <v>12761</v>
      </c>
      <c r="C112" s="11" t="s">
        <v>6</v>
      </c>
      <c r="D112" s="3">
        <v>74.539464653397388</v>
      </c>
      <c r="E112" s="4" t="s">
        <v>59</v>
      </c>
      <c r="F112" s="4" t="s">
        <v>57</v>
      </c>
      <c r="G112" s="4" t="s">
        <v>58</v>
      </c>
      <c r="H112" s="4">
        <v>3.2</v>
      </c>
      <c r="I112" s="4">
        <v>12.5</v>
      </c>
      <c r="J112" s="4">
        <v>1.3</v>
      </c>
      <c r="K112" s="4">
        <v>156</v>
      </c>
      <c r="L112" s="4">
        <v>3.6</v>
      </c>
      <c r="M112" s="4">
        <v>11.9</v>
      </c>
      <c r="N112" s="14">
        <v>36</v>
      </c>
      <c r="O112" s="14">
        <v>80</v>
      </c>
      <c r="P112" s="4">
        <v>8</v>
      </c>
      <c r="Q112" s="39">
        <v>1</v>
      </c>
      <c r="R112" s="39">
        <v>1</v>
      </c>
      <c r="S112" s="5">
        <v>1</v>
      </c>
      <c r="T112" s="42">
        <v>80.7</v>
      </c>
      <c r="U112" s="5">
        <v>0</v>
      </c>
      <c r="V112" s="42">
        <v>82.933333333333337</v>
      </c>
      <c r="W112" s="22">
        <v>1</v>
      </c>
      <c r="X112" s="29" t="str">
        <f t="shared" si="3"/>
        <v>II</v>
      </c>
      <c r="Y112" s="29" t="str">
        <f t="shared" si="4"/>
        <v>Complete</v>
      </c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</row>
    <row r="113" spans="1:41" x14ac:dyDescent="0.2">
      <c r="A113">
        <v>112</v>
      </c>
      <c r="B113" s="2">
        <v>12824</v>
      </c>
      <c r="C113" s="11" t="s">
        <v>6</v>
      </c>
      <c r="D113" s="3">
        <v>52.403568977350723</v>
      </c>
      <c r="E113" s="4" t="s">
        <v>56</v>
      </c>
      <c r="F113" s="4" t="s">
        <v>57</v>
      </c>
      <c r="G113" s="4" t="s">
        <v>58</v>
      </c>
      <c r="H113" s="4">
        <v>1.7</v>
      </c>
      <c r="I113" s="4">
        <v>5.2</v>
      </c>
      <c r="J113" s="4">
        <v>0.6</v>
      </c>
      <c r="K113" s="4">
        <v>140</v>
      </c>
      <c r="L113" s="4">
        <v>3.5</v>
      </c>
      <c r="M113" s="4">
        <v>11.8</v>
      </c>
      <c r="N113" s="14">
        <v>12</v>
      </c>
      <c r="O113" s="14">
        <v>10</v>
      </c>
      <c r="P113" s="4">
        <v>4</v>
      </c>
      <c r="Q113" s="39">
        <v>0</v>
      </c>
      <c r="R113" s="39">
        <v>0</v>
      </c>
      <c r="S113" s="5">
        <v>0</v>
      </c>
      <c r="T113" s="42">
        <v>82.266666666666666</v>
      </c>
      <c r="U113" s="5">
        <v>0</v>
      </c>
      <c r="V113" s="42">
        <v>82.266666666666666</v>
      </c>
      <c r="W113" s="22">
        <v>0</v>
      </c>
      <c r="X113" s="29" t="str">
        <f t="shared" si="3"/>
        <v>I</v>
      </c>
      <c r="Y113" s="29" t="str">
        <f t="shared" si="4"/>
        <v>Complete</v>
      </c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</row>
    <row r="114" spans="1:41" x14ac:dyDescent="0.2">
      <c r="A114">
        <v>113</v>
      </c>
      <c r="B114" s="2">
        <v>12813</v>
      </c>
      <c r="C114" s="11" t="s">
        <v>6</v>
      </c>
      <c r="D114" s="3">
        <v>68.227865477007555</v>
      </c>
      <c r="E114" s="4" t="s">
        <v>59</v>
      </c>
      <c r="F114" s="4" t="s">
        <v>57</v>
      </c>
      <c r="G114" s="4" t="s">
        <v>61</v>
      </c>
      <c r="H114" s="4">
        <v>4.3</v>
      </c>
      <c r="I114" s="4">
        <v>1</v>
      </c>
      <c r="J114" s="4">
        <v>1</v>
      </c>
      <c r="K114" s="4">
        <v>132</v>
      </c>
      <c r="L114" s="4">
        <v>4.3</v>
      </c>
      <c r="M114" s="4">
        <v>12.7</v>
      </c>
      <c r="N114" s="14">
        <v>40</v>
      </c>
      <c r="O114" s="14">
        <v>80</v>
      </c>
      <c r="P114" s="4">
        <v>0</v>
      </c>
      <c r="Q114" s="39">
        <v>1</v>
      </c>
      <c r="R114" s="39">
        <v>1</v>
      </c>
      <c r="S114" s="5">
        <v>1</v>
      </c>
      <c r="T114" s="42">
        <v>47.93333333333333</v>
      </c>
      <c r="U114" s="5">
        <v>0</v>
      </c>
      <c r="V114" s="42">
        <v>82.63333333333334</v>
      </c>
      <c r="W114" s="22">
        <v>0</v>
      </c>
      <c r="X114" s="29" t="str">
        <f t="shared" si="3"/>
        <v>II</v>
      </c>
      <c r="Y114" s="29" t="str">
        <f t="shared" si="4"/>
        <v>Complete</v>
      </c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</row>
    <row r="115" spans="1:41" x14ac:dyDescent="0.2">
      <c r="A115">
        <v>114</v>
      </c>
      <c r="B115" s="2">
        <v>12851</v>
      </c>
      <c r="C115" s="11" t="s">
        <v>6</v>
      </c>
      <c r="D115" s="3">
        <v>57.990391214824982</v>
      </c>
      <c r="E115" s="4" t="s">
        <v>59</v>
      </c>
      <c r="F115" s="4" t="s">
        <v>57</v>
      </c>
      <c r="G115" s="4" t="s">
        <v>62</v>
      </c>
      <c r="H115" s="4">
        <v>4.3</v>
      </c>
      <c r="I115" s="4">
        <v>7.2</v>
      </c>
      <c r="J115" s="4">
        <v>0.9</v>
      </c>
      <c r="K115" s="4">
        <v>602</v>
      </c>
      <c r="L115" s="4">
        <v>4.3</v>
      </c>
      <c r="M115" s="4">
        <v>12.3</v>
      </c>
      <c r="N115" s="14">
        <v>30</v>
      </c>
      <c r="O115" s="14">
        <v>30</v>
      </c>
      <c r="P115" s="4">
        <v>22</v>
      </c>
      <c r="Q115" s="39">
        <v>1</v>
      </c>
      <c r="R115" s="39">
        <v>1</v>
      </c>
      <c r="S115" s="5">
        <v>0</v>
      </c>
      <c r="T115" s="42">
        <v>14.766666666666667</v>
      </c>
      <c r="U115" s="5">
        <v>1</v>
      </c>
      <c r="V115" s="42">
        <v>14.766666666666667</v>
      </c>
      <c r="W115" s="22">
        <v>1</v>
      </c>
      <c r="X115" s="29" t="str">
        <f t="shared" si="3"/>
        <v>III</v>
      </c>
      <c r="Y115" s="29" t="str">
        <f t="shared" si="4"/>
        <v>Complete</v>
      </c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</row>
    <row r="116" spans="1:41" x14ac:dyDescent="0.2">
      <c r="A116">
        <v>115</v>
      </c>
      <c r="B116" s="2">
        <v>12766</v>
      </c>
      <c r="C116" s="11" t="s">
        <v>6</v>
      </c>
      <c r="D116" s="3">
        <v>65.726835964310226</v>
      </c>
      <c r="E116" s="4" t="s">
        <v>56</v>
      </c>
      <c r="F116" s="4" t="s">
        <v>57</v>
      </c>
      <c r="G116" s="4" t="s">
        <v>58</v>
      </c>
      <c r="H116" s="4">
        <v>5.4</v>
      </c>
      <c r="I116" s="4">
        <v>2.9</v>
      </c>
      <c r="J116" s="4">
        <v>0.7</v>
      </c>
      <c r="K116" s="4">
        <v>138</v>
      </c>
      <c r="L116" s="4">
        <v>4.5</v>
      </c>
      <c r="M116" s="4">
        <v>9.1999999999999993</v>
      </c>
      <c r="N116" s="14">
        <v>80</v>
      </c>
      <c r="O116" s="14">
        <v>70</v>
      </c>
      <c r="P116" s="4">
        <v>3</v>
      </c>
      <c r="Q116" s="39">
        <v>0</v>
      </c>
      <c r="R116" s="39">
        <v>0</v>
      </c>
      <c r="S116" s="5">
        <v>1</v>
      </c>
      <c r="T116" s="42">
        <v>32.766666666666666</v>
      </c>
      <c r="U116" s="5">
        <v>1</v>
      </c>
      <c r="V116" s="42">
        <v>59.466666666666669</v>
      </c>
      <c r="W116" s="22">
        <v>0</v>
      </c>
      <c r="X116" s="29" t="str">
        <f t="shared" si="3"/>
        <v>II</v>
      </c>
      <c r="Y116" s="29" t="str">
        <f t="shared" si="4"/>
        <v>Complete</v>
      </c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</row>
    <row r="117" spans="1:41" x14ac:dyDescent="0.2">
      <c r="A117">
        <v>116</v>
      </c>
      <c r="B117" s="2">
        <v>12865</v>
      </c>
      <c r="C117" s="11" t="s">
        <v>6</v>
      </c>
      <c r="D117" s="3">
        <v>65.131091283459156</v>
      </c>
      <c r="E117" s="4" t="s">
        <v>59</v>
      </c>
      <c r="F117" s="4" t="s">
        <v>57</v>
      </c>
      <c r="G117" s="4" t="s">
        <v>61</v>
      </c>
      <c r="H117" s="4">
        <v>2.8</v>
      </c>
      <c r="I117" s="4">
        <v>1</v>
      </c>
      <c r="J117" s="4">
        <v>1.3</v>
      </c>
      <c r="K117" s="4">
        <v>93</v>
      </c>
      <c r="L117" s="4">
        <v>3.9</v>
      </c>
      <c r="M117" s="4">
        <v>7.8</v>
      </c>
      <c r="N117" s="14">
        <v>73</v>
      </c>
      <c r="O117" s="14">
        <v>60</v>
      </c>
      <c r="P117" s="4">
        <v>0</v>
      </c>
      <c r="Q117" s="39">
        <v>1</v>
      </c>
      <c r="R117" s="39">
        <v>1</v>
      </c>
      <c r="S117" s="5">
        <v>1</v>
      </c>
      <c r="T117" s="42">
        <v>10.8</v>
      </c>
      <c r="U117" s="5">
        <v>1</v>
      </c>
      <c r="V117" s="42">
        <v>67.099999999999994</v>
      </c>
      <c r="W117" s="22">
        <v>1</v>
      </c>
      <c r="X117" s="29" t="str">
        <f t="shared" si="3"/>
        <v>II</v>
      </c>
      <c r="Y117" s="29" t="str">
        <f t="shared" si="4"/>
        <v>Complete</v>
      </c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</row>
    <row r="118" spans="1:41" x14ac:dyDescent="0.2">
      <c r="A118">
        <v>117</v>
      </c>
      <c r="B118" s="2">
        <v>12938</v>
      </c>
      <c r="C118" s="11" t="s">
        <v>6</v>
      </c>
      <c r="D118" s="3">
        <v>31.980782429649967</v>
      </c>
      <c r="E118" s="4" t="s">
        <v>59</v>
      </c>
      <c r="F118" s="4" t="s">
        <v>57</v>
      </c>
      <c r="G118" s="4" t="s">
        <v>61</v>
      </c>
      <c r="H118" s="4">
        <v>2</v>
      </c>
      <c r="I118" s="4">
        <v>4</v>
      </c>
      <c r="J118" s="4">
        <v>0.8</v>
      </c>
      <c r="K118" s="4">
        <v>117</v>
      </c>
      <c r="L118" s="4">
        <v>5</v>
      </c>
      <c r="M118" s="4">
        <v>12.1</v>
      </c>
      <c r="N118" s="14">
        <v>35</v>
      </c>
      <c r="O118" s="14">
        <v>50</v>
      </c>
      <c r="P118" s="4">
        <v>9</v>
      </c>
      <c r="Q118" s="39">
        <v>1</v>
      </c>
      <c r="R118" s="39">
        <v>0</v>
      </c>
      <c r="S118" s="5">
        <v>1</v>
      </c>
      <c r="T118" s="42">
        <v>64.333333333333329</v>
      </c>
      <c r="U118" s="5">
        <v>0</v>
      </c>
      <c r="V118" s="42">
        <v>81.63333333333334</v>
      </c>
      <c r="W118" s="22">
        <v>1</v>
      </c>
      <c r="X118" s="29" t="str">
        <f t="shared" si="3"/>
        <v>II</v>
      </c>
      <c r="Y118" s="29" t="str">
        <f t="shared" si="4"/>
        <v>Complete</v>
      </c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</row>
    <row r="119" spans="1:41" x14ac:dyDescent="0.2">
      <c r="A119">
        <v>118</v>
      </c>
      <c r="B119" s="2">
        <v>12906</v>
      </c>
      <c r="C119" s="11" t="s">
        <v>6</v>
      </c>
      <c r="D119" s="3">
        <v>58.819492107069323</v>
      </c>
      <c r="E119" s="4" t="s">
        <v>56</v>
      </c>
      <c r="F119" s="4" t="s">
        <v>57</v>
      </c>
      <c r="G119" s="4" t="s">
        <v>61</v>
      </c>
      <c r="H119" s="4">
        <v>2.9</v>
      </c>
      <c r="I119" s="4">
        <v>43</v>
      </c>
      <c r="J119" s="4">
        <v>0.8</v>
      </c>
      <c r="K119" s="4">
        <v>149</v>
      </c>
      <c r="L119" s="4">
        <v>4.2</v>
      </c>
      <c r="M119" s="4">
        <v>12.2</v>
      </c>
      <c r="N119" s="14">
        <v>12</v>
      </c>
      <c r="O119" s="14">
        <v>20</v>
      </c>
      <c r="P119" s="4">
        <v>10</v>
      </c>
      <c r="Q119" s="39">
        <v>0</v>
      </c>
      <c r="R119" s="39">
        <v>0</v>
      </c>
      <c r="S119" s="5">
        <v>0</v>
      </c>
      <c r="T119" s="42">
        <v>81.400000000000006</v>
      </c>
      <c r="U119" s="5">
        <v>0</v>
      </c>
      <c r="V119" s="42">
        <v>81.400000000000006</v>
      </c>
      <c r="W119" s="22">
        <v>0</v>
      </c>
      <c r="X119" s="29" t="str">
        <f t="shared" si="3"/>
        <v>I</v>
      </c>
      <c r="Y119" s="29" t="str">
        <f t="shared" si="4"/>
        <v>Complete</v>
      </c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</row>
    <row r="120" spans="1:41" x14ac:dyDescent="0.2">
      <c r="A120">
        <v>119</v>
      </c>
      <c r="B120" s="2">
        <v>12937</v>
      </c>
      <c r="C120" s="11" t="s">
        <v>6</v>
      </c>
      <c r="D120" s="3">
        <v>50.940288263555253</v>
      </c>
      <c r="E120" s="4" t="s">
        <v>59</v>
      </c>
      <c r="F120" s="4" t="s">
        <v>57</v>
      </c>
      <c r="G120" s="4" t="s">
        <v>58</v>
      </c>
      <c r="H120" s="4">
        <v>2.9</v>
      </c>
      <c r="I120" s="4">
        <v>4.5</v>
      </c>
      <c r="J120" s="4">
        <v>1.2</v>
      </c>
      <c r="K120" s="4">
        <v>164</v>
      </c>
      <c r="L120" s="4">
        <v>3.7</v>
      </c>
      <c r="M120" s="4">
        <v>9.4</v>
      </c>
      <c r="N120" s="14">
        <v>10</v>
      </c>
      <c r="O120" s="14">
        <v>10</v>
      </c>
      <c r="P120" s="4">
        <v>18</v>
      </c>
      <c r="Q120" s="39">
        <v>1</v>
      </c>
      <c r="R120" s="39">
        <v>1</v>
      </c>
      <c r="S120" s="5">
        <v>1</v>
      </c>
      <c r="T120" s="42">
        <v>9.3666666666666671</v>
      </c>
      <c r="U120" s="5">
        <v>0</v>
      </c>
      <c r="V120" s="42">
        <v>81.033333333333331</v>
      </c>
      <c r="W120" s="22">
        <v>1</v>
      </c>
      <c r="X120" s="29" t="str">
        <f t="shared" si="3"/>
        <v>II</v>
      </c>
      <c r="Y120" s="29" t="str">
        <f t="shared" si="4"/>
        <v>Complete</v>
      </c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</row>
    <row r="121" spans="1:41" x14ac:dyDescent="0.2">
      <c r="A121">
        <v>120</v>
      </c>
      <c r="B121" s="2">
        <v>12990</v>
      </c>
      <c r="C121" s="11" t="s">
        <v>6</v>
      </c>
      <c r="D121" s="3">
        <v>63.258750857927247</v>
      </c>
      <c r="E121" s="4" t="s">
        <v>56</v>
      </c>
      <c r="F121" s="4" t="s">
        <v>63</v>
      </c>
      <c r="G121" s="4" t="s">
        <v>58</v>
      </c>
      <c r="H121" s="4">
        <v>2.5</v>
      </c>
      <c r="I121" s="4">
        <v>6.7</v>
      </c>
      <c r="J121" s="4">
        <v>0.8</v>
      </c>
      <c r="K121" s="4">
        <v>120</v>
      </c>
      <c r="L121" s="4">
        <v>3.8</v>
      </c>
      <c r="M121" s="4">
        <v>11.1</v>
      </c>
      <c r="N121" s="14">
        <v>20</v>
      </c>
      <c r="O121" s="14">
        <v>20</v>
      </c>
      <c r="P121" s="4">
        <v>0</v>
      </c>
      <c r="Q121" s="39">
        <v>0</v>
      </c>
      <c r="R121" s="39">
        <v>1</v>
      </c>
      <c r="S121" s="5">
        <v>0</v>
      </c>
      <c r="T121" s="42">
        <v>80.033333333333331</v>
      </c>
      <c r="U121" s="5">
        <v>0</v>
      </c>
      <c r="V121" s="42">
        <v>80.033333333333331</v>
      </c>
      <c r="W121" s="22">
        <v>1</v>
      </c>
      <c r="X121" s="29" t="str">
        <f t="shared" si="3"/>
        <v>II</v>
      </c>
      <c r="Y121" s="29" t="str">
        <f t="shared" si="4"/>
        <v>Complete</v>
      </c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</row>
    <row r="122" spans="1:41" x14ac:dyDescent="0.2">
      <c r="A122">
        <v>121</v>
      </c>
      <c r="B122" s="2">
        <v>12915</v>
      </c>
      <c r="C122" s="11" t="s">
        <v>6</v>
      </c>
      <c r="D122" s="3">
        <v>62.899107755662321</v>
      </c>
      <c r="E122" s="4" t="s">
        <v>59</v>
      </c>
      <c r="F122" s="4" t="s">
        <v>57</v>
      </c>
      <c r="G122" s="4" t="s">
        <v>58</v>
      </c>
      <c r="H122" s="4">
        <v>4.3</v>
      </c>
      <c r="I122" s="4">
        <v>1</v>
      </c>
      <c r="J122" s="4">
        <v>2.2999999999999998</v>
      </c>
      <c r="K122" s="4">
        <v>234</v>
      </c>
      <c r="L122" s="4">
        <v>4</v>
      </c>
      <c r="M122" s="4">
        <v>9.6</v>
      </c>
      <c r="N122" s="14">
        <v>4</v>
      </c>
      <c r="O122" s="14">
        <v>4</v>
      </c>
      <c r="P122" s="4">
        <v>45</v>
      </c>
      <c r="Q122" s="39">
        <v>1</v>
      </c>
      <c r="R122" s="39">
        <v>1</v>
      </c>
      <c r="S122" s="5">
        <v>1</v>
      </c>
      <c r="T122" s="42">
        <v>6.4333333333333336</v>
      </c>
      <c r="U122" s="5">
        <v>1</v>
      </c>
      <c r="V122" s="42">
        <v>54.5</v>
      </c>
      <c r="W122" s="22">
        <v>0</v>
      </c>
      <c r="X122" s="29" t="str">
        <f t="shared" si="3"/>
        <v>III</v>
      </c>
      <c r="Y122" s="29" t="str">
        <f t="shared" si="4"/>
        <v>Complete</v>
      </c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</row>
    <row r="123" spans="1:41" x14ac:dyDescent="0.2">
      <c r="A123">
        <v>122</v>
      </c>
      <c r="B123" s="2">
        <v>13064</v>
      </c>
      <c r="C123" s="11" t="s">
        <v>6</v>
      </c>
      <c r="D123" s="3">
        <v>52.782429649965685</v>
      </c>
      <c r="E123" s="4" t="s">
        <v>59</v>
      </c>
      <c r="F123" s="4" t="s">
        <v>57</v>
      </c>
      <c r="G123" s="4" t="s">
        <v>58</v>
      </c>
      <c r="H123" s="4">
        <v>2.4</v>
      </c>
      <c r="I123" s="4">
        <v>1</v>
      </c>
      <c r="J123" s="4">
        <v>1</v>
      </c>
      <c r="K123" s="4">
        <v>99</v>
      </c>
      <c r="L123" s="4">
        <v>4.7</v>
      </c>
      <c r="M123" s="4">
        <v>11.6</v>
      </c>
      <c r="N123" s="14">
        <v>66</v>
      </c>
      <c r="O123" s="14">
        <v>50</v>
      </c>
      <c r="P123" s="4">
        <v>0</v>
      </c>
      <c r="Q123" s="39">
        <v>1</v>
      </c>
      <c r="R123" s="39">
        <v>1</v>
      </c>
      <c r="S123" s="5">
        <v>1</v>
      </c>
      <c r="T123" s="42">
        <v>76.86666666666666</v>
      </c>
      <c r="U123" s="5">
        <v>0</v>
      </c>
      <c r="V123" s="42">
        <v>80.400000000000006</v>
      </c>
      <c r="W123" s="22">
        <v>1</v>
      </c>
      <c r="X123" s="29" t="str">
        <f t="shared" si="3"/>
        <v>II</v>
      </c>
      <c r="Y123" s="29" t="str">
        <f t="shared" si="4"/>
        <v>Complete</v>
      </c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</row>
    <row r="124" spans="1:41" x14ac:dyDescent="0.2">
      <c r="A124">
        <v>123</v>
      </c>
      <c r="B124" s="2">
        <v>13149</v>
      </c>
      <c r="C124" s="11" t="s">
        <v>6</v>
      </c>
      <c r="D124" s="3">
        <v>68.34591626630062</v>
      </c>
      <c r="E124" s="4" t="s">
        <v>56</v>
      </c>
      <c r="F124" s="4" t="s">
        <v>57</v>
      </c>
      <c r="G124" s="4" t="s">
        <v>58</v>
      </c>
      <c r="H124" s="4">
        <v>4.7</v>
      </c>
      <c r="I124" s="4">
        <v>1</v>
      </c>
      <c r="J124" s="4">
        <v>1</v>
      </c>
      <c r="K124" s="4">
        <v>261</v>
      </c>
      <c r="L124" s="4">
        <v>3.5</v>
      </c>
      <c r="M124" s="4">
        <v>11.2</v>
      </c>
      <c r="N124" s="14">
        <v>58</v>
      </c>
      <c r="O124" s="14">
        <v>90</v>
      </c>
      <c r="P124" s="4">
        <v>0</v>
      </c>
      <c r="Q124" s="39">
        <v>0</v>
      </c>
      <c r="R124" s="39">
        <v>1</v>
      </c>
      <c r="S124" s="5">
        <v>1</v>
      </c>
      <c r="T124" s="42">
        <v>56.266666666666666</v>
      </c>
      <c r="U124" s="5">
        <v>0</v>
      </c>
      <c r="V124" s="42">
        <v>80.233333333333334</v>
      </c>
      <c r="W124" s="22">
        <v>1</v>
      </c>
      <c r="X124" s="29" t="str">
        <f t="shared" si="3"/>
        <v>III</v>
      </c>
      <c r="Y124" s="29" t="str">
        <f t="shared" si="4"/>
        <v>Complete</v>
      </c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</row>
    <row r="125" spans="1:41" x14ac:dyDescent="0.2">
      <c r="A125">
        <v>124</v>
      </c>
      <c r="B125" s="2">
        <v>13121</v>
      </c>
      <c r="C125" s="11" t="s">
        <v>6</v>
      </c>
      <c r="D125" s="3">
        <v>64.765957446808514</v>
      </c>
      <c r="E125" s="4" t="s">
        <v>56</v>
      </c>
      <c r="F125" s="4" t="s">
        <v>57</v>
      </c>
      <c r="G125" s="4" t="s">
        <v>62</v>
      </c>
      <c r="H125" s="4">
        <v>5.4</v>
      </c>
      <c r="I125" s="4">
        <v>4.2</v>
      </c>
      <c r="J125" s="4">
        <v>1.4</v>
      </c>
      <c r="K125" s="4">
        <v>197</v>
      </c>
      <c r="L125" s="4">
        <v>4.7</v>
      </c>
      <c r="M125" s="4">
        <v>10.6</v>
      </c>
      <c r="N125" s="14">
        <v>90</v>
      </c>
      <c r="O125" s="14">
        <v>90</v>
      </c>
      <c r="P125" s="4">
        <v>2</v>
      </c>
      <c r="Q125" s="39">
        <v>0</v>
      </c>
      <c r="R125" s="39">
        <v>0</v>
      </c>
      <c r="S125" s="5">
        <v>0</v>
      </c>
      <c r="T125" s="42">
        <v>75.13333333333334</v>
      </c>
      <c r="U125" s="5">
        <v>0</v>
      </c>
      <c r="V125" s="42">
        <v>75.13333333333334</v>
      </c>
      <c r="W125" s="22">
        <v>0</v>
      </c>
      <c r="X125" s="29" t="str">
        <f t="shared" si="3"/>
        <v>III</v>
      </c>
      <c r="Y125" s="29" t="str">
        <f t="shared" si="4"/>
        <v>Complete</v>
      </c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</row>
    <row r="126" spans="1:41" x14ac:dyDescent="0.2">
      <c r="A126">
        <v>125</v>
      </c>
      <c r="B126" s="2">
        <v>13243</v>
      </c>
      <c r="C126" s="11" t="s">
        <v>6</v>
      </c>
      <c r="D126" s="3">
        <v>56.205902539464653</v>
      </c>
      <c r="E126" s="4" t="s">
        <v>59</v>
      </c>
      <c r="F126" s="4" t="s">
        <v>57</v>
      </c>
      <c r="G126" s="4" t="s">
        <v>61</v>
      </c>
      <c r="H126" s="4">
        <v>1.7</v>
      </c>
      <c r="I126" s="4">
        <v>9.1999999999999993</v>
      </c>
      <c r="J126" s="4">
        <v>0.8</v>
      </c>
      <c r="K126" s="4">
        <v>131</v>
      </c>
      <c r="L126" s="4">
        <v>3.7</v>
      </c>
      <c r="M126" s="4">
        <v>11.6</v>
      </c>
      <c r="N126" s="14">
        <v>30</v>
      </c>
      <c r="O126" s="14">
        <v>30</v>
      </c>
      <c r="P126" s="4">
        <v>44</v>
      </c>
      <c r="Q126" s="39">
        <v>1</v>
      </c>
      <c r="R126" s="39">
        <v>1</v>
      </c>
      <c r="S126" s="5">
        <v>1</v>
      </c>
      <c r="T126" s="42">
        <v>47.966666666666669</v>
      </c>
      <c r="U126" s="5">
        <v>1</v>
      </c>
      <c r="V126" s="42">
        <v>58.166666666666664</v>
      </c>
      <c r="W126" s="22">
        <v>0</v>
      </c>
      <c r="X126" s="29" t="str">
        <f t="shared" si="3"/>
        <v>I</v>
      </c>
      <c r="Y126" s="29" t="str">
        <f t="shared" si="4"/>
        <v>Complete</v>
      </c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</row>
    <row r="127" spans="1:41" x14ac:dyDescent="0.2">
      <c r="A127">
        <v>126</v>
      </c>
      <c r="B127" s="2">
        <v>13220</v>
      </c>
      <c r="C127" s="11" t="s">
        <v>6</v>
      </c>
      <c r="D127" s="3">
        <v>60.392587508579275</v>
      </c>
      <c r="E127" s="4" t="s">
        <v>56</v>
      </c>
      <c r="F127" s="4" t="s">
        <v>57</v>
      </c>
      <c r="G127" s="4" t="s">
        <v>61</v>
      </c>
      <c r="H127" s="4">
        <v>2.1</v>
      </c>
      <c r="I127" s="4">
        <v>1.9</v>
      </c>
      <c r="J127" s="4">
        <v>0.9</v>
      </c>
      <c r="K127" s="4">
        <v>169</v>
      </c>
      <c r="L127" s="4">
        <v>4.7</v>
      </c>
      <c r="M127" s="4">
        <v>11.8</v>
      </c>
      <c r="N127" s="14">
        <v>20</v>
      </c>
      <c r="O127" s="14">
        <v>20</v>
      </c>
      <c r="P127" s="4">
        <v>18</v>
      </c>
      <c r="Q127" s="39">
        <v>0</v>
      </c>
      <c r="R127" s="39">
        <v>0</v>
      </c>
      <c r="S127" s="5">
        <v>1</v>
      </c>
      <c r="T127" s="42">
        <v>62.4</v>
      </c>
      <c r="U127" s="5">
        <v>0</v>
      </c>
      <c r="V127" s="42">
        <v>79.033333333333331</v>
      </c>
      <c r="W127" s="22">
        <v>1</v>
      </c>
      <c r="X127" s="29" t="str">
        <f t="shared" si="3"/>
        <v>II</v>
      </c>
      <c r="Y127" s="29" t="str">
        <f t="shared" si="4"/>
        <v>Complete</v>
      </c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</row>
    <row r="128" spans="1:41" x14ac:dyDescent="0.2">
      <c r="A128">
        <v>127</v>
      </c>
      <c r="B128" s="2">
        <v>13289</v>
      </c>
      <c r="C128" s="11" t="s">
        <v>6</v>
      </c>
      <c r="D128" s="3">
        <v>55.102264927934108</v>
      </c>
      <c r="E128" s="4" t="s">
        <v>56</v>
      </c>
      <c r="F128" s="4" t="s">
        <v>57</v>
      </c>
      <c r="G128" s="4" t="s">
        <v>60</v>
      </c>
      <c r="H128" s="4"/>
      <c r="I128" s="4">
        <v>279</v>
      </c>
      <c r="J128" s="4">
        <v>1.1000000000000001</v>
      </c>
      <c r="K128" s="4">
        <v>138</v>
      </c>
      <c r="L128" s="4">
        <v>4.4000000000000004</v>
      </c>
      <c r="M128" s="4">
        <v>14.1</v>
      </c>
      <c r="N128" s="14">
        <v>10</v>
      </c>
      <c r="O128" s="14">
        <v>4</v>
      </c>
      <c r="P128" s="4">
        <v>19</v>
      </c>
      <c r="Q128" s="39">
        <v>0</v>
      </c>
      <c r="R128" s="39">
        <v>1</v>
      </c>
      <c r="S128" s="5">
        <v>1</v>
      </c>
      <c r="T128" s="42">
        <v>35.633333333333333</v>
      </c>
      <c r="U128" s="5">
        <v>0</v>
      </c>
      <c r="V128" s="42">
        <v>78.833333333333329</v>
      </c>
      <c r="W128" s="22">
        <v>1</v>
      </c>
      <c r="X128" s="29" t="str">
        <f t="shared" si="3"/>
        <v>II</v>
      </c>
      <c r="Y128" s="29" t="str">
        <f t="shared" si="4"/>
        <v>Missing</v>
      </c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</row>
    <row r="129" spans="1:41" s="30" customFormat="1" x14ac:dyDescent="0.2">
      <c r="A129" s="50">
        <v>128</v>
      </c>
      <c r="B129" s="51">
        <v>13281</v>
      </c>
      <c r="C129" s="52" t="s">
        <v>6</v>
      </c>
      <c r="D129" s="53">
        <v>76.502402196293758</v>
      </c>
      <c r="E129" s="54" t="s">
        <v>56</v>
      </c>
      <c r="F129" s="54" t="s">
        <v>57</v>
      </c>
      <c r="G129" s="54" t="s">
        <v>58</v>
      </c>
      <c r="H129" s="54">
        <v>6.5</v>
      </c>
      <c r="I129" s="54">
        <v>3.9</v>
      </c>
      <c r="J129" s="54">
        <v>0.9</v>
      </c>
      <c r="K129" s="54">
        <v>216</v>
      </c>
      <c r="L129" s="54">
        <v>3.7</v>
      </c>
      <c r="M129" s="54">
        <v>10.199999999999999</v>
      </c>
      <c r="N129" s="54">
        <v>80</v>
      </c>
      <c r="O129" s="54">
        <v>80</v>
      </c>
      <c r="P129" s="54">
        <v>1</v>
      </c>
      <c r="Q129" s="55">
        <v>0</v>
      </c>
      <c r="R129" s="55">
        <v>1</v>
      </c>
      <c r="S129" s="56">
        <v>0</v>
      </c>
      <c r="T129" s="42">
        <v>1.9333333333333333</v>
      </c>
      <c r="U129" s="56">
        <v>1</v>
      </c>
      <c r="V129" s="42">
        <v>1.9333333333333333</v>
      </c>
      <c r="W129" s="52">
        <v>1</v>
      </c>
      <c r="X129" s="29" t="str">
        <f t="shared" si="3"/>
        <v>III</v>
      </c>
      <c r="Y129" s="29" t="str">
        <f t="shared" si="4"/>
        <v>Complete</v>
      </c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</row>
    <row r="130" spans="1:41" x14ac:dyDescent="0.2">
      <c r="A130">
        <v>129</v>
      </c>
      <c r="B130" s="2">
        <v>13291</v>
      </c>
      <c r="C130" s="11" t="s">
        <v>6</v>
      </c>
      <c r="D130" s="3">
        <v>51.530542210020592</v>
      </c>
      <c r="E130" s="4" t="s">
        <v>56</v>
      </c>
      <c r="F130" s="4" t="s">
        <v>63</v>
      </c>
      <c r="G130" s="4" t="s">
        <v>58</v>
      </c>
      <c r="H130" s="4">
        <v>2.4</v>
      </c>
      <c r="I130" s="4">
        <v>1.2</v>
      </c>
      <c r="J130" s="4">
        <v>1.1000000000000001</v>
      </c>
      <c r="K130" s="4">
        <v>147</v>
      </c>
      <c r="L130" s="4">
        <v>4.7</v>
      </c>
      <c r="M130" s="4">
        <v>10.7</v>
      </c>
      <c r="N130" s="14">
        <v>88</v>
      </c>
      <c r="O130" s="14">
        <v>70</v>
      </c>
      <c r="P130" s="4">
        <v>0</v>
      </c>
      <c r="Q130" s="39">
        <v>0</v>
      </c>
      <c r="R130" s="39">
        <v>0</v>
      </c>
      <c r="S130" s="5">
        <v>0</v>
      </c>
      <c r="T130" s="42">
        <v>78</v>
      </c>
      <c r="U130" s="5">
        <v>0</v>
      </c>
      <c r="V130" s="42">
        <v>78</v>
      </c>
      <c r="W130" s="22">
        <v>0</v>
      </c>
      <c r="X130" s="29" t="str">
        <f t="shared" si="3"/>
        <v>I</v>
      </c>
      <c r="Y130" s="29" t="str">
        <f t="shared" si="4"/>
        <v>Complete</v>
      </c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</row>
    <row r="131" spans="1:41" x14ac:dyDescent="0.2">
      <c r="A131">
        <v>130</v>
      </c>
      <c r="B131" s="2">
        <v>13261</v>
      </c>
      <c r="C131" s="11" t="s">
        <v>6</v>
      </c>
      <c r="D131" s="3">
        <v>63.945092656142762</v>
      </c>
      <c r="E131" s="4" t="s">
        <v>56</v>
      </c>
      <c r="F131" s="4" t="s">
        <v>57</v>
      </c>
      <c r="G131" s="4" t="s">
        <v>58</v>
      </c>
      <c r="H131" s="4">
        <v>2.1</v>
      </c>
      <c r="I131" s="4">
        <v>1</v>
      </c>
      <c r="J131" s="4">
        <v>0.9</v>
      </c>
      <c r="K131" s="4">
        <v>232</v>
      </c>
      <c r="L131" s="4">
        <v>4</v>
      </c>
      <c r="M131" s="4">
        <v>16.5</v>
      </c>
      <c r="N131" s="14">
        <v>50</v>
      </c>
      <c r="O131" s="14">
        <v>50</v>
      </c>
      <c r="P131" s="4">
        <v>1</v>
      </c>
      <c r="Q131" s="39">
        <v>0</v>
      </c>
      <c r="R131" s="39">
        <v>0</v>
      </c>
      <c r="S131" s="5">
        <v>0</v>
      </c>
      <c r="T131" s="42">
        <v>31.9</v>
      </c>
      <c r="U131" s="5">
        <v>1</v>
      </c>
      <c r="V131" s="42">
        <v>31.9</v>
      </c>
      <c r="W131" s="22">
        <v>0</v>
      </c>
      <c r="X131" s="29" t="str">
        <f t="shared" ref="X131:X194" si="5">IF(OR(K131&gt;180,AND(H131&gt;5.5,W131=1)),"III",IF(AND(H131&lt;3.5,L131&gt;=3.5,W131=0,K131&lt;=180),"I","II"))</f>
        <v>III</v>
      </c>
      <c r="Y131" s="29" t="str">
        <f t="shared" si="4"/>
        <v>Complete</v>
      </c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</row>
    <row r="132" spans="1:41" x14ac:dyDescent="0.2">
      <c r="A132">
        <v>131</v>
      </c>
      <c r="B132" s="2">
        <v>13318</v>
      </c>
      <c r="C132" s="11" t="s">
        <v>6</v>
      </c>
      <c r="D132" s="3">
        <v>40.694577899794098</v>
      </c>
      <c r="E132" s="4" t="s">
        <v>59</v>
      </c>
      <c r="F132" s="4" t="s">
        <v>57</v>
      </c>
      <c r="G132" s="4" t="s">
        <v>58</v>
      </c>
      <c r="H132" s="4">
        <v>3.1</v>
      </c>
      <c r="I132" s="4">
        <v>1</v>
      </c>
      <c r="J132" s="4">
        <v>1.1000000000000001</v>
      </c>
      <c r="K132" s="4">
        <v>111</v>
      </c>
      <c r="L132" s="4">
        <v>4.4000000000000004</v>
      </c>
      <c r="M132" s="4">
        <v>14.3</v>
      </c>
      <c r="N132" s="14">
        <v>25</v>
      </c>
      <c r="O132" s="14">
        <v>12.5</v>
      </c>
      <c r="P132" s="4">
        <v>57</v>
      </c>
      <c r="Q132" s="39">
        <v>1</v>
      </c>
      <c r="R132" s="39">
        <v>1</v>
      </c>
      <c r="S132" s="5">
        <v>0</v>
      </c>
      <c r="T132" s="42">
        <v>33.06666666666667</v>
      </c>
      <c r="U132" s="5">
        <v>1</v>
      </c>
      <c r="V132" s="42">
        <v>33.06666666666667</v>
      </c>
      <c r="W132" s="22">
        <v>0</v>
      </c>
      <c r="X132" s="29" t="str">
        <f t="shared" si="5"/>
        <v>I</v>
      </c>
      <c r="Y132" s="29" t="str">
        <f t="shared" si="4"/>
        <v>Complete</v>
      </c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</row>
    <row r="133" spans="1:41" x14ac:dyDescent="0.2">
      <c r="A133">
        <v>132</v>
      </c>
      <c r="B133" s="2">
        <v>13332</v>
      </c>
      <c r="C133" s="11" t="s">
        <v>6</v>
      </c>
      <c r="D133" s="3">
        <v>63.703500343170901</v>
      </c>
      <c r="E133" s="4" t="s">
        <v>56</v>
      </c>
      <c r="F133" s="4" t="s">
        <v>57</v>
      </c>
      <c r="G133" s="4" t="s">
        <v>62</v>
      </c>
      <c r="H133" s="4">
        <v>8.6</v>
      </c>
      <c r="I133" s="4">
        <v>68</v>
      </c>
      <c r="J133" s="4">
        <v>2</v>
      </c>
      <c r="K133" s="4">
        <v>427</v>
      </c>
      <c r="L133" s="4">
        <v>4.5</v>
      </c>
      <c r="M133" s="4">
        <v>10.4</v>
      </c>
      <c r="N133" s="14"/>
      <c r="O133" s="14">
        <v>70</v>
      </c>
      <c r="P133" s="4">
        <v>38</v>
      </c>
      <c r="Q133" s="39">
        <v>0</v>
      </c>
      <c r="R133" s="39">
        <v>1</v>
      </c>
      <c r="S133" s="5">
        <v>1</v>
      </c>
      <c r="T133" s="42">
        <v>9.4</v>
      </c>
      <c r="U133" s="5">
        <v>1</v>
      </c>
      <c r="V133" s="42">
        <v>15.633333333333333</v>
      </c>
      <c r="W133" s="22">
        <v>1</v>
      </c>
      <c r="X133" s="29" t="str">
        <f t="shared" si="5"/>
        <v>III</v>
      </c>
      <c r="Y133" s="29" t="str">
        <f t="shared" si="4"/>
        <v>Missing</v>
      </c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</row>
    <row r="134" spans="1:41" x14ac:dyDescent="0.2">
      <c r="A134">
        <v>133</v>
      </c>
      <c r="B134" s="2">
        <v>13295</v>
      </c>
      <c r="C134" s="11" t="s">
        <v>6</v>
      </c>
      <c r="D134" s="3">
        <v>68.68359643102265</v>
      </c>
      <c r="E134" s="4" t="s">
        <v>59</v>
      </c>
      <c r="F134" s="4" t="s">
        <v>57</v>
      </c>
      <c r="G134" s="4" t="s">
        <v>58</v>
      </c>
      <c r="H134" s="4">
        <v>2.8</v>
      </c>
      <c r="I134" s="4">
        <v>24.3</v>
      </c>
      <c r="J134" s="4">
        <v>0.9</v>
      </c>
      <c r="K134" s="4">
        <v>291</v>
      </c>
      <c r="L134" s="4">
        <v>2.9</v>
      </c>
      <c r="M134" s="4">
        <v>12.7</v>
      </c>
      <c r="N134" s="14">
        <v>6</v>
      </c>
      <c r="O134" s="14">
        <v>7.5</v>
      </c>
      <c r="P134" s="4">
        <v>9</v>
      </c>
      <c r="Q134" s="39">
        <v>1</v>
      </c>
      <c r="R134" s="39">
        <v>0</v>
      </c>
      <c r="S134" s="5">
        <v>0</v>
      </c>
      <c r="T134" s="42">
        <v>72.766666666666666</v>
      </c>
      <c r="U134" s="5">
        <v>0</v>
      </c>
      <c r="V134" s="42">
        <v>72.766666666666666</v>
      </c>
      <c r="W134" s="22">
        <v>0</v>
      </c>
      <c r="X134" s="29" t="str">
        <f t="shared" si="5"/>
        <v>III</v>
      </c>
      <c r="Y134" s="29" t="str">
        <f t="shared" si="4"/>
        <v>Complete</v>
      </c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</row>
    <row r="135" spans="1:41" x14ac:dyDescent="0.2">
      <c r="A135">
        <v>134</v>
      </c>
      <c r="B135" s="2">
        <v>13287</v>
      </c>
      <c r="C135" s="11" t="s">
        <v>6</v>
      </c>
      <c r="D135" s="3">
        <v>61.641729581331504</v>
      </c>
      <c r="E135" s="4" t="s">
        <v>59</v>
      </c>
      <c r="F135" s="4" t="s">
        <v>57</v>
      </c>
      <c r="G135" s="4" t="s">
        <v>62</v>
      </c>
      <c r="H135" s="4">
        <v>2.1</v>
      </c>
      <c r="I135" s="4">
        <v>81.599999999999994</v>
      </c>
      <c r="J135" s="4">
        <v>0.7</v>
      </c>
      <c r="K135" s="4">
        <v>277</v>
      </c>
      <c r="L135" s="4">
        <v>3.7</v>
      </c>
      <c r="M135" s="4">
        <v>11.5</v>
      </c>
      <c r="N135" s="14">
        <v>10</v>
      </c>
      <c r="O135" s="14">
        <v>10</v>
      </c>
      <c r="P135" s="4">
        <v>13</v>
      </c>
      <c r="Q135" s="39">
        <v>1</v>
      </c>
      <c r="R135" s="39">
        <v>1</v>
      </c>
      <c r="S135" s="5">
        <v>0</v>
      </c>
      <c r="T135" s="42">
        <v>15.066666666666666</v>
      </c>
      <c r="U135" s="5">
        <v>1</v>
      </c>
      <c r="V135" s="42">
        <v>15.066666666666666</v>
      </c>
      <c r="W135" s="22">
        <v>0</v>
      </c>
      <c r="X135" s="29" t="str">
        <f t="shared" si="5"/>
        <v>III</v>
      </c>
      <c r="Y135" s="29" t="str">
        <f t="shared" si="4"/>
        <v>Complete</v>
      </c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</row>
    <row r="136" spans="1:41" x14ac:dyDescent="0.2">
      <c r="A136">
        <v>135</v>
      </c>
      <c r="B136" s="2">
        <v>13233</v>
      </c>
      <c r="C136" s="11" t="s">
        <v>6</v>
      </c>
      <c r="D136" s="3">
        <v>70.975978037062461</v>
      </c>
      <c r="E136" s="4" t="s">
        <v>59</v>
      </c>
      <c r="F136" s="4" t="s">
        <v>57</v>
      </c>
      <c r="G136" s="4" t="s">
        <v>61</v>
      </c>
      <c r="H136" s="4">
        <v>8.9</v>
      </c>
      <c r="I136" s="4">
        <v>23.5</v>
      </c>
      <c r="J136" s="4">
        <v>2.2000000000000002</v>
      </c>
      <c r="K136" s="4">
        <v>93</v>
      </c>
      <c r="L136" s="4">
        <v>3.4</v>
      </c>
      <c r="M136" s="4">
        <v>7.4</v>
      </c>
      <c r="N136" s="14">
        <v>70</v>
      </c>
      <c r="O136" s="14">
        <v>40</v>
      </c>
      <c r="P136" s="4">
        <v>0</v>
      </c>
      <c r="Q136" s="39">
        <v>1</v>
      </c>
      <c r="R136" s="39">
        <v>1</v>
      </c>
      <c r="S136" s="5">
        <v>1</v>
      </c>
      <c r="T136" s="42">
        <v>31.633333333333333</v>
      </c>
      <c r="U136" s="5">
        <v>1</v>
      </c>
      <c r="V136" s="42">
        <v>39.4</v>
      </c>
      <c r="W136" s="22">
        <v>1</v>
      </c>
      <c r="X136" s="29" t="str">
        <f t="shared" si="5"/>
        <v>III</v>
      </c>
      <c r="Y136" s="29" t="str">
        <f t="shared" ref="Y136:Y199" si="6">IF(COUNTBLANK(C136:R136)&gt;0,"Missing", "Complete")</f>
        <v>Complete</v>
      </c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</row>
    <row r="137" spans="1:41" x14ac:dyDescent="0.2">
      <c r="A137">
        <v>136</v>
      </c>
      <c r="B137" s="2">
        <v>13389</v>
      </c>
      <c r="C137" s="11" t="s">
        <v>6</v>
      </c>
      <c r="D137" s="3">
        <v>50.566918325326014</v>
      </c>
      <c r="E137" s="4" t="s">
        <v>56</v>
      </c>
      <c r="F137" s="4" t="s">
        <v>57</v>
      </c>
      <c r="G137" s="4" t="s">
        <v>62</v>
      </c>
      <c r="H137" s="4">
        <v>2.2999999999999998</v>
      </c>
      <c r="I137" s="4">
        <v>4.0999999999999996</v>
      </c>
      <c r="J137" s="4">
        <v>1</v>
      </c>
      <c r="K137" s="4">
        <v>156</v>
      </c>
      <c r="L137" s="4">
        <v>4.9000000000000004</v>
      </c>
      <c r="M137" s="4">
        <v>14.2</v>
      </c>
      <c r="N137" s="14">
        <v>40</v>
      </c>
      <c r="O137" s="14">
        <v>20</v>
      </c>
      <c r="P137" s="4">
        <v>4</v>
      </c>
      <c r="Q137" s="39">
        <v>0</v>
      </c>
      <c r="R137" s="39">
        <v>0</v>
      </c>
      <c r="S137" s="5">
        <v>1</v>
      </c>
      <c r="T137" s="42">
        <v>42.233333333333334</v>
      </c>
      <c r="U137" s="5">
        <v>1</v>
      </c>
      <c r="V137" s="42">
        <v>70</v>
      </c>
      <c r="W137" s="22">
        <v>0</v>
      </c>
      <c r="X137" s="29" t="str">
        <f t="shared" si="5"/>
        <v>I</v>
      </c>
      <c r="Y137" s="29" t="str">
        <f t="shared" si="6"/>
        <v>Complete</v>
      </c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</row>
    <row r="138" spans="1:41" x14ac:dyDescent="0.2">
      <c r="A138">
        <v>137</v>
      </c>
      <c r="B138" s="2">
        <v>13411</v>
      </c>
      <c r="C138" s="11" t="s">
        <v>6</v>
      </c>
      <c r="D138" s="3">
        <v>58.857927247769389</v>
      </c>
      <c r="E138" s="4" t="s">
        <v>59</v>
      </c>
      <c r="F138" s="4" t="s">
        <v>57</v>
      </c>
      <c r="G138" s="4" t="s">
        <v>58</v>
      </c>
      <c r="H138" s="4">
        <v>4.3</v>
      </c>
      <c r="I138" s="4">
        <v>18</v>
      </c>
      <c r="J138" s="4">
        <v>0.8</v>
      </c>
      <c r="K138" s="4">
        <v>251</v>
      </c>
      <c r="L138" s="4">
        <v>2.7</v>
      </c>
      <c r="M138" s="4">
        <v>8.5</v>
      </c>
      <c r="N138" s="14">
        <v>80</v>
      </c>
      <c r="O138" s="14">
        <v>70</v>
      </c>
      <c r="P138" s="4">
        <v>0</v>
      </c>
      <c r="Q138" s="39">
        <v>1</v>
      </c>
      <c r="R138" s="39">
        <v>0</v>
      </c>
      <c r="S138" s="5">
        <v>0</v>
      </c>
      <c r="T138" s="42">
        <v>3.5</v>
      </c>
      <c r="U138" s="5">
        <v>1</v>
      </c>
      <c r="V138" s="42">
        <v>3.5</v>
      </c>
      <c r="W138" s="22">
        <v>0</v>
      </c>
      <c r="X138" s="29" t="str">
        <f t="shared" si="5"/>
        <v>III</v>
      </c>
      <c r="Y138" s="29" t="str">
        <f t="shared" si="6"/>
        <v>Complete</v>
      </c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</row>
    <row r="139" spans="1:41" x14ac:dyDescent="0.2">
      <c r="A139">
        <v>138</v>
      </c>
      <c r="B139" s="2">
        <v>13339</v>
      </c>
      <c r="C139" s="11" t="s">
        <v>6</v>
      </c>
      <c r="D139" s="3">
        <v>59.950583390528486</v>
      </c>
      <c r="E139" s="4" t="s">
        <v>59</v>
      </c>
      <c r="F139" s="4" t="s">
        <v>57</v>
      </c>
      <c r="G139" s="4" t="s">
        <v>61</v>
      </c>
      <c r="H139" s="4">
        <v>3.2</v>
      </c>
      <c r="I139" s="4">
        <v>11.6</v>
      </c>
      <c r="J139" s="4">
        <v>0.6</v>
      </c>
      <c r="K139" s="4">
        <v>197</v>
      </c>
      <c r="L139" s="4">
        <v>3</v>
      </c>
      <c r="M139" s="4">
        <v>10.4</v>
      </c>
      <c r="N139" s="14">
        <v>10</v>
      </c>
      <c r="O139" s="14">
        <v>10</v>
      </c>
      <c r="P139" s="4">
        <v>34</v>
      </c>
      <c r="Q139" s="39">
        <v>1</v>
      </c>
      <c r="R139" s="39">
        <v>0</v>
      </c>
      <c r="S139" s="5">
        <v>0</v>
      </c>
      <c r="T139" s="42">
        <v>10.733333333333333</v>
      </c>
      <c r="U139" s="5">
        <v>1</v>
      </c>
      <c r="V139" s="42">
        <v>10.733333333333333</v>
      </c>
      <c r="W139" s="22">
        <v>0</v>
      </c>
      <c r="X139" s="29" t="str">
        <f t="shared" si="5"/>
        <v>III</v>
      </c>
      <c r="Y139" s="29" t="str">
        <f t="shared" si="6"/>
        <v>Complete</v>
      </c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</row>
    <row r="140" spans="1:41" x14ac:dyDescent="0.2">
      <c r="A140">
        <v>139</v>
      </c>
      <c r="B140" s="2">
        <v>13451</v>
      </c>
      <c r="C140" s="11" t="s">
        <v>6</v>
      </c>
      <c r="D140" s="3">
        <v>44.974605353466025</v>
      </c>
      <c r="E140" s="4" t="s">
        <v>59</v>
      </c>
      <c r="F140" s="4" t="s">
        <v>57</v>
      </c>
      <c r="G140" s="4" t="s">
        <v>61</v>
      </c>
      <c r="H140" s="4">
        <v>2.7</v>
      </c>
      <c r="I140" s="4">
        <v>11.1</v>
      </c>
      <c r="J140" s="4">
        <v>1</v>
      </c>
      <c r="K140" s="4">
        <v>115</v>
      </c>
      <c r="L140" s="4">
        <v>4.4000000000000004</v>
      </c>
      <c r="M140" s="4">
        <v>13.1</v>
      </c>
      <c r="N140" s="14">
        <v>28</v>
      </c>
      <c r="O140" s="14">
        <v>20</v>
      </c>
      <c r="P140" s="4">
        <v>0</v>
      </c>
      <c r="Q140" s="39">
        <v>1</v>
      </c>
      <c r="R140" s="39">
        <v>1</v>
      </c>
      <c r="S140" s="5">
        <v>1</v>
      </c>
      <c r="T140" s="42">
        <v>20.766666666666666</v>
      </c>
      <c r="U140" s="5">
        <v>1</v>
      </c>
      <c r="V140" s="42">
        <v>55.233333333333334</v>
      </c>
      <c r="W140" s="22">
        <v>0</v>
      </c>
      <c r="X140" s="29" t="str">
        <f t="shared" si="5"/>
        <v>I</v>
      </c>
      <c r="Y140" s="29" t="str">
        <f t="shared" si="6"/>
        <v>Complete</v>
      </c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</row>
    <row r="141" spans="1:41" x14ac:dyDescent="0.2">
      <c r="A141">
        <v>140</v>
      </c>
      <c r="B141" s="2">
        <v>13429</v>
      </c>
      <c r="C141" s="11" t="s">
        <v>6</v>
      </c>
      <c r="D141" s="3">
        <v>53.710363761153054</v>
      </c>
      <c r="E141" s="4" t="s">
        <v>59</v>
      </c>
      <c r="F141" s="4" t="s">
        <v>57</v>
      </c>
      <c r="G141" s="4" t="s">
        <v>58</v>
      </c>
      <c r="H141" s="4">
        <v>2.7</v>
      </c>
      <c r="I141" s="4">
        <v>1.5</v>
      </c>
      <c r="J141" s="4">
        <v>1</v>
      </c>
      <c r="K141" s="4">
        <v>105</v>
      </c>
      <c r="L141" s="4">
        <v>4</v>
      </c>
      <c r="M141" s="4">
        <v>11.1</v>
      </c>
      <c r="N141" s="14">
        <v>70</v>
      </c>
      <c r="O141" s="14">
        <v>90</v>
      </c>
      <c r="P141" s="4">
        <v>0</v>
      </c>
      <c r="Q141" s="39">
        <v>1</v>
      </c>
      <c r="R141" s="39">
        <v>0</v>
      </c>
      <c r="S141" s="5">
        <v>1</v>
      </c>
      <c r="T141" s="42">
        <v>62.366666666666667</v>
      </c>
      <c r="U141" s="5">
        <v>0</v>
      </c>
      <c r="V141" s="42">
        <v>77.3</v>
      </c>
      <c r="W141" s="22">
        <v>1</v>
      </c>
      <c r="X141" s="29" t="str">
        <f t="shared" si="5"/>
        <v>II</v>
      </c>
      <c r="Y141" s="29" t="str">
        <f t="shared" si="6"/>
        <v>Complete</v>
      </c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</row>
    <row r="142" spans="1:41" x14ac:dyDescent="0.2">
      <c r="A142">
        <v>141</v>
      </c>
      <c r="B142" s="2">
        <v>13422</v>
      </c>
      <c r="C142" s="11" t="s">
        <v>6</v>
      </c>
      <c r="D142" s="3">
        <v>49.301304049416608</v>
      </c>
      <c r="E142" s="4" t="s">
        <v>56</v>
      </c>
      <c r="F142" s="4" t="s">
        <v>63</v>
      </c>
      <c r="G142" s="4" t="s">
        <v>58</v>
      </c>
      <c r="H142" s="4">
        <v>1.8</v>
      </c>
      <c r="I142" s="4">
        <v>2.5</v>
      </c>
      <c r="J142" s="4">
        <v>0.6</v>
      </c>
      <c r="K142" s="4">
        <v>168</v>
      </c>
      <c r="L142" s="4">
        <v>4.3</v>
      </c>
      <c r="M142" s="4">
        <v>10.6</v>
      </c>
      <c r="N142" s="14">
        <v>30</v>
      </c>
      <c r="O142" s="14">
        <v>60</v>
      </c>
      <c r="P142" s="4">
        <v>11</v>
      </c>
      <c r="Q142" s="39">
        <v>0</v>
      </c>
      <c r="R142" s="39">
        <v>1</v>
      </c>
      <c r="S142" s="5">
        <v>0</v>
      </c>
      <c r="T142" s="42">
        <v>74</v>
      </c>
      <c r="U142" s="5">
        <v>0</v>
      </c>
      <c r="V142" s="42">
        <v>74</v>
      </c>
      <c r="W142" s="22">
        <v>1</v>
      </c>
      <c r="X142" s="29" t="str">
        <f t="shared" si="5"/>
        <v>II</v>
      </c>
      <c r="Y142" s="29" t="str">
        <f t="shared" si="6"/>
        <v>Complete</v>
      </c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</row>
    <row r="143" spans="1:41" x14ac:dyDescent="0.2">
      <c r="A143">
        <v>142</v>
      </c>
      <c r="B143" s="2">
        <v>13454</v>
      </c>
      <c r="C143" s="11" t="s">
        <v>6</v>
      </c>
      <c r="D143" s="3">
        <v>63.096774193548384</v>
      </c>
      <c r="E143" s="4" t="s">
        <v>56</v>
      </c>
      <c r="F143" s="4" t="s">
        <v>57</v>
      </c>
      <c r="G143" s="4" t="s">
        <v>58</v>
      </c>
      <c r="H143" s="4">
        <v>2.9</v>
      </c>
      <c r="I143" s="4">
        <v>4.3</v>
      </c>
      <c r="J143" s="4">
        <v>0.7</v>
      </c>
      <c r="K143" s="4">
        <v>209</v>
      </c>
      <c r="L143" s="4">
        <v>3.7</v>
      </c>
      <c r="M143" s="4">
        <v>12</v>
      </c>
      <c r="N143" s="14">
        <v>25</v>
      </c>
      <c r="O143" s="14">
        <v>40</v>
      </c>
      <c r="P143" s="4">
        <v>1</v>
      </c>
      <c r="Q143" s="39">
        <v>0</v>
      </c>
      <c r="R143" s="39">
        <v>1</v>
      </c>
      <c r="S143" s="5">
        <v>0</v>
      </c>
      <c r="T143" s="42">
        <v>62.833333333333336</v>
      </c>
      <c r="U143" s="5">
        <v>1</v>
      </c>
      <c r="V143" s="42">
        <v>62.833333333333336</v>
      </c>
      <c r="W143" s="22">
        <v>1</v>
      </c>
      <c r="X143" s="29" t="str">
        <f t="shared" si="5"/>
        <v>III</v>
      </c>
      <c r="Y143" s="29" t="str">
        <f t="shared" si="6"/>
        <v>Complete</v>
      </c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</row>
    <row r="144" spans="1:41" x14ac:dyDescent="0.2">
      <c r="A144">
        <v>143</v>
      </c>
      <c r="B144" s="2">
        <v>13458</v>
      </c>
      <c r="C144" s="11" t="s">
        <v>6</v>
      </c>
      <c r="D144" s="3">
        <v>48.65888812628689</v>
      </c>
      <c r="E144" s="4" t="s">
        <v>56</v>
      </c>
      <c r="F144" s="4" t="s">
        <v>57</v>
      </c>
      <c r="G144" s="4" t="s">
        <v>58</v>
      </c>
      <c r="H144" s="4">
        <v>2.2000000000000002</v>
      </c>
      <c r="I144" s="4">
        <v>1.8</v>
      </c>
      <c r="J144" s="4">
        <v>0.7</v>
      </c>
      <c r="K144" s="4">
        <v>85</v>
      </c>
      <c r="L144" s="4">
        <v>3.8</v>
      </c>
      <c r="M144" s="4">
        <v>11.5</v>
      </c>
      <c r="N144" s="14">
        <v>35</v>
      </c>
      <c r="O144" s="14">
        <v>30</v>
      </c>
      <c r="P144" s="4">
        <v>0</v>
      </c>
      <c r="Q144" s="39">
        <v>0</v>
      </c>
      <c r="R144" s="39">
        <v>1</v>
      </c>
      <c r="S144" s="5">
        <v>0</v>
      </c>
      <c r="T144" s="42">
        <v>76.533333333333331</v>
      </c>
      <c r="U144" s="5">
        <v>0</v>
      </c>
      <c r="V144" s="42">
        <v>76.533333333333331</v>
      </c>
      <c r="W144" s="22">
        <v>0</v>
      </c>
      <c r="X144" s="29" t="str">
        <f t="shared" si="5"/>
        <v>I</v>
      </c>
      <c r="Y144" s="29" t="str">
        <f t="shared" si="6"/>
        <v>Complete</v>
      </c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</row>
    <row r="145" spans="1:41" x14ac:dyDescent="0.2">
      <c r="A145">
        <v>144</v>
      </c>
      <c r="B145" s="2">
        <v>13540</v>
      </c>
      <c r="C145" s="11" t="s">
        <v>6</v>
      </c>
      <c r="D145" s="3">
        <v>61.485243651338365</v>
      </c>
      <c r="E145" s="4" t="s">
        <v>59</v>
      </c>
      <c r="F145" s="4" t="s">
        <v>57</v>
      </c>
      <c r="G145" s="4" t="s">
        <v>58</v>
      </c>
      <c r="H145" s="4">
        <v>10.1</v>
      </c>
      <c r="I145" s="4">
        <v>39.799999999999997</v>
      </c>
      <c r="J145" s="4">
        <v>1.3</v>
      </c>
      <c r="K145" s="4">
        <v>176</v>
      </c>
      <c r="L145" s="4">
        <v>3.6</v>
      </c>
      <c r="M145" s="4">
        <v>9.6999999999999993</v>
      </c>
      <c r="N145" s="14">
        <v>50</v>
      </c>
      <c r="O145" s="14">
        <v>70</v>
      </c>
      <c r="P145" s="4">
        <v>15</v>
      </c>
      <c r="Q145" s="39">
        <v>1</v>
      </c>
      <c r="R145" s="39">
        <v>1</v>
      </c>
      <c r="S145" s="5">
        <v>0</v>
      </c>
      <c r="T145" s="42">
        <v>20.733333333333334</v>
      </c>
      <c r="U145" s="5">
        <v>1</v>
      </c>
      <c r="V145" s="42">
        <v>20.733333333333334</v>
      </c>
      <c r="W145" s="22">
        <v>1</v>
      </c>
      <c r="X145" s="29" t="str">
        <f t="shared" si="5"/>
        <v>III</v>
      </c>
      <c r="Y145" s="29" t="str">
        <f t="shared" si="6"/>
        <v>Complete</v>
      </c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</row>
    <row r="146" spans="1:41" x14ac:dyDescent="0.2">
      <c r="A146">
        <v>145</v>
      </c>
      <c r="B146" s="2">
        <v>13477</v>
      </c>
      <c r="C146" s="11" t="s">
        <v>6</v>
      </c>
      <c r="D146" s="3">
        <v>54.479066575154427</v>
      </c>
      <c r="E146" s="4" t="s">
        <v>56</v>
      </c>
      <c r="F146" s="4" t="s">
        <v>63</v>
      </c>
      <c r="G146" s="4" t="s">
        <v>58</v>
      </c>
      <c r="H146" s="4">
        <v>1.8</v>
      </c>
      <c r="I146" s="4">
        <v>7.3</v>
      </c>
      <c r="J146" s="4">
        <v>0.7</v>
      </c>
      <c r="K146" s="4">
        <v>164</v>
      </c>
      <c r="L146" s="4">
        <v>4.4000000000000004</v>
      </c>
      <c r="M146" s="4">
        <v>9.4</v>
      </c>
      <c r="N146" s="14"/>
      <c r="O146" s="14"/>
      <c r="P146" s="4">
        <v>13</v>
      </c>
      <c r="Q146" s="39">
        <v>0</v>
      </c>
      <c r="R146" s="39">
        <v>1</v>
      </c>
      <c r="S146" s="5">
        <v>1</v>
      </c>
      <c r="T146" s="42">
        <v>45.2</v>
      </c>
      <c r="U146" s="5">
        <v>0</v>
      </c>
      <c r="V146" s="42">
        <v>63.06666666666667</v>
      </c>
      <c r="W146" s="22">
        <v>0</v>
      </c>
      <c r="X146" s="29" t="str">
        <f t="shared" si="5"/>
        <v>I</v>
      </c>
      <c r="Y146" s="29" t="str">
        <f t="shared" si="6"/>
        <v>Missing</v>
      </c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</row>
    <row r="147" spans="1:41" x14ac:dyDescent="0.2">
      <c r="A147">
        <v>146</v>
      </c>
      <c r="B147" s="2">
        <v>13507</v>
      </c>
      <c r="C147" s="11" t="s">
        <v>6</v>
      </c>
      <c r="D147" s="3">
        <v>48.134522992450243</v>
      </c>
      <c r="E147" s="4" t="s">
        <v>56</v>
      </c>
      <c r="F147" s="4" t="s">
        <v>57</v>
      </c>
      <c r="G147" s="4" t="s">
        <v>58</v>
      </c>
      <c r="H147" s="4">
        <v>1.7</v>
      </c>
      <c r="I147" s="4">
        <v>1</v>
      </c>
      <c r="J147" s="4">
        <v>0.6</v>
      </c>
      <c r="K147" s="4">
        <v>128</v>
      </c>
      <c r="L147" s="4">
        <v>4.3</v>
      </c>
      <c r="M147" s="4">
        <v>13.3</v>
      </c>
      <c r="N147" s="14">
        <v>40</v>
      </c>
      <c r="O147" s="14">
        <v>45</v>
      </c>
      <c r="P147" s="4">
        <v>0</v>
      </c>
      <c r="Q147" s="39">
        <v>0</v>
      </c>
      <c r="R147" s="39">
        <v>0</v>
      </c>
      <c r="S147" s="5">
        <v>1</v>
      </c>
      <c r="T147" s="42">
        <v>36.799999999999997</v>
      </c>
      <c r="U147" s="5">
        <v>0</v>
      </c>
      <c r="V147" s="42">
        <v>72.86666666666666</v>
      </c>
      <c r="W147" s="22">
        <v>1</v>
      </c>
      <c r="X147" s="29" t="str">
        <f t="shared" si="5"/>
        <v>II</v>
      </c>
      <c r="Y147" s="29" t="str">
        <f t="shared" si="6"/>
        <v>Complete</v>
      </c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</row>
    <row r="148" spans="1:41" x14ac:dyDescent="0.2">
      <c r="A148">
        <v>147</v>
      </c>
      <c r="B148" s="2">
        <v>13529</v>
      </c>
      <c r="C148" s="11" t="s">
        <v>6</v>
      </c>
      <c r="D148" s="3">
        <v>56.332189430336307</v>
      </c>
      <c r="E148" s="4" t="s">
        <v>59</v>
      </c>
      <c r="F148" s="4" t="s">
        <v>57</v>
      </c>
      <c r="G148" s="4" t="s">
        <v>58</v>
      </c>
      <c r="H148" s="4">
        <v>2.2999999999999998</v>
      </c>
      <c r="I148" s="4">
        <v>6.2</v>
      </c>
      <c r="J148" s="4">
        <v>1</v>
      </c>
      <c r="K148" s="4">
        <v>297</v>
      </c>
      <c r="L148" s="4">
        <v>4.5999999999999996</v>
      </c>
      <c r="M148" s="4">
        <v>11.8</v>
      </c>
      <c r="N148" s="14">
        <v>55</v>
      </c>
      <c r="O148" s="14">
        <v>35</v>
      </c>
      <c r="P148" s="4">
        <v>2</v>
      </c>
      <c r="Q148" s="39">
        <v>1</v>
      </c>
      <c r="R148" s="39">
        <v>0</v>
      </c>
      <c r="S148" s="5">
        <v>1</v>
      </c>
      <c r="T148" s="42">
        <v>10.033333333333333</v>
      </c>
      <c r="U148" s="5">
        <v>1</v>
      </c>
      <c r="V148" s="42">
        <v>14.333333333333334</v>
      </c>
      <c r="W148" s="22">
        <v>1</v>
      </c>
      <c r="X148" s="29" t="str">
        <f t="shared" si="5"/>
        <v>III</v>
      </c>
      <c r="Y148" s="29" t="str">
        <f t="shared" si="6"/>
        <v>Complete</v>
      </c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</row>
    <row r="149" spans="1:41" x14ac:dyDescent="0.2">
      <c r="A149">
        <v>148</v>
      </c>
      <c r="B149" s="2">
        <v>13524</v>
      </c>
      <c r="C149" s="11" t="s">
        <v>6</v>
      </c>
      <c r="D149" s="3">
        <v>35.925875085792725</v>
      </c>
      <c r="E149" s="4" t="s">
        <v>56</v>
      </c>
      <c r="F149" s="4" t="s">
        <v>57</v>
      </c>
      <c r="G149" s="4" t="s">
        <v>58</v>
      </c>
      <c r="H149" s="4">
        <v>1.6</v>
      </c>
      <c r="I149" s="4">
        <v>1</v>
      </c>
      <c r="J149" s="4">
        <v>0.6</v>
      </c>
      <c r="K149" s="4">
        <v>157</v>
      </c>
      <c r="L149" s="4">
        <v>4.0999999999999996</v>
      </c>
      <c r="M149" s="4">
        <v>11.6</v>
      </c>
      <c r="N149" s="14">
        <v>71</v>
      </c>
      <c r="O149" s="14">
        <v>75</v>
      </c>
      <c r="P149" s="4">
        <v>0</v>
      </c>
      <c r="Q149" s="39">
        <v>0</v>
      </c>
      <c r="R149" s="39">
        <v>1</v>
      </c>
      <c r="S149" s="5">
        <v>0</v>
      </c>
      <c r="T149" s="42">
        <v>75.233333333333334</v>
      </c>
      <c r="U149" s="5">
        <v>0</v>
      </c>
      <c r="V149" s="42">
        <v>75.233333333333334</v>
      </c>
      <c r="W149" s="22">
        <v>0</v>
      </c>
      <c r="X149" s="29" t="str">
        <f t="shared" si="5"/>
        <v>I</v>
      </c>
      <c r="Y149" s="29" t="str">
        <f t="shared" si="6"/>
        <v>Complete</v>
      </c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</row>
    <row r="150" spans="1:41" x14ac:dyDescent="0.2">
      <c r="A150">
        <v>149</v>
      </c>
      <c r="B150" s="2">
        <v>13535</v>
      </c>
      <c r="C150" s="11" t="s">
        <v>6</v>
      </c>
      <c r="D150" s="3">
        <v>60.730267673301306</v>
      </c>
      <c r="E150" s="4" t="s">
        <v>59</v>
      </c>
      <c r="F150" s="4" t="s">
        <v>57</v>
      </c>
      <c r="G150" s="4" t="s">
        <v>58</v>
      </c>
      <c r="H150" s="4">
        <v>1.9</v>
      </c>
      <c r="I150" s="4">
        <v>3.7</v>
      </c>
      <c r="J150" s="4">
        <v>1.3</v>
      </c>
      <c r="K150" s="4">
        <v>145</v>
      </c>
      <c r="L150" s="4">
        <v>4.0999999999999996</v>
      </c>
      <c r="M150" s="4">
        <v>12</v>
      </c>
      <c r="N150" s="14">
        <v>60</v>
      </c>
      <c r="O150" s="14">
        <v>30</v>
      </c>
      <c r="P150" s="4">
        <v>0</v>
      </c>
      <c r="Q150" s="39">
        <v>1</v>
      </c>
      <c r="R150" s="39">
        <v>1</v>
      </c>
      <c r="S150" s="5">
        <v>0</v>
      </c>
      <c r="T150" s="42">
        <v>75.900000000000006</v>
      </c>
      <c r="U150" s="5">
        <v>0</v>
      </c>
      <c r="V150" s="42">
        <v>75.900000000000006</v>
      </c>
      <c r="W150" s="22">
        <v>0</v>
      </c>
      <c r="X150" s="29" t="str">
        <f t="shared" si="5"/>
        <v>I</v>
      </c>
      <c r="Y150" s="29" t="str">
        <f t="shared" si="6"/>
        <v>Complete</v>
      </c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</row>
    <row r="151" spans="1:41" x14ac:dyDescent="0.2">
      <c r="A151">
        <v>150</v>
      </c>
      <c r="B151" s="2">
        <v>13577</v>
      </c>
      <c r="C151" s="11" t="s">
        <v>6</v>
      </c>
      <c r="D151" s="3">
        <v>60.186684969114616</v>
      </c>
      <c r="E151" s="4" t="s">
        <v>59</v>
      </c>
      <c r="F151" s="4" t="s">
        <v>57</v>
      </c>
      <c r="G151" s="4" t="s">
        <v>58</v>
      </c>
      <c r="H151" s="4">
        <v>1.7</v>
      </c>
      <c r="I151" s="4">
        <v>2.7</v>
      </c>
      <c r="J151" s="4">
        <v>0.8</v>
      </c>
      <c r="K151" s="4">
        <v>197</v>
      </c>
      <c r="L151" s="4">
        <v>3.7</v>
      </c>
      <c r="M151" s="4">
        <v>13.6</v>
      </c>
      <c r="N151" s="14">
        <v>40</v>
      </c>
      <c r="O151" s="14">
        <v>40</v>
      </c>
      <c r="P151" s="4">
        <v>4</v>
      </c>
      <c r="Q151" s="39">
        <v>1</v>
      </c>
      <c r="R151" s="39">
        <v>1</v>
      </c>
      <c r="S151" s="5">
        <v>0</v>
      </c>
      <c r="T151" s="42">
        <v>19.633333333333333</v>
      </c>
      <c r="U151" s="5">
        <v>1</v>
      </c>
      <c r="V151" s="42">
        <v>19.633333333333333</v>
      </c>
      <c r="W151" s="22">
        <v>1</v>
      </c>
      <c r="X151" s="29" t="str">
        <f t="shared" si="5"/>
        <v>III</v>
      </c>
      <c r="Y151" s="29" t="str">
        <f t="shared" si="6"/>
        <v>Complete</v>
      </c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</row>
    <row r="152" spans="1:41" x14ac:dyDescent="0.2">
      <c r="A152">
        <v>151</v>
      </c>
      <c r="B152" s="2">
        <v>13316</v>
      </c>
      <c r="C152" s="11" t="s">
        <v>6</v>
      </c>
      <c r="D152" s="3">
        <v>38.901853122855179</v>
      </c>
      <c r="E152" s="4" t="s">
        <v>59</v>
      </c>
      <c r="F152" s="4" t="s">
        <v>57</v>
      </c>
      <c r="G152" s="4" t="s">
        <v>61</v>
      </c>
      <c r="H152" s="4">
        <v>1.5</v>
      </c>
      <c r="I152" s="4">
        <v>6.3</v>
      </c>
      <c r="J152" s="4">
        <v>1.1000000000000001</v>
      </c>
      <c r="K152" s="4">
        <v>109</v>
      </c>
      <c r="L152" s="4">
        <v>4.8</v>
      </c>
      <c r="M152" s="4">
        <v>12.2</v>
      </c>
      <c r="N152" s="14">
        <v>50</v>
      </c>
      <c r="O152" s="14">
        <v>70</v>
      </c>
      <c r="P152" s="4">
        <v>14</v>
      </c>
      <c r="Q152" s="39">
        <v>1</v>
      </c>
      <c r="R152" s="39">
        <v>0</v>
      </c>
      <c r="S152" s="5">
        <v>1</v>
      </c>
      <c r="T152" s="42">
        <v>53.7</v>
      </c>
      <c r="U152" s="5">
        <v>0</v>
      </c>
      <c r="V152" s="42">
        <v>77.233333333333334</v>
      </c>
      <c r="W152" s="22">
        <v>1</v>
      </c>
      <c r="X152" s="29" t="str">
        <f t="shared" si="5"/>
        <v>II</v>
      </c>
      <c r="Y152" s="29" t="str">
        <f t="shared" si="6"/>
        <v>Complete</v>
      </c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</row>
    <row r="153" spans="1:41" x14ac:dyDescent="0.2">
      <c r="A153">
        <v>152</v>
      </c>
      <c r="B153" s="2">
        <v>13569</v>
      </c>
      <c r="C153" s="11" t="s">
        <v>6</v>
      </c>
      <c r="D153" s="3">
        <v>58.542210020590254</v>
      </c>
      <c r="E153" s="4" t="s">
        <v>59</v>
      </c>
      <c r="F153" s="4" t="s">
        <v>57</v>
      </c>
      <c r="G153" s="4" t="s">
        <v>61</v>
      </c>
      <c r="H153" s="4">
        <v>2.1</v>
      </c>
      <c r="I153" s="4">
        <v>3.8</v>
      </c>
      <c r="J153" s="4">
        <v>0.5</v>
      </c>
      <c r="K153" s="4">
        <v>103</v>
      </c>
      <c r="L153" s="4">
        <v>4.4000000000000004</v>
      </c>
      <c r="M153" s="4">
        <v>11.3</v>
      </c>
      <c r="N153" s="14">
        <v>80</v>
      </c>
      <c r="O153" s="14">
        <v>80</v>
      </c>
      <c r="P153" s="4">
        <v>0</v>
      </c>
      <c r="Q153" s="39">
        <v>1</v>
      </c>
      <c r="R153" s="39">
        <v>0</v>
      </c>
      <c r="S153" s="5">
        <v>0</v>
      </c>
      <c r="T153" s="42">
        <v>75.8</v>
      </c>
      <c r="U153" s="5">
        <v>0</v>
      </c>
      <c r="V153" s="42">
        <v>75.8</v>
      </c>
      <c r="W153" s="22">
        <v>1</v>
      </c>
      <c r="X153" s="29" t="str">
        <f t="shared" si="5"/>
        <v>II</v>
      </c>
      <c r="Y153" s="29" t="str">
        <f t="shared" si="6"/>
        <v>Complete</v>
      </c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</row>
    <row r="154" spans="1:41" x14ac:dyDescent="0.2">
      <c r="A154">
        <v>153</v>
      </c>
      <c r="B154" s="2">
        <v>2094</v>
      </c>
      <c r="C154" s="11" t="s">
        <v>6</v>
      </c>
      <c r="D154" s="3">
        <v>60.724776938915582</v>
      </c>
      <c r="E154" s="4" t="s">
        <v>56</v>
      </c>
      <c r="F154" s="4" t="s">
        <v>57</v>
      </c>
      <c r="G154" s="4" t="s">
        <v>58</v>
      </c>
      <c r="H154" s="4">
        <v>4.0999999999999996</v>
      </c>
      <c r="I154" s="4">
        <v>2</v>
      </c>
      <c r="J154" s="4">
        <v>0.7</v>
      </c>
      <c r="K154" s="4">
        <v>131</v>
      </c>
      <c r="L154" s="4">
        <v>3.6</v>
      </c>
      <c r="M154" s="4">
        <v>11.5</v>
      </c>
      <c r="N154" s="14">
        <v>40</v>
      </c>
      <c r="O154" s="14">
        <v>60</v>
      </c>
      <c r="P154" s="4">
        <v>6</v>
      </c>
      <c r="Q154" s="39">
        <v>0</v>
      </c>
      <c r="R154" s="39">
        <v>1</v>
      </c>
      <c r="S154" s="5">
        <v>1</v>
      </c>
      <c r="T154" s="42">
        <v>40.833333333333336</v>
      </c>
      <c r="U154" s="5">
        <v>0</v>
      </c>
      <c r="V154" s="42">
        <v>74.933333333333337</v>
      </c>
      <c r="W154" s="22">
        <v>0</v>
      </c>
      <c r="X154" s="29" t="str">
        <f t="shared" si="5"/>
        <v>II</v>
      </c>
      <c r="Y154" s="29" t="str">
        <f t="shared" si="6"/>
        <v>Complete</v>
      </c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</row>
    <row r="155" spans="1:41" x14ac:dyDescent="0.2">
      <c r="A155">
        <v>154</v>
      </c>
      <c r="B155" s="2">
        <v>13609</v>
      </c>
      <c r="C155" s="11" t="s">
        <v>6</v>
      </c>
      <c r="D155" s="3">
        <v>55.461908030199041</v>
      </c>
      <c r="E155" s="4" t="s">
        <v>59</v>
      </c>
      <c r="F155" s="4" t="s">
        <v>63</v>
      </c>
      <c r="G155" s="4" t="s">
        <v>58</v>
      </c>
      <c r="H155" s="4">
        <v>2.8</v>
      </c>
      <c r="I155" s="4">
        <v>12.6</v>
      </c>
      <c r="J155" s="4">
        <v>0.8</v>
      </c>
      <c r="K155" s="4">
        <v>125</v>
      </c>
      <c r="L155" s="4">
        <v>3.5</v>
      </c>
      <c r="M155" s="4">
        <v>12.1</v>
      </c>
      <c r="N155" s="14">
        <v>15</v>
      </c>
      <c r="O155" s="14">
        <v>25</v>
      </c>
      <c r="P155" s="4">
        <v>70</v>
      </c>
      <c r="Q155" s="39">
        <v>1</v>
      </c>
      <c r="R155" s="39">
        <v>1</v>
      </c>
      <c r="S155" s="5">
        <v>0</v>
      </c>
      <c r="T155" s="42">
        <v>74.599999999999994</v>
      </c>
      <c r="U155" s="5">
        <v>0</v>
      </c>
      <c r="V155" s="42">
        <v>74.599999999999994</v>
      </c>
      <c r="W155" s="22">
        <v>0</v>
      </c>
      <c r="X155" s="29" t="str">
        <f t="shared" si="5"/>
        <v>I</v>
      </c>
      <c r="Y155" s="29" t="str">
        <f t="shared" si="6"/>
        <v>Complete</v>
      </c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</row>
    <row r="156" spans="1:41" x14ac:dyDescent="0.2">
      <c r="A156">
        <v>155</v>
      </c>
      <c r="B156" s="2">
        <v>13556</v>
      </c>
      <c r="C156" s="11" t="s">
        <v>6</v>
      </c>
      <c r="D156" s="3">
        <v>46.635552505147565</v>
      </c>
      <c r="E156" s="4" t="s">
        <v>59</v>
      </c>
      <c r="F156" s="4" t="s">
        <v>57</v>
      </c>
      <c r="G156" s="4" t="s">
        <v>60</v>
      </c>
      <c r="H156" s="4">
        <v>1.5</v>
      </c>
      <c r="I156" s="4">
        <v>1</v>
      </c>
      <c r="J156" s="4">
        <v>1</v>
      </c>
      <c r="K156" s="4">
        <v>161</v>
      </c>
      <c r="L156" s="4">
        <v>4.5</v>
      </c>
      <c r="M156" s="4">
        <v>14.3</v>
      </c>
      <c r="N156" s="14">
        <v>10</v>
      </c>
      <c r="O156" s="14">
        <v>4</v>
      </c>
      <c r="P156" s="4">
        <v>3</v>
      </c>
      <c r="Q156" s="39">
        <v>1</v>
      </c>
      <c r="R156" s="39">
        <v>0</v>
      </c>
      <c r="S156" s="5">
        <v>0</v>
      </c>
      <c r="T156" s="42">
        <v>63.166666666666664</v>
      </c>
      <c r="U156" s="5">
        <v>0</v>
      </c>
      <c r="V156" s="42">
        <v>63.166666666666664</v>
      </c>
      <c r="W156" s="22">
        <v>0</v>
      </c>
      <c r="X156" s="29" t="str">
        <f t="shared" si="5"/>
        <v>I</v>
      </c>
      <c r="Y156" s="29" t="str">
        <f t="shared" si="6"/>
        <v>Complete</v>
      </c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</row>
    <row r="157" spans="1:41" s="32" customFormat="1" x14ac:dyDescent="0.2">
      <c r="A157" s="32">
        <v>156</v>
      </c>
      <c r="B157" s="33">
        <v>13679</v>
      </c>
      <c r="C157" s="34" t="s">
        <v>6</v>
      </c>
      <c r="D157" s="35">
        <v>60.705559368565545</v>
      </c>
      <c r="E157" s="36" t="s">
        <v>59</v>
      </c>
      <c r="F157" s="36" t="s">
        <v>57</v>
      </c>
      <c r="G157" s="36" t="s">
        <v>62</v>
      </c>
      <c r="H157" s="36">
        <v>4.4000000000000004</v>
      </c>
      <c r="I157" s="36">
        <v>6.1</v>
      </c>
      <c r="J157" s="36">
        <v>1.5</v>
      </c>
      <c r="K157" s="36">
        <v>182</v>
      </c>
      <c r="L157" s="36">
        <v>4.7</v>
      </c>
      <c r="M157" s="36">
        <v>12.2</v>
      </c>
      <c r="N157" s="20">
        <v>60</v>
      </c>
      <c r="O157" s="20">
        <v>50</v>
      </c>
      <c r="P157" s="36">
        <v>32</v>
      </c>
      <c r="Q157" s="39">
        <v>1</v>
      </c>
      <c r="R157" s="39">
        <v>1</v>
      </c>
      <c r="S157" s="58">
        <v>0</v>
      </c>
      <c r="T157" s="42">
        <v>0.6333333333333333</v>
      </c>
      <c r="U157" s="58">
        <v>0</v>
      </c>
      <c r="V157" s="42">
        <v>0.6333333333333333</v>
      </c>
      <c r="W157" s="22">
        <v>1</v>
      </c>
      <c r="X157" s="29" t="str">
        <f t="shared" si="5"/>
        <v>III</v>
      </c>
      <c r="Y157" s="29" t="str">
        <f t="shared" si="6"/>
        <v>Complete</v>
      </c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</row>
    <row r="158" spans="1:41" x14ac:dyDescent="0.2">
      <c r="A158">
        <v>157</v>
      </c>
      <c r="B158" s="2">
        <v>13722</v>
      </c>
      <c r="C158" s="11" t="s">
        <v>6</v>
      </c>
      <c r="D158" s="3">
        <v>57.806451612903224</v>
      </c>
      <c r="E158" s="4" t="s">
        <v>56</v>
      </c>
      <c r="F158" s="4" t="s">
        <v>57</v>
      </c>
      <c r="G158" s="4" t="s">
        <v>61</v>
      </c>
      <c r="H158" s="4">
        <v>11.2</v>
      </c>
      <c r="I158" s="4">
        <v>26.1</v>
      </c>
      <c r="J158" s="4">
        <v>1.5</v>
      </c>
      <c r="K158" s="4">
        <v>167</v>
      </c>
      <c r="L158" s="4">
        <v>3.8</v>
      </c>
      <c r="M158" s="4">
        <v>10</v>
      </c>
      <c r="N158" s="14">
        <v>75</v>
      </c>
      <c r="O158" s="14">
        <v>70</v>
      </c>
      <c r="P158" s="4"/>
      <c r="Q158" s="39">
        <v>0</v>
      </c>
      <c r="R158" s="39">
        <v>1</v>
      </c>
      <c r="S158" s="5">
        <v>1</v>
      </c>
      <c r="T158" s="42">
        <v>36.799999999999997</v>
      </c>
      <c r="U158" s="5">
        <v>0</v>
      </c>
      <c r="V158" s="42">
        <v>75</v>
      </c>
      <c r="W158" s="22">
        <v>1</v>
      </c>
      <c r="X158" s="29" t="str">
        <f t="shared" si="5"/>
        <v>III</v>
      </c>
      <c r="Y158" s="29" t="str">
        <f t="shared" si="6"/>
        <v>Missing</v>
      </c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</row>
    <row r="159" spans="1:41" x14ac:dyDescent="0.2">
      <c r="A159">
        <v>158</v>
      </c>
      <c r="B159" s="2">
        <v>13678</v>
      </c>
      <c r="C159" s="11" t="s">
        <v>6</v>
      </c>
      <c r="D159" s="3">
        <v>55.173644474948524</v>
      </c>
      <c r="E159" s="4" t="s">
        <v>56</v>
      </c>
      <c r="F159" s="4" t="s">
        <v>57</v>
      </c>
      <c r="G159" s="4" t="s">
        <v>58</v>
      </c>
      <c r="H159" s="4">
        <v>2.1</v>
      </c>
      <c r="I159" s="4">
        <v>49.7</v>
      </c>
      <c r="J159" s="4">
        <v>0.8</v>
      </c>
      <c r="K159" s="4">
        <v>432</v>
      </c>
      <c r="L159" s="4">
        <v>4.5999999999999996</v>
      </c>
      <c r="M159" s="4">
        <v>12.6</v>
      </c>
      <c r="N159" s="14">
        <v>75</v>
      </c>
      <c r="O159" s="14">
        <v>80</v>
      </c>
      <c r="P159" s="4">
        <v>2</v>
      </c>
      <c r="Q159" s="39">
        <v>0</v>
      </c>
      <c r="R159" s="39">
        <v>0</v>
      </c>
      <c r="S159" s="5">
        <v>0</v>
      </c>
      <c r="T159" s="42">
        <v>74.733333333333334</v>
      </c>
      <c r="U159" s="5">
        <v>0</v>
      </c>
      <c r="V159" s="42">
        <v>74.733333333333334</v>
      </c>
      <c r="W159" s="22">
        <v>1</v>
      </c>
      <c r="X159" s="29" t="str">
        <f t="shared" si="5"/>
        <v>III</v>
      </c>
      <c r="Y159" s="29" t="str">
        <f t="shared" si="6"/>
        <v>Complete</v>
      </c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</row>
    <row r="160" spans="1:41" x14ac:dyDescent="0.2">
      <c r="A160">
        <v>159</v>
      </c>
      <c r="B160" s="2">
        <v>13662</v>
      </c>
      <c r="C160" s="11" t="s">
        <v>6</v>
      </c>
      <c r="D160" s="3">
        <v>52.04392587508579</v>
      </c>
      <c r="E160" s="4" t="s">
        <v>56</v>
      </c>
      <c r="F160" s="4" t="s">
        <v>57</v>
      </c>
      <c r="G160" s="4" t="s">
        <v>62</v>
      </c>
      <c r="H160" s="4">
        <v>1.9</v>
      </c>
      <c r="I160" s="4">
        <v>20.7</v>
      </c>
      <c r="J160" s="4">
        <v>0.8</v>
      </c>
      <c r="K160" s="4">
        <v>244</v>
      </c>
      <c r="L160" s="4">
        <v>4.2</v>
      </c>
      <c r="M160" s="4">
        <v>14.3</v>
      </c>
      <c r="N160" s="14">
        <v>15</v>
      </c>
      <c r="O160" s="14">
        <v>5</v>
      </c>
      <c r="P160" s="4">
        <v>22</v>
      </c>
      <c r="Q160" s="39">
        <v>0</v>
      </c>
      <c r="R160" s="39">
        <v>1</v>
      </c>
      <c r="S160" s="5">
        <v>0</v>
      </c>
      <c r="T160" s="42">
        <v>67.466666666666669</v>
      </c>
      <c r="U160" s="5">
        <v>0</v>
      </c>
      <c r="V160" s="42">
        <v>67.466666666666669</v>
      </c>
      <c r="W160" s="22">
        <v>0</v>
      </c>
      <c r="X160" s="29" t="str">
        <f t="shared" si="5"/>
        <v>III</v>
      </c>
      <c r="Y160" s="29" t="str">
        <f t="shared" si="6"/>
        <v>Complete</v>
      </c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</row>
    <row r="161" spans="1:41" x14ac:dyDescent="0.2">
      <c r="A161">
        <v>160</v>
      </c>
      <c r="B161" s="2">
        <v>13746</v>
      </c>
      <c r="C161" s="11" t="s">
        <v>6</v>
      </c>
      <c r="D161" s="3">
        <v>60.573781743308167</v>
      </c>
      <c r="E161" s="4" t="s">
        <v>56</v>
      </c>
      <c r="F161" s="4" t="s">
        <v>57</v>
      </c>
      <c r="G161" s="4" t="s">
        <v>62</v>
      </c>
      <c r="H161" s="4">
        <v>2.8</v>
      </c>
      <c r="I161" s="4">
        <v>7.2</v>
      </c>
      <c r="J161" s="4">
        <v>0.9</v>
      </c>
      <c r="K161" s="4">
        <v>155</v>
      </c>
      <c r="L161" s="4">
        <v>4.9000000000000004</v>
      </c>
      <c r="M161" s="4">
        <v>13.4</v>
      </c>
      <c r="N161" s="14">
        <v>60</v>
      </c>
      <c r="O161" s="14">
        <v>60</v>
      </c>
      <c r="P161" s="4">
        <v>1</v>
      </c>
      <c r="Q161" s="39">
        <v>0</v>
      </c>
      <c r="R161" s="39">
        <v>0</v>
      </c>
      <c r="S161" s="5">
        <v>1</v>
      </c>
      <c r="T161" s="42">
        <v>24.733333333333334</v>
      </c>
      <c r="U161" s="5">
        <v>1</v>
      </c>
      <c r="V161" s="42">
        <v>28.666666666666668</v>
      </c>
      <c r="W161" s="22">
        <v>1</v>
      </c>
      <c r="X161" s="29" t="str">
        <f t="shared" si="5"/>
        <v>II</v>
      </c>
      <c r="Y161" s="29" t="str">
        <f t="shared" si="6"/>
        <v>Complete</v>
      </c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</row>
    <row r="162" spans="1:41" x14ac:dyDescent="0.2">
      <c r="A162">
        <v>161</v>
      </c>
      <c r="B162" s="2">
        <v>13752</v>
      </c>
      <c r="C162" s="11" t="s">
        <v>6</v>
      </c>
      <c r="D162" s="3">
        <v>60.233356211393271</v>
      </c>
      <c r="E162" s="4" t="s">
        <v>56</v>
      </c>
      <c r="F162" s="4" t="s">
        <v>57</v>
      </c>
      <c r="G162" s="4" t="s">
        <v>62</v>
      </c>
      <c r="H162" s="4">
        <v>4</v>
      </c>
      <c r="I162" s="4">
        <v>31.4</v>
      </c>
      <c r="J162" s="4">
        <v>1.3</v>
      </c>
      <c r="K162" s="4">
        <v>234</v>
      </c>
      <c r="L162" s="4">
        <v>4.5</v>
      </c>
      <c r="M162" s="4">
        <v>10.8</v>
      </c>
      <c r="N162" s="14">
        <v>4</v>
      </c>
      <c r="O162" s="14">
        <v>95</v>
      </c>
      <c r="P162" s="4">
        <v>40</v>
      </c>
      <c r="Q162" s="39">
        <v>0</v>
      </c>
      <c r="R162" s="39">
        <v>0</v>
      </c>
      <c r="S162" s="5">
        <v>1</v>
      </c>
      <c r="T162" s="42">
        <v>12.833333333333334</v>
      </c>
      <c r="U162" s="5">
        <v>1</v>
      </c>
      <c r="V162" s="42">
        <v>30.566666666666666</v>
      </c>
      <c r="W162" s="22">
        <v>0</v>
      </c>
      <c r="X162" s="29" t="str">
        <f t="shared" si="5"/>
        <v>III</v>
      </c>
      <c r="Y162" s="29" t="str">
        <f t="shared" si="6"/>
        <v>Complete</v>
      </c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</row>
    <row r="163" spans="1:41" x14ac:dyDescent="0.2">
      <c r="A163">
        <v>162</v>
      </c>
      <c r="B163" s="2">
        <v>13773</v>
      </c>
      <c r="C163" s="11" t="s">
        <v>6</v>
      </c>
      <c r="D163" s="3">
        <v>48.400823610157858</v>
      </c>
      <c r="E163" s="4" t="s">
        <v>59</v>
      </c>
      <c r="F163" s="4" t="s">
        <v>57</v>
      </c>
      <c r="G163" s="4" t="s">
        <v>62</v>
      </c>
      <c r="H163" s="4">
        <v>1.6</v>
      </c>
      <c r="I163" s="4">
        <v>3.1</v>
      </c>
      <c r="J163" s="4">
        <v>1.1000000000000001</v>
      </c>
      <c r="K163" s="4">
        <v>146</v>
      </c>
      <c r="L163" s="4">
        <v>4.8</v>
      </c>
      <c r="M163" s="4">
        <v>14.1</v>
      </c>
      <c r="N163" s="14">
        <v>40</v>
      </c>
      <c r="O163" s="14">
        <v>40</v>
      </c>
      <c r="P163" s="4">
        <v>1</v>
      </c>
      <c r="Q163" s="39">
        <v>1</v>
      </c>
      <c r="R163" s="39">
        <v>0</v>
      </c>
      <c r="S163" s="5">
        <v>0</v>
      </c>
      <c r="T163" s="42">
        <v>57.166666666666664</v>
      </c>
      <c r="U163" s="5">
        <v>0</v>
      </c>
      <c r="V163" s="42">
        <v>57.166666666666664</v>
      </c>
      <c r="W163" s="22">
        <v>0</v>
      </c>
      <c r="X163" s="29" t="str">
        <f t="shared" si="5"/>
        <v>I</v>
      </c>
      <c r="Y163" s="29" t="str">
        <f t="shared" si="6"/>
        <v>Complete</v>
      </c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</row>
    <row r="164" spans="1:41" x14ac:dyDescent="0.2">
      <c r="A164">
        <v>163</v>
      </c>
      <c r="B164" s="2">
        <v>13681</v>
      </c>
      <c r="C164" s="11" t="s">
        <v>6</v>
      </c>
      <c r="D164" s="3">
        <v>47.080301990391213</v>
      </c>
      <c r="E164" s="4" t="s">
        <v>56</v>
      </c>
      <c r="F164" s="4" t="s">
        <v>57</v>
      </c>
      <c r="G164" s="4" t="s">
        <v>61</v>
      </c>
      <c r="H164" s="4">
        <v>2.2000000000000002</v>
      </c>
      <c r="I164" s="4">
        <v>1</v>
      </c>
      <c r="J164" s="4">
        <v>0.7</v>
      </c>
      <c r="K164" s="4">
        <v>103</v>
      </c>
      <c r="L164" s="4">
        <v>4.9000000000000004</v>
      </c>
      <c r="M164" s="4">
        <v>12.9</v>
      </c>
      <c r="N164" s="14">
        <v>30</v>
      </c>
      <c r="O164" s="14">
        <v>80</v>
      </c>
      <c r="P164" s="4">
        <v>0</v>
      </c>
      <c r="Q164" s="39">
        <v>0</v>
      </c>
      <c r="R164" s="39">
        <v>1</v>
      </c>
      <c r="S164" s="5">
        <v>1</v>
      </c>
      <c r="T164" s="42">
        <v>63.033333333333331</v>
      </c>
      <c r="U164" s="5">
        <v>0</v>
      </c>
      <c r="V164" s="42">
        <v>73.166666666666671</v>
      </c>
      <c r="W164" s="22">
        <v>0</v>
      </c>
      <c r="X164" s="29" t="str">
        <f t="shared" si="5"/>
        <v>I</v>
      </c>
      <c r="Y164" s="29" t="str">
        <f t="shared" si="6"/>
        <v>Complete</v>
      </c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</row>
    <row r="165" spans="1:41" x14ac:dyDescent="0.2">
      <c r="A165">
        <v>164</v>
      </c>
      <c r="B165" s="2">
        <v>13795</v>
      </c>
      <c r="C165" s="11" t="s">
        <v>6</v>
      </c>
      <c r="D165" s="3">
        <v>69.704873026767331</v>
      </c>
      <c r="E165" s="4" t="s">
        <v>56</v>
      </c>
      <c r="F165" s="4" t="s">
        <v>63</v>
      </c>
      <c r="G165" s="4" t="s">
        <v>58</v>
      </c>
      <c r="H165" s="4">
        <v>1.8</v>
      </c>
      <c r="I165" s="4">
        <v>6.8</v>
      </c>
      <c r="J165" s="4">
        <v>0.9</v>
      </c>
      <c r="K165" s="4">
        <v>182</v>
      </c>
      <c r="L165" s="4">
        <v>4.9000000000000004</v>
      </c>
      <c r="M165" s="4">
        <v>12.6</v>
      </c>
      <c r="N165" s="14">
        <v>10</v>
      </c>
      <c r="O165" s="14">
        <v>15</v>
      </c>
      <c r="P165" s="4">
        <v>4</v>
      </c>
      <c r="Q165" s="39">
        <v>0</v>
      </c>
      <c r="R165" s="39">
        <v>1</v>
      </c>
      <c r="S165" s="5">
        <v>1</v>
      </c>
      <c r="T165" s="42">
        <v>8.8666666666666671</v>
      </c>
      <c r="U165" s="5">
        <v>1</v>
      </c>
      <c r="V165" s="42">
        <v>9.8666666666666671</v>
      </c>
      <c r="W165" s="22">
        <v>0</v>
      </c>
      <c r="X165" s="29" t="str">
        <f t="shared" si="5"/>
        <v>III</v>
      </c>
      <c r="Y165" s="29" t="str">
        <f t="shared" si="6"/>
        <v>Complete</v>
      </c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</row>
    <row r="166" spans="1:41" x14ac:dyDescent="0.2">
      <c r="A166">
        <v>165</v>
      </c>
      <c r="B166" s="2">
        <v>13784</v>
      </c>
      <c r="C166" s="11" t="s">
        <v>6</v>
      </c>
      <c r="D166" s="3">
        <v>48.31297185998627</v>
      </c>
      <c r="E166" s="4" t="s">
        <v>59</v>
      </c>
      <c r="F166" s="4" t="s">
        <v>57</v>
      </c>
      <c r="G166" s="4" t="s">
        <v>58</v>
      </c>
      <c r="H166" s="4">
        <v>3.1</v>
      </c>
      <c r="I166" s="4">
        <v>8</v>
      </c>
      <c r="J166" s="4">
        <v>0.8</v>
      </c>
      <c r="K166" s="4">
        <v>169</v>
      </c>
      <c r="L166" s="4">
        <v>4</v>
      </c>
      <c r="M166" s="4">
        <v>11.2</v>
      </c>
      <c r="N166" s="14">
        <v>64</v>
      </c>
      <c r="O166" s="14">
        <v>80</v>
      </c>
      <c r="P166" s="4">
        <v>35</v>
      </c>
      <c r="Q166" s="39">
        <v>1</v>
      </c>
      <c r="R166" s="39">
        <v>1</v>
      </c>
      <c r="S166" s="5">
        <v>1</v>
      </c>
      <c r="T166" s="42">
        <v>21.666666666666668</v>
      </c>
      <c r="U166" s="5">
        <v>1</v>
      </c>
      <c r="V166" s="42">
        <v>57.3</v>
      </c>
      <c r="W166" s="22">
        <v>1</v>
      </c>
      <c r="X166" s="29" t="str">
        <f t="shared" si="5"/>
        <v>II</v>
      </c>
      <c r="Y166" s="29" t="str">
        <f t="shared" si="6"/>
        <v>Complete</v>
      </c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</row>
    <row r="167" spans="1:41" x14ac:dyDescent="0.2">
      <c r="A167">
        <v>166</v>
      </c>
      <c r="B167" s="2">
        <v>13884</v>
      </c>
      <c r="C167" s="11" t="s">
        <v>6</v>
      </c>
      <c r="D167" s="3">
        <v>39.928620452985584</v>
      </c>
      <c r="E167" s="4" t="s">
        <v>59</v>
      </c>
      <c r="F167" s="4" t="s">
        <v>57</v>
      </c>
      <c r="G167" s="4" t="s">
        <v>58</v>
      </c>
      <c r="H167" s="4">
        <v>10.4</v>
      </c>
      <c r="I167" s="4">
        <v>9.8000000000000007</v>
      </c>
      <c r="J167" s="4">
        <v>1.8</v>
      </c>
      <c r="K167" s="4">
        <v>306</v>
      </c>
      <c r="L167" s="4">
        <v>3.4</v>
      </c>
      <c r="M167" s="4">
        <v>9.3000000000000007</v>
      </c>
      <c r="N167" s="14">
        <v>80</v>
      </c>
      <c r="O167" s="14">
        <v>80</v>
      </c>
      <c r="P167" s="4">
        <v>19</v>
      </c>
      <c r="Q167" s="39">
        <v>1</v>
      </c>
      <c r="R167" s="39">
        <v>1</v>
      </c>
      <c r="S167" s="5">
        <v>1</v>
      </c>
      <c r="T167" s="42">
        <v>10.666666666666666</v>
      </c>
      <c r="U167" s="5">
        <v>1</v>
      </c>
      <c r="V167" s="42">
        <v>12.266666666666667</v>
      </c>
      <c r="W167" s="22">
        <v>1</v>
      </c>
      <c r="X167" s="29" t="str">
        <f t="shared" si="5"/>
        <v>III</v>
      </c>
      <c r="Y167" s="29" t="str">
        <f t="shared" si="6"/>
        <v>Complete</v>
      </c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</row>
    <row r="168" spans="1:41" x14ac:dyDescent="0.2">
      <c r="A168">
        <v>167</v>
      </c>
      <c r="B168" s="2">
        <v>13780</v>
      </c>
      <c r="C168" s="11" t="s">
        <v>6</v>
      </c>
      <c r="D168" s="3">
        <v>67.085792724776937</v>
      </c>
      <c r="E168" s="4" t="s">
        <v>56</v>
      </c>
      <c r="F168" s="4" t="s">
        <v>57</v>
      </c>
      <c r="G168" s="4" t="s">
        <v>61</v>
      </c>
      <c r="H168" s="4">
        <v>1.2</v>
      </c>
      <c r="I168" s="4">
        <v>1</v>
      </c>
      <c r="J168" s="4">
        <v>0.9</v>
      </c>
      <c r="K168" s="4">
        <v>198</v>
      </c>
      <c r="L168" s="4">
        <v>4.3</v>
      </c>
      <c r="M168" s="4">
        <v>14</v>
      </c>
      <c r="N168" s="14">
        <v>15</v>
      </c>
      <c r="O168" s="14">
        <v>15</v>
      </c>
      <c r="P168" s="4">
        <v>3</v>
      </c>
      <c r="Q168" s="39">
        <v>0</v>
      </c>
      <c r="R168" s="39">
        <v>1</v>
      </c>
      <c r="S168" s="5">
        <v>0</v>
      </c>
      <c r="T168" s="42">
        <v>69.433333333333337</v>
      </c>
      <c r="U168" s="5">
        <v>0</v>
      </c>
      <c r="V168" s="42">
        <v>69.433333333333337</v>
      </c>
      <c r="W168" s="22">
        <v>0</v>
      </c>
      <c r="X168" s="29" t="str">
        <f t="shared" si="5"/>
        <v>III</v>
      </c>
      <c r="Y168" s="29" t="str">
        <f t="shared" si="6"/>
        <v>Complete</v>
      </c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</row>
    <row r="169" spans="1:41" x14ac:dyDescent="0.2">
      <c r="A169">
        <v>168</v>
      </c>
      <c r="B169" s="2">
        <v>13902</v>
      </c>
      <c r="C169" s="11" t="s">
        <v>6</v>
      </c>
      <c r="D169" s="3">
        <v>60.719286204529858</v>
      </c>
      <c r="E169" s="4" t="s">
        <v>59</v>
      </c>
      <c r="F169" s="4" t="s">
        <v>57</v>
      </c>
      <c r="G169" s="4" t="s">
        <v>62</v>
      </c>
      <c r="H169" s="4">
        <v>7.8</v>
      </c>
      <c r="I169" s="4">
        <v>18.600000000000001</v>
      </c>
      <c r="J169" s="4">
        <v>2.6</v>
      </c>
      <c r="K169" s="4">
        <v>107</v>
      </c>
      <c r="L169" s="4">
        <v>4.4000000000000004</v>
      </c>
      <c r="M169" s="4">
        <v>10</v>
      </c>
      <c r="N169" s="14">
        <v>40</v>
      </c>
      <c r="O169" s="14">
        <v>80</v>
      </c>
      <c r="P169" s="4">
        <v>58</v>
      </c>
      <c r="Q169" s="39">
        <v>1</v>
      </c>
      <c r="R169" s="39">
        <v>1</v>
      </c>
      <c r="S169" s="5">
        <v>0</v>
      </c>
      <c r="T169" s="42">
        <v>74.099999999999994</v>
      </c>
      <c r="U169" s="5">
        <v>0</v>
      </c>
      <c r="V169" s="42">
        <v>74.099999999999994</v>
      </c>
      <c r="W169" s="22">
        <v>0</v>
      </c>
      <c r="X169" s="29" t="str">
        <f t="shared" si="5"/>
        <v>II</v>
      </c>
      <c r="Y169" s="29" t="str">
        <f t="shared" si="6"/>
        <v>Complete</v>
      </c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</row>
    <row r="170" spans="1:41" x14ac:dyDescent="0.2">
      <c r="A170">
        <v>169</v>
      </c>
      <c r="B170" s="2">
        <v>13873</v>
      </c>
      <c r="C170" s="11" t="s">
        <v>6</v>
      </c>
      <c r="D170" s="3">
        <v>57.751544269045986</v>
      </c>
      <c r="E170" s="4" t="s">
        <v>59</v>
      </c>
      <c r="F170" s="4" t="s">
        <v>57</v>
      </c>
      <c r="G170" s="4" t="s">
        <v>58</v>
      </c>
      <c r="H170" s="4">
        <v>2.2000000000000002</v>
      </c>
      <c r="I170" s="4">
        <v>3.7</v>
      </c>
      <c r="J170" s="4">
        <v>0.9</v>
      </c>
      <c r="K170" s="4">
        <v>181</v>
      </c>
      <c r="L170" s="4">
        <v>4.2</v>
      </c>
      <c r="M170" s="4">
        <v>13.1</v>
      </c>
      <c r="N170" s="14">
        <v>40</v>
      </c>
      <c r="O170" s="14">
        <v>90</v>
      </c>
      <c r="P170" s="4">
        <v>20</v>
      </c>
      <c r="Q170" s="39">
        <v>1</v>
      </c>
      <c r="R170" s="39">
        <v>0</v>
      </c>
      <c r="S170" s="5">
        <v>0</v>
      </c>
      <c r="T170" s="42">
        <v>34.333333333333336</v>
      </c>
      <c r="U170" s="5">
        <v>1</v>
      </c>
      <c r="V170" s="42">
        <v>34.333333333333336</v>
      </c>
      <c r="W170" s="22">
        <v>0</v>
      </c>
      <c r="X170" s="29" t="str">
        <f t="shared" si="5"/>
        <v>III</v>
      </c>
      <c r="Y170" s="29" t="str">
        <f t="shared" si="6"/>
        <v>Complete</v>
      </c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</row>
    <row r="171" spans="1:41" x14ac:dyDescent="0.2">
      <c r="A171">
        <v>170</v>
      </c>
      <c r="B171" s="2">
        <v>13887</v>
      </c>
      <c r="C171" s="11" t="s">
        <v>6</v>
      </c>
      <c r="D171" s="3">
        <v>59.733699382292379</v>
      </c>
      <c r="E171" s="4" t="s">
        <v>59</v>
      </c>
      <c r="F171" s="4" t="s">
        <v>57</v>
      </c>
      <c r="G171" s="4" t="s">
        <v>58</v>
      </c>
      <c r="H171" s="4">
        <v>2.5</v>
      </c>
      <c r="I171" s="4">
        <v>16</v>
      </c>
      <c r="J171" s="4">
        <v>1.2</v>
      </c>
      <c r="K171" s="4">
        <v>123</v>
      </c>
      <c r="L171" s="4">
        <v>4.2</v>
      </c>
      <c r="M171" s="4">
        <v>12.7</v>
      </c>
      <c r="N171" s="14">
        <v>25</v>
      </c>
      <c r="O171" s="14">
        <v>20</v>
      </c>
      <c r="P171" s="4">
        <v>2</v>
      </c>
      <c r="Q171" s="39">
        <v>1</v>
      </c>
      <c r="R171" s="39">
        <v>1</v>
      </c>
      <c r="S171" s="5">
        <v>1</v>
      </c>
      <c r="T171" s="42">
        <v>70.933333333333337</v>
      </c>
      <c r="U171" s="5">
        <v>0</v>
      </c>
      <c r="V171" s="42">
        <v>73.900000000000006</v>
      </c>
      <c r="W171" s="22">
        <v>1</v>
      </c>
      <c r="X171" s="29" t="str">
        <f t="shared" si="5"/>
        <v>II</v>
      </c>
      <c r="Y171" s="29" t="str">
        <f t="shared" si="6"/>
        <v>Complete</v>
      </c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</row>
    <row r="172" spans="1:41" x14ac:dyDescent="0.2">
      <c r="A172">
        <v>171</v>
      </c>
      <c r="B172" s="2">
        <v>13934</v>
      </c>
      <c r="C172" s="11" t="s">
        <v>6</v>
      </c>
      <c r="D172" s="3">
        <v>48.04392587508579</v>
      </c>
      <c r="E172" s="4" t="s">
        <v>56</v>
      </c>
      <c r="F172" s="4" t="s">
        <v>57</v>
      </c>
      <c r="G172" s="4" t="s">
        <v>58</v>
      </c>
      <c r="H172" s="4">
        <v>2.2000000000000002</v>
      </c>
      <c r="I172" s="4">
        <v>11</v>
      </c>
      <c r="J172" s="4">
        <v>0.9</v>
      </c>
      <c r="K172" s="4">
        <v>139</v>
      </c>
      <c r="L172" s="4">
        <v>3.8</v>
      </c>
      <c r="M172" s="4">
        <v>9.4</v>
      </c>
      <c r="N172" s="14">
        <v>70</v>
      </c>
      <c r="O172" s="14">
        <v>70</v>
      </c>
      <c r="P172" s="4">
        <v>0</v>
      </c>
      <c r="Q172" s="39">
        <v>0</v>
      </c>
      <c r="R172" s="39">
        <v>1</v>
      </c>
      <c r="S172" s="5">
        <v>0</v>
      </c>
      <c r="T172" s="42">
        <v>73.933333333333337</v>
      </c>
      <c r="U172" s="5">
        <v>0</v>
      </c>
      <c r="V172" s="42">
        <v>73.933333333333337</v>
      </c>
      <c r="W172" s="22">
        <v>0</v>
      </c>
      <c r="X172" s="29" t="str">
        <f t="shared" si="5"/>
        <v>I</v>
      </c>
      <c r="Y172" s="29" t="str">
        <f t="shared" si="6"/>
        <v>Complete</v>
      </c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</row>
    <row r="173" spans="1:41" x14ac:dyDescent="0.2">
      <c r="A173">
        <v>172</v>
      </c>
      <c r="B173" s="2">
        <v>13900</v>
      </c>
      <c r="C173" s="11" t="s">
        <v>6</v>
      </c>
      <c r="D173" s="3">
        <v>47.006177076183938</v>
      </c>
      <c r="E173" s="4" t="s">
        <v>56</v>
      </c>
      <c r="F173" s="4" t="s">
        <v>57</v>
      </c>
      <c r="G173" s="4" t="s">
        <v>62</v>
      </c>
      <c r="H173" s="4">
        <v>14.1</v>
      </c>
      <c r="I173" s="4">
        <v>8</v>
      </c>
      <c r="J173" s="4">
        <v>3.6</v>
      </c>
      <c r="K173" s="4">
        <v>154</v>
      </c>
      <c r="L173" s="4">
        <v>3.4</v>
      </c>
      <c r="M173" s="4">
        <v>9.4</v>
      </c>
      <c r="N173" s="14">
        <v>28</v>
      </c>
      <c r="O173" s="14">
        <v>30</v>
      </c>
      <c r="P173" s="4">
        <v>7</v>
      </c>
      <c r="Q173" s="39">
        <v>0</v>
      </c>
      <c r="R173" s="39">
        <v>1</v>
      </c>
      <c r="S173" s="5">
        <v>0</v>
      </c>
      <c r="T173" s="42">
        <v>72.36666666666666</v>
      </c>
      <c r="U173" s="5">
        <v>0</v>
      </c>
      <c r="V173" s="42">
        <v>72.36666666666666</v>
      </c>
      <c r="W173" s="22">
        <v>0</v>
      </c>
      <c r="X173" s="29" t="str">
        <f t="shared" si="5"/>
        <v>II</v>
      </c>
      <c r="Y173" s="29" t="str">
        <f t="shared" si="6"/>
        <v>Complete</v>
      </c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</row>
    <row r="174" spans="1:41" x14ac:dyDescent="0.2">
      <c r="A174">
        <v>173</v>
      </c>
      <c r="B174" s="2">
        <v>13798</v>
      </c>
      <c r="C174" s="11" t="s">
        <v>6</v>
      </c>
      <c r="D174" s="3">
        <v>52.071379547014416</v>
      </c>
      <c r="E174" s="4" t="s">
        <v>59</v>
      </c>
      <c r="F174" s="4" t="s">
        <v>57</v>
      </c>
      <c r="G174" s="4" t="s">
        <v>60</v>
      </c>
      <c r="H174" s="4">
        <v>1.1000000000000001</v>
      </c>
      <c r="I174" s="4">
        <v>2.1</v>
      </c>
      <c r="J174" s="4">
        <v>0.7</v>
      </c>
      <c r="K174" s="4">
        <v>181</v>
      </c>
      <c r="L174" s="4">
        <v>4.2</v>
      </c>
      <c r="M174" s="4">
        <v>14.7</v>
      </c>
      <c r="N174" s="14">
        <v>5</v>
      </c>
      <c r="O174" s="14">
        <v>4</v>
      </c>
      <c r="P174" s="4">
        <v>0</v>
      </c>
      <c r="Q174" s="39">
        <v>1</v>
      </c>
      <c r="R174" s="39">
        <v>1</v>
      </c>
      <c r="S174" s="5">
        <v>0</v>
      </c>
      <c r="T174" s="42">
        <v>64.86666666666666</v>
      </c>
      <c r="U174" s="5">
        <v>0</v>
      </c>
      <c r="V174" s="42">
        <v>64.86666666666666</v>
      </c>
      <c r="W174" s="22">
        <v>0</v>
      </c>
      <c r="X174" s="29" t="str">
        <f t="shared" si="5"/>
        <v>III</v>
      </c>
      <c r="Y174" s="29" t="str">
        <f t="shared" si="6"/>
        <v>Complete</v>
      </c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</row>
    <row r="175" spans="1:41" x14ac:dyDescent="0.2">
      <c r="A175">
        <v>174</v>
      </c>
      <c r="B175" s="2">
        <v>13966</v>
      </c>
      <c r="C175" s="11" t="s">
        <v>6</v>
      </c>
      <c r="D175" s="3">
        <v>41.364447494852435</v>
      </c>
      <c r="E175" s="4" t="s">
        <v>59</v>
      </c>
      <c r="F175" s="4" t="s">
        <v>57</v>
      </c>
      <c r="G175" s="4" t="s">
        <v>58</v>
      </c>
      <c r="H175" s="4">
        <v>2.2999999999999998</v>
      </c>
      <c r="I175" s="4">
        <v>46.6</v>
      </c>
      <c r="J175" s="4">
        <v>0.8</v>
      </c>
      <c r="K175" s="4">
        <v>144</v>
      </c>
      <c r="L175" s="4">
        <v>3.8</v>
      </c>
      <c r="M175" s="4">
        <v>12</v>
      </c>
      <c r="N175" s="14">
        <v>50</v>
      </c>
      <c r="O175" s="14">
        <v>90</v>
      </c>
      <c r="P175" s="4">
        <v>3</v>
      </c>
      <c r="Q175" s="39">
        <v>1</v>
      </c>
      <c r="R175" s="39">
        <v>0</v>
      </c>
      <c r="S175" s="5">
        <v>0</v>
      </c>
      <c r="T175" s="42">
        <v>73.333333333333329</v>
      </c>
      <c r="U175" s="5">
        <v>0</v>
      </c>
      <c r="V175" s="42">
        <v>73.333333333333329</v>
      </c>
      <c r="W175" s="22">
        <v>0</v>
      </c>
      <c r="X175" s="29" t="str">
        <f t="shared" si="5"/>
        <v>I</v>
      </c>
      <c r="Y175" s="29" t="str">
        <f t="shared" si="6"/>
        <v>Complete</v>
      </c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</row>
    <row r="176" spans="1:41" x14ac:dyDescent="0.2">
      <c r="A176">
        <v>175</v>
      </c>
      <c r="B176" s="2">
        <v>13979</v>
      </c>
      <c r="C176" s="11" t="s">
        <v>6</v>
      </c>
      <c r="D176" s="3">
        <v>54.039807824296503</v>
      </c>
      <c r="E176" s="4" t="s">
        <v>56</v>
      </c>
      <c r="F176" s="4" t="s">
        <v>63</v>
      </c>
      <c r="G176" s="4" t="s">
        <v>61</v>
      </c>
      <c r="H176" s="4">
        <v>8</v>
      </c>
      <c r="I176" s="4">
        <v>4.4000000000000004</v>
      </c>
      <c r="J176" s="4">
        <v>1.3</v>
      </c>
      <c r="K176" s="4">
        <v>463</v>
      </c>
      <c r="L176" s="4">
        <v>4.0999999999999996</v>
      </c>
      <c r="M176" s="4">
        <v>6.7</v>
      </c>
      <c r="N176" s="14">
        <v>90</v>
      </c>
      <c r="O176" s="14">
        <v>90</v>
      </c>
      <c r="P176" s="4">
        <v>22</v>
      </c>
      <c r="Q176" s="39">
        <v>0</v>
      </c>
      <c r="R176" s="39">
        <v>1</v>
      </c>
      <c r="S176" s="5">
        <v>1</v>
      </c>
      <c r="T176" s="42">
        <v>28.433333333333334</v>
      </c>
      <c r="U176" s="5">
        <v>1</v>
      </c>
      <c r="V176" s="42">
        <v>63.233333333333334</v>
      </c>
      <c r="W176" s="22">
        <v>0</v>
      </c>
      <c r="X176" s="29" t="str">
        <f t="shared" si="5"/>
        <v>III</v>
      </c>
      <c r="Y176" s="29" t="str">
        <f t="shared" si="6"/>
        <v>Complete</v>
      </c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</row>
    <row r="177" spans="1:41" x14ac:dyDescent="0.2">
      <c r="A177">
        <v>176</v>
      </c>
      <c r="B177" s="2">
        <v>14050</v>
      </c>
      <c r="C177" s="11" t="s">
        <v>6</v>
      </c>
      <c r="D177" s="3">
        <v>46.064516129032256</v>
      </c>
      <c r="E177" s="4" t="s">
        <v>59</v>
      </c>
      <c r="F177" s="4" t="s">
        <v>63</v>
      </c>
      <c r="G177" s="4" t="s">
        <v>62</v>
      </c>
      <c r="H177" s="4">
        <v>1.6</v>
      </c>
      <c r="I177" s="4">
        <v>3.1</v>
      </c>
      <c r="J177" s="4">
        <v>0.7</v>
      </c>
      <c r="K177" s="4">
        <v>336</v>
      </c>
      <c r="L177" s="4">
        <v>3.9</v>
      </c>
      <c r="M177" s="4">
        <v>11.7</v>
      </c>
      <c r="N177" s="14">
        <v>15</v>
      </c>
      <c r="O177" s="14"/>
      <c r="P177" s="4">
        <v>0</v>
      </c>
      <c r="Q177" s="39">
        <v>1</v>
      </c>
      <c r="R177" s="39">
        <v>1</v>
      </c>
      <c r="S177" s="5">
        <v>0</v>
      </c>
      <c r="T177" s="42">
        <v>72.533333333333331</v>
      </c>
      <c r="U177" s="5">
        <v>0</v>
      </c>
      <c r="V177" s="42">
        <v>72.533333333333331</v>
      </c>
      <c r="W177" s="22">
        <v>1</v>
      </c>
      <c r="X177" s="29" t="str">
        <f t="shared" si="5"/>
        <v>III</v>
      </c>
      <c r="Y177" s="29" t="str">
        <f t="shared" si="6"/>
        <v>Missing</v>
      </c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</row>
    <row r="178" spans="1:41" x14ac:dyDescent="0.2">
      <c r="A178">
        <v>177</v>
      </c>
      <c r="B178" s="2">
        <v>14038</v>
      </c>
      <c r="C178" s="11" t="s">
        <v>6</v>
      </c>
      <c r="D178" s="3">
        <v>57.438572409059709</v>
      </c>
      <c r="E178" s="4" t="s">
        <v>59</v>
      </c>
      <c r="F178" s="4" t="s">
        <v>57</v>
      </c>
      <c r="G178" s="4" t="s">
        <v>58</v>
      </c>
      <c r="H178" s="4">
        <v>1.5</v>
      </c>
      <c r="I178" s="4">
        <v>2</v>
      </c>
      <c r="J178" s="4">
        <v>1</v>
      </c>
      <c r="K178" s="4">
        <v>192</v>
      </c>
      <c r="L178" s="4">
        <v>4.0999999999999996</v>
      </c>
      <c r="M178" s="4">
        <v>12.9</v>
      </c>
      <c r="N178" s="14">
        <v>50</v>
      </c>
      <c r="O178" s="14">
        <v>15</v>
      </c>
      <c r="P178" s="4">
        <v>45</v>
      </c>
      <c r="Q178" s="39">
        <v>1</v>
      </c>
      <c r="R178" s="39">
        <v>0</v>
      </c>
      <c r="S178" s="5">
        <v>1</v>
      </c>
      <c r="T178" s="42">
        <v>33.466666666666669</v>
      </c>
      <c r="U178" s="5">
        <v>1</v>
      </c>
      <c r="V178" s="42">
        <v>55.5</v>
      </c>
      <c r="W178" s="22">
        <v>1</v>
      </c>
      <c r="X178" s="29" t="str">
        <f t="shared" si="5"/>
        <v>III</v>
      </c>
      <c r="Y178" s="29" t="str">
        <f t="shared" si="6"/>
        <v>Complete</v>
      </c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</row>
    <row r="179" spans="1:41" x14ac:dyDescent="0.2">
      <c r="A179">
        <v>178</v>
      </c>
      <c r="B179" s="2">
        <v>13952</v>
      </c>
      <c r="C179" s="11" t="s">
        <v>6</v>
      </c>
      <c r="D179" s="3">
        <v>55.170899107755659</v>
      </c>
      <c r="E179" s="4" t="s">
        <v>56</v>
      </c>
      <c r="F179" s="4" t="s">
        <v>57</v>
      </c>
      <c r="G179" s="4" t="s">
        <v>58</v>
      </c>
      <c r="H179" s="4">
        <v>11.4</v>
      </c>
      <c r="I179" s="4">
        <v>1</v>
      </c>
      <c r="J179" s="4">
        <v>1.5</v>
      </c>
      <c r="K179" s="4">
        <v>176</v>
      </c>
      <c r="L179" s="4">
        <v>3.8</v>
      </c>
      <c r="M179" s="4">
        <v>10.9</v>
      </c>
      <c r="N179" s="14">
        <v>45</v>
      </c>
      <c r="O179" s="14">
        <v>85</v>
      </c>
      <c r="P179" s="4">
        <v>1</v>
      </c>
      <c r="Q179" s="39">
        <v>0</v>
      </c>
      <c r="R179" s="39">
        <v>0</v>
      </c>
      <c r="S179" s="5">
        <v>1</v>
      </c>
      <c r="T179" s="42">
        <v>16.733333333333334</v>
      </c>
      <c r="U179" s="5">
        <v>1</v>
      </c>
      <c r="V179" s="42">
        <v>17.266666666666666</v>
      </c>
      <c r="W179" s="22">
        <v>0</v>
      </c>
      <c r="X179" s="29" t="str">
        <f t="shared" si="5"/>
        <v>II</v>
      </c>
      <c r="Y179" s="29" t="str">
        <f t="shared" si="6"/>
        <v>Complete</v>
      </c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</row>
    <row r="180" spans="1:41" x14ac:dyDescent="0.2">
      <c r="A180">
        <v>179</v>
      </c>
      <c r="B180" s="2">
        <v>14053</v>
      </c>
      <c r="C180" s="11" t="s">
        <v>6</v>
      </c>
      <c r="D180" s="3">
        <v>68.356897735072067</v>
      </c>
      <c r="E180" s="4" t="s">
        <v>59</v>
      </c>
      <c r="F180" s="4" t="s">
        <v>57</v>
      </c>
      <c r="G180" s="4" t="s">
        <v>61</v>
      </c>
      <c r="H180" s="4">
        <v>9.6999999999999993</v>
      </c>
      <c r="I180" s="4">
        <v>4.4000000000000004</v>
      </c>
      <c r="J180" s="4">
        <v>2.6</v>
      </c>
      <c r="K180" s="4">
        <v>80</v>
      </c>
      <c r="L180" s="4">
        <v>3.2</v>
      </c>
      <c r="M180" s="4">
        <v>7.8</v>
      </c>
      <c r="N180" s="14">
        <v>85</v>
      </c>
      <c r="O180" s="14">
        <v>80</v>
      </c>
      <c r="P180" s="4">
        <v>9</v>
      </c>
      <c r="Q180" s="39">
        <v>1</v>
      </c>
      <c r="R180" s="39">
        <v>1</v>
      </c>
      <c r="S180" s="5">
        <v>1</v>
      </c>
      <c r="T180" s="42">
        <v>29.366666666666667</v>
      </c>
      <c r="U180" s="5">
        <v>0</v>
      </c>
      <c r="V180" s="42">
        <v>72.63333333333334</v>
      </c>
      <c r="W180" s="22">
        <v>0</v>
      </c>
      <c r="X180" s="29" t="str">
        <f t="shared" si="5"/>
        <v>II</v>
      </c>
      <c r="Y180" s="29" t="str">
        <f t="shared" si="6"/>
        <v>Complete</v>
      </c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</row>
    <row r="181" spans="1:41" x14ac:dyDescent="0.2">
      <c r="A181">
        <v>180</v>
      </c>
      <c r="B181" s="2">
        <v>14073</v>
      </c>
      <c r="C181" s="11" t="s">
        <v>6</v>
      </c>
      <c r="D181" s="3">
        <v>41.707618393960189</v>
      </c>
      <c r="E181" s="4" t="s">
        <v>59</v>
      </c>
      <c r="F181" s="4" t="s">
        <v>57</v>
      </c>
      <c r="G181" s="4" t="s">
        <v>61</v>
      </c>
      <c r="H181" s="4">
        <v>4.3</v>
      </c>
      <c r="I181" s="4">
        <v>1</v>
      </c>
      <c r="J181" s="4">
        <v>1</v>
      </c>
      <c r="K181" s="4">
        <v>96</v>
      </c>
      <c r="L181" s="4">
        <v>4.5</v>
      </c>
      <c r="M181" s="4">
        <v>9</v>
      </c>
      <c r="N181" s="14">
        <v>55</v>
      </c>
      <c r="O181" s="14">
        <v>60</v>
      </c>
      <c r="P181" s="4">
        <v>0</v>
      </c>
      <c r="Q181" s="39">
        <v>1</v>
      </c>
      <c r="R181" s="39">
        <v>1</v>
      </c>
      <c r="S181" s="5">
        <v>1</v>
      </c>
      <c r="T181" s="42">
        <v>10.3</v>
      </c>
      <c r="U181" s="5">
        <v>0</v>
      </c>
      <c r="V181" s="42">
        <v>65.13333333333334</v>
      </c>
      <c r="W181" s="22">
        <v>1</v>
      </c>
      <c r="X181" s="29" t="str">
        <f t="shared" si="5"/>
        <v>II</v>
      </c>
      <c r="Y181" s="29" t="str">
        <f t="shared" si="6"/>
        <v>Complete</v>
      </c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</row>
    <row r="182" spans="1:41" x14ac:dyDescent="0.2">
      <c r="A182">
        <v>181</v>
      </c>
      <c r="B182" s="2">
        <v>14060</v>
      </c>
      <c r="C182" s="11" t="s">
        <v>6</v>
      </c>
      <c r="D182" s="3">
        <v>66.663006177076184</v>
      </c>
      <c r="E182" s="4" t="s">
        <v>56</v>
      </c>
      <c r="F182" s="4" t="s">
        <v>57</v>
      </c>
      <c r="G182" s="4" t="s">
        <v>58</v>
      </c>
      <c r="H182" s="4">
        <v>13.1</v>
      </c>
      <c r="I182" s="4">
        <v>24.6</v>
      </c>
      <c r="J182" s="4">
        <v>2</v>
      </c>
      <c r="K182" s="4">
        <v>162</v>
      </c>
      <c r="L182" s="4">
        <v>2.5</v>
      </c>
      <c r="M182" s="4">
        <v>7.3</v>
      </c>
      <c r="N182" s="14">
        <v>95</v>
      </c>
      <c r="O182" s="14">
        <v>90</v>
      </c>
      <c r="P182" s="4">
        <v>2</v>
      </c>
      <c r="Q182" s="39">
        <v>0</v>
      </c>
      <c r="R182" s="39">
        <v>0</v>
      </c>
      <c r="S182" s="5">
        <v>0</v>
      </c>
      <c r="T182" s="42">
        <v>72.099999999999994</v>
      </c>
      <c r="U182" s="5">
        <v>0</v>
      </c>
      <c r="V182" s="42">
        <v>72.099999999999994</v>
      </c>
      <c r="W182" s="22">
        <v>0</v>
      </c>
      <c r="X182" s="29" t="str">
        <f t="shared" si="5"/>
        <v>II</v>
      </c>
      <c r="Y182" s="29" t="str">
        <f t="shared" si="6"/>
        <v>Complete</v>
      </c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</row>
    <row r="183" spans="1:41" x14ac:dyDescent="0.2">
      <c r="A183">
        <v>182</v>
      </c>
      <c r="B183" s="2">
        <v>14056</v>
      </c>
      <c r="C183" s="11" t="s">
        <v>6</v>
      </c>
      <c r="D183" s="3">
        <v>59.192862045298561</v>
      </c>
      <c r="E183" s="4" t="s">
        <v>56</v>
      </c>
      <c r="F183" s="4" t="s">
        <v>57</v>
      </c>
      <c r="G183" s="4" t="s">
        <v>58</v>
      </c>
      <c r="H183" s="4">
        <v>2.4</v>
      </c>
      <c r="I183" s="4">
        <v>6.8</v>
      </c>
      <c r="J183" s="4">
        <v>0.9</v>
      </c>
      <c r="K183" s="4">
        <v>180</v>
      </c>
      <c r="L183" s="4">
        <v>4.5</v>
      </c>
      <c r="M183" s="4">
        <v>11.3</v>
      </c>
      <c r="N183" s="14">
        <v>60</v>
      </c>
      <c r="O183" s="14">
        <v>20</v>
      </c>
      <c r="P183" s="4">
        <v>12</v>
      </c>
      <c r="Q183" s="39">
        <v>0</v>
      </c>
      <c r="R183" s="39">
        <v>0</v>
      </c>
      <c r="S183" s="5">
        <v>0</v>
      </c>
      <c r="T183" s="42">
        <v>72.533333333333331</v>
      </c>
      <c r="U183" s="5">
        <v>0</v>
      </c>
      <c r="V183" s="42">
        <v>72.533333333333331</v>
      </c>
      <c r="W183" s="22">
        <v>0</v>
      </c>
      <c r="X183" s="29" t="str">
        <f t="shared" si="5"/>
        <v>I</v>
      </c>
      <c r="Y183" s="29" t="str">
        <f t="shared" si="6"/>
        <v>Complete</v>
      </c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</row>
    <row r="184" spans="1:41" s="13" customFormat="1" x14ac:dyDescent="0.2">
      <c r="A184" s="13">
        <v>183</v>
      </c>
      <c r="B184" s="23">
        <v>14004</v>
      </c>
      <c r="C184" s="24" t="s">
        <v>7</v>
      </c>
      <c r="D184" s="25">
        <v>55</v>
      </c>
      <c r="E184" s="25" t="s">
        <v>59</v>
      </c>
      <c r="F184" s="25" t="s">
        <v>57</v>
      </c>
      <c r="G184" s="25" t="s">
        <v>58</v>
      </c>
      <c r="H184" s="25">
        <v>2</v>
      </c>
      <c r="I184" s="25">
        <v>3.8</v>
      </c>
      <c r="J184" s="25">
        <v>0.9</v>
      </c>
      <c r="K184" s="25">
        <v>115</v>
      </c>
      <c r="L184" s="25">
        <v>4.3</v>
      </c>
      <c r="M184" s="25">
        <v>12.1</v>
      </c>
      <c r="N184" s="25">
        <v>20</v>
      </c>
      <c r="O184" s="25">
        <v>20</v>
      </c>
      <c r="P184" s="25">
        <v>0</v>
      </c>
      <c r="Q184" s="40">
        <v>1</v>
      </c>
      <c r="R184" s="40">
        <v>0</v>
      </c>
      <c r="S184" s="59">
        <v>0</v>
      </c>
      <c r="T184" s="42">
        <v>47.6</v>
      </c>
      <c r="U184" s="59">
        <v>0</v>
      </c>
      <c r="V184" s="42">
        <v>47.6</v>
      </c>
      <c r="W184" s="24">
        <v>1</v>
      </c>
      <c r="X184" s="29" t="str">
        <f t="shared" si="5"/>
        <v>II</v>
      </c>
      <c r="Y184" s="29" t="str">
        <f t="shared" si="6"/>
        <v>Complete</v>
      </c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</row>
    <row r="185" spans="1:41" x14ac:dyDescent="0.2">
      <c r="A185">
        <v>184</v>
      </c>
      <c r="B185" s="2">
        <v>14079</v>
      </c>
      <c r="C185" s="11" t="s">
        <v>6</v>
      </c>
      <c r="D185" s="3">
        <v>53.73232669869595</v>
      </c>
      <c r="E185" s="4" t="s">
        <v>56</v>
      </c>
      <c r="F185" s="4" t="s">
        <v>57</v>
      </c>
      <c r="G185" s="4" t="s">
        <v>62</v>
      </c>
      <c r="H185" s="4">
        <v>3</v>
      </c>
      <c r="I185" s="4">
        <v>25</v>
      </c>
      <c r="J185" s="4">
        <v>1.9</v>
      </c>
      <c r="K185" s="4">
        <v>233</v>
      </c>
      <c r="L185" s="4">
        <v>4.3</v>
      </c>
      <c r="M185" s="4">
        <v>11.4</v>
      </c>
      <c r="N185" s="14">
        <v>4</v>
      </c>
      <c r="O185" s="14">
        <v>4</v>
      </c>
      <c r="P185" s="4">
        <v>72</v>
      </c>
      <c r="Q185" s="39">
        <v>0</v>
      </c>
      <c r="R185" s="39">
        <v>0</v>
      </c>
      <c r="S185" s="5">
        <v>0</v>
      </c>
      <c r="T185" s="42">
        <v>72.166666666666671</v>
      </c>
      <c r="U185" s="5">
        <v>0</v>
      </c>
      <c r="V185" s="42">
        <v>72.166666666666671</v>
      </c>
      <c r="W185" s="22">
        <v>0</v>
      </c>
      <c r="X185" s="29" t="str">
        <f t="shared" si="5"/>
        <v>III</v>
      </c>
      <c r="Y185" s="29" t="str">
        <f t="shared" si="6"/>
        <v>Complete</v>
      </c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</row>
    <row r="186" spans="1:41" x14ac:dyDescent="0.2">
      <c r="A186">
        <v>185</v>
      </c>
      <c r="B186" s="2">
        <v>14078</v>
      </c>
      <c r="C186" s="11" t="s">
        <v>6</v>
      </c>
      <c r="D186" s="3">
        <v>55.936856554564173</v>
      </c>
      <c r="E186" s="4" t="s">
        <v>59</v>
      </c>
      <c r="F186" s="4" t="s">
        <v>57</v>
      </c>
      <c r="G186" s="4" t="s">
        <v>61</v>
      </c>
      <c r="H186" s="4">
        <v>7.7</v>
      </c>
      <c r="I186" s="4">
        <v>2.2999999999999998</v>
      </c>
      <c r="J186" s="4">
        <v>1.6</v>
      </c>
      <c r="K186" s="4">
        <v>134</v>
      </c>
      <c r="L186" s="4">
        <v>4.5</v>
      </c>
      <c r="M186" s="4">
        <v>10.5</v>
      </c>
      <c r="N186" s="14">
        <v>70</v>
      </c>
      <c r="O186" s="14">
        <v>70</v>
      </c>
      <c r="P186" s="4"/>
      <c r="Q186" s="39">
        <v>1</v>
      </c>
      <c r="R186" s="39">
        <v>1</v>
      </c>
      <c r="S186" s="5">
        <v>0</v>
      </c>
      <c r="T186" s="42">
        <v>71.63333333333334</v>
      </c>
      <c r="U186" s="5">
        <v>0</v>
      </c>
      <c r="V186" s="42">
        <v>71.63333333333334</v>
      </c>
      <c r="W186" s="22">
        <v>0</v>
      </c>
      <c r="X186" s="29" t="str">
        <f t="shared" si="5"/>
        <v>II</v>
      </c>
      <c r="Y186" s="29" t="str">
        <f t="shared" si="6"/>
        <v>Missing</v>
      </c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</row>
    <row r="187" spans="1:41" x14ac:dyDescent="0.2">
      <c r="A187">
        <v>186</v>
      </c>
      <c r="B187" s="2">
        <v>14106</v>
      </c>
      <c r="C187" s="11" t="s">
        <v>6</v>
      </c>
      <c r="D187" s="3">
        <v>49.02951269732327</v>
      </c>
      <c r="E187" s="4" t="s">
        <v>56</v>
      </c>
      <c r="F187" s="4" t="s">
        <v>57</v>
      </c>
      <c r="G187" s="4" t="s">
        <v>61</v>
      </c>
      <c r="H187" s="4">
        <v>1.4</v>
      </c>
      <c r="I187" s="4">
        <v>1.1000000000000001</v>
      </c>
      <c r="J187" s="4">
        <v>0.7</v>
      </c>
      <c r="K187" s="4">
        <v>132</v>
      </c>
      <c r="L187" s="4">
        <v>4.5999999999999996</v>
      </c>
      <c r="M187" s="4">
        <v>10.1</v>
      </c>
      <c r="N187" s="14">
        <v>45</v>
      </c>
      <c r="O187" s="14">
        <v>30</v>
      </c>
      <c r="P187" s="4">
        <v>0</v>
      </c>
      <c r="Q187" s="39">
        <v>0</v>
      </c>
      <c r="R187" s="39">
        <v>1</v>
      </c>
      <c r="S187" s="5">
        <v>1</v>
      </c>
      <c r="T187" s="42">
        <v>52.966666666666669</v>
      </c>
      <c r="U187" s="5">
        <v>0</v>
      </c>
      <c r="V187" s="42">
        <v>71.666666666666671</v>
      </c>
      <c r="W187" s="22">
        <v>1</v>
      </c>
      <c r="X187" s="29" t="str">
        <f t="shared" si="5"/>
        <v>II</v>
      </c>
      <c r="Y187" s="29" t="str">
        <f t="shared" si="6"/>
        <v>Complete</v>
      </c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</row>
    <row r="188" spans="1:41" x14ac:dyDescent="0.2">
      <c r="A188">
        <v>187</v>
      </c>
      <c r="B188" s="2">
        <v>14108</v>
      </c>
      <c r="C188" s="11" t="s">
        <v>6</v>
      </c>
      <c r="D188" s="3">
        <v>59.223061084420038</v>
      </c>
      <c r="E188" s="4" t="s">
        <v>59</v>
      </c>
      <c r="F188" s="4" t="s">
        <v>57</v>
      </c>
      <c r="G188" s="4" t="s">
        <v>62</v>
      </c>
      <c r="H188" s="4">
        <v>4.3</v>
      </c>
      <c r="I188" s="4">
        <v>5.8</v>
      </c>
      <c r="J188" s="4">
        <v>1.6</v>
      </c>
      <c r="K188" s="4">
        <v>208</v>
      </c>
      <c r="L188" s="4">
        <v>4.7</v>
      </c>
      <c r="M188" s="4">
        <v>13.2</v>
      </c>
      <c r="N188" s="14">
        <v>90</v>
      </c>
      <c r="O188" s="14">
        <v>60</v>
      </c>
      <c r="P188" s="4">
        <v>44</v>
      </c>
      <c r="Q188" s="39">
        <v>1</v>
      </c>
      <c r="R188" s="39">
        <v>0</v>
      </c>
      <c r="S188" s="5">
        <v>1</v>
      </c>
      <c r="T188" s="42">
        <v>40.9</v>
      </c>
      <c r="U188" s="5">
        <v>1</v>
      </c>
      <c r="V188" s="42">
        <v>60.06666666666667</v>
      </c>
      <c r="W188" s="22">
        <v>0</v>
      </c>
      <c r="X188" s="29" t="str">
        <f t="shared" si="5"/>
        <v>III</v>
      </c>
      <c r="Y188" s="29" t="str">
        <f t="shared" si="6"/>
        <v>Complete</v>
      </c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</row>
    <row r="189" spans="1:41" x14ac:dyDescent="0.2">
      <c r="A189">
        <v>188</v>
      </c>
      <c r="B189" s="2">
        <v>13789</v>
      </c>
      <c r="C189" s="11" t="s">
        <v>6</v>
      </c>
      <c r="D189" s="3">
        <v>49.803706245710366</v>
      </c>
      <c r="E189" s="4" t="s">
        <v>56</v>
      </c>
      <c r="F189" s="4" t="s">
        <v>57</v>
      </c>
      <c r="G189" s="4" t="s">
        <v>58</v>
      </c>
      <c r="H189" s="4">
        <v>1.6</v>
      </c>
      <c r="I189" s="4">
        <v>1</v>
      </c>
      <c r="J189" s="4">
        <v>1</v>
      </c>
      <c r="K189" s="4">
        <v>181</v>
      </c>
      <c r="L189" s="4">
        <v>4.5</v>
      </c>
      <c r="M189" s="4">
        <v>11.3</v>
      </c>
      <c r="N189" s="14">
        <v>25</v>
      </c>
      <c r="O189" s="14">
        <v>30</v>
      </c>
      <c r="P189" s="4">
        <v>0</v>
      </c>
      <c r="Q189" s="39">
        <v>0</v>
      </c>
      <c r="R189" s="39">
        <v>1</v>
      </c>
      <c r="S189" s="5">
        <v>1</v>
      </c>
      <c r="T189" s="42">
        <v>33.366666666666667</v>
      </c>
      <c r="U189" s="5">
        <v>0</v>
      </c>
      <c r="V189" s="42">
        <v>71.400000000000006</v>
      </c>
      <c r="W189" s="22">
        <v>0</v>
      </c>
      <c r="X189" s="29" t="str">
        <f t="shared" si="5"/>
        <v>III</v>
      </c>
      <c r="Y189" s="29" t="str">
        <f t="shared" si="6"/>
        <v>Complete</v>
      </c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</row>
    <row r="190" spans="1:41" x14ac:dyDescent="0.2">
      <c r="A190">
        <v>189</v>
      </c>
      <c r="B190" s="2">
        <v>14146</v>
      </c>
      <c r="C190" s="11" t="s">
        <v>6</v>
      </c>
      <c r="D190" s="3">
        <v>57.34248455730954</v>
      </c>
      <c r="E190" s="4" t="s">
        <v>56</v>
      </c>
      <c r="F190" s="4" t="s">
        <v>57</v>
      </c>
      <c r="G190" s="4" t="s">
        <v>61</v>
      </c>
      <c r="H190" s="4">
        <v>1.8</v>
      </c>
      <c r="I190" s="4">
        <v>16.8</v>
      </c>
      <c r="J190" s="4">
        <v>0.7</v>
      </c>
      <c r="K190" s="4">
        <v>248</v>
      </c>
      <c r="L190" s="4">
        <v>3.4</v>
      </c>
      <c r="M190" s="4">
        <v>11.4</v>
      </c>
      <c r="N190" s="14">
        <v>15</v>
      </c>
      <c r="O190" s="14">
        <v>15</v>
      </c>
      <c r="P190" s="4">
        <v>11</v>
      </c>
      <c r="Q190" s="39">
        <v>0</v>
      </c>
      <c r="R190" s="39">
        <v>1</v>
      </c>
      <c r="S190" s="5">
        <v>0</v>
      </c>
      <c r="T190" s="42">
        <v>70.8</v>
      </c>
      <c r="U190" s="5">
        <v>0</v>
      </c>
      <c r="V190" s="42">
        <v>70.8</v>
      </c>
      <c r="W190" s="22">
        <v>0</v>
      </c>
      <c r="X190" s="29" t="str">
        <f t="shared" si="5"/>
        <v>III</v>
      </c>
      <c r="Y190" s="29" t="str">
        <f t="shared" si="6"/>
        <v>Complete</v>
      </c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</row>
    <row r="191" spans="1:41" x14ac:dyDescent="0.2">
      <c r="A191">
        <v>190</v>
      </c>
      <c r="B191" s="2">
        <v>14134</v>
      </c>
      <c r="C191" s="11" t="s">
        <v>6</v>
      </c>
      <c r="D191" s="3">
        <v>47.843514070006862</v>
      </c>
      <c r="E191" s="4" t="s">
        <v>59</v>
      </c>
      <c r="F191" s="4" t="s">
        <v>57</v>
      </c>
      <c r="G191" s="4" t="s">
        <v>60</v>
      </c>
      <c r="H191" s="4">
        <v>6.3</v>
      </c>
      <c r="I191" s="4">
        <v>1</v>
      </c>
      <c r="J191" s="4">
        <v>1.3</v>
      </c>
      <c r="K191" s="4">
        <v>207</v>
      </c>
      <c r="L191" s="4">
        <v>4.4000000000000004</v>
      </c>
      <c r="M191" s="4">
        <v>14.5</v>
      </c>
      <c r="N191" s="14">
        <v>30</v>
      </c>
      <c r="O191" s="14">
        <v>50</v>
      </c>
      <c r="P191" s="4">
        <v>19</v>
      </c>
      <c r="Q191" s="39">
        <v>1</v>
      </c>
      <c r="R191" s="39">
        <v>1</v>
      </c>
      <c r="S191" s="5">
        <v>1</v>
      </c>
      <c r="T191" s="42">
        <v>53.466666666666669</v>
      </c>
      <c r="U191" s="5">
        <v>0</v>
      </c>
      <c r="V191" s="42">
        <v>70.7</v>
      </c>
      <c r="W191" s="22">
        <v>0</v>
      </c>
      <c r="X191" s="29" t="str">
        <f t="shared" si="5"/>
        <v>III</v>
      </c>
      <c r="Y191" s="29" t="str">
        <f t="shared" si="6"/>
        <v>Complete</v>
      </c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</row>
    <row r="192" spans="1:41" x14ac:dyDescent="0.2">
      <c r="A192">
        <v>191</v>
      </c>
      <c r="B192" s="2">
        <v>14133</v>
      </c>
      <c r="C192" s="11" t="s">
        <v>6</v>
      </c>
      <c r="D192" s="3">
        <v>55.794097460535347</v>
      </c>
      <c r="E192" s="4" t="s">
        <v>56</v>
      </c>
      <c r="F192" s="4" t="s">
        <v>57</v>
      </c>
      <c r="G192" s="4" t="s">
        <v>58</v>
      </c>
      <c r="H192" s="4">
        <v>1.9</v>
      </c>
      <c r="I192" s="4">
        <v>4.9000000000000004</v>
      </c>
      <c r="J192" s="4">
        <v>0.6</v>
      </c>
      <c r="K192" s="4">
        <v>171</v>
      </c>
      <c r="L192" s="4">
        <v>3.9</v>
      </c>
      <c r="M192" s="4">
        <v>11.6</v>
      </c>
      <c r="N192" s="14">
        <v>50</v>
      </c>
      <c r="O192" s="14">
        <v>40</v>
      </c>
      <c r="P192" s="4">
        <v>5</v>
      </c>
      <c r="Q192" s="39">
        <v>0</v>
      </c>
      <c r="R192" s="39">
        <v>1</v>
      </c>
      <c r="S192" s="5">
        <v>0</v>
      </c>
      <c r="T192" s="42">
        <v>71.233333333333334</v>
      </c>
      <c r="U192" s="5">
        <v>0</v>
      </c>
      <c r="V192" s="42">
        <v>71.233333333333334</v>
      </c>
      <c r="W192" s="22">
        <v>0</v>
      </c>
      <c r="X192" s="29" t="str">
        <f t="shared" si="5"/>
        <v>I</v>
      </c>
      <c r="Y192" s="29" t="str">
        <f t="shared" si="6"/>
        <v>Complete</v>
      </c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</row>
    <row r="193" spans="1:41" x14ac:dyDescent="0.2">
      <c r="A193">
        <v>192</v>
      </c>
      <c r="B193" s="2">
        <v>14141</v>
      </c>
      <c r="C193" s="11" t="s">
        <v>6</v>
      </c>
      <c r="D193" s="3">
        <v>65.364447494852442</v>
      </c>
      <c r="E193" s="4" t="s">
        <v>56</v>
      </c>
      <c r="F193" s="4" t="s">
        <v>57</v>
      </c>
      <c r="G193" s="4" t="s">
        <v>58</v>
      </c>
      <c r="H193" s="4">
        <v>7.5</v>
      </c>
      <c r="I193" s="4">
        <v>20.6</v>
      </c>
      <c r="J193" s="4">
        <v>1.8</v>
      </c>
      <c r="K193" s="4">
        <v>192</v>
      </c>
      <c r="L193" s="4">
        <v>4</v>
      </c>
      <c r="M193" s="4">
        <v>8.6999999999999993</v>
      </c>
      <c r="N193" s="14">
        <v>12.5</v>
      </c>
      <c r="O193" s="14">
        <v>60</v>
      </c>
      <c r="P193" s="4"/>
      <c r="Q193" s="39">
        <v>0</v>
      </c>
      <c r="R193" s="39">
        <v>0</v>
      </c>
      <c r="S193" s="5">
        <v>0</v>
      </c>
      <c r="T193" s="42">
        <v>70.333333333333329</v>
      </c>
      <c r="U193" s="5">
        <v>0</v>
      </c>
      <c r="V193" s="42">
        <v>70.333333333333329</v>
      </c>
      <c r="W193" s="22">
        <v>0</v>
      </c>
      <c r="X193" s="29" t="str">
        <f t="shared" si="5"/>
        <v>III</v>
      </c>
      <c r="Y193" s="29" t="str">
        <f t="shared" si="6"/>
        <v>Missing</v>
      </c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</row>
    <row r="194" spans="1:41" x14ac:dyDescent="0.2">
      <c r="A194">
        <v>193</v>
      </c>
      <c r="B194" s="2">
        <v>14122</v>
      </c>
      <c r="C194" s="11" t="s">
        <v>6</v>
      </c>
      <c r="D194" s="3">
        <v>63.110501029512697</v>
      </c>
      <c r="E194" s="4" t="s">
        <v>56</v>
      </c>
      <c r="F194" s="4" t="s">
        <v>57</v>
      </c>
      <c r="G194" s="4" t="s">
        <v>58</v>
      </c>
      <c r="H194" s="4">
        <v>2.2999999999999998</v>
      </c>
      <c r="I194" s="4">
        <v>7.7</v>
      </c>
      <c r="J194" s="4">
        <v>0.7</v>
      </c>
      <c r="K194" s="4">
        <v>240</v>
      </c>
      <c r="L194" s="4">
        <v>4.5</v>
      </c>
      <c r="M194" s="4">
        <v>9.6</v>
      </c>
      <c r="N194" s="14">
        <v>12.5</v>
      </c>
      <c r="O194" s="14">
        <v>10</v>
      </c>
      <c r="P194" s="4">
        <v>10</v>
      </c>
      <c r="Q194" s="39">
        <v>0</v>
      </c>
      <c r="R194" s="39">
        <v>1</v>
      </c>
      <c r="S194" s="5">
        <v>0</v>
      </c>
      <c r="T194" s="42">
        <v>70.433333333333337</v>
      </c>
      <c r="U194" s="5">
        <v>0</v>
      </c>
      <c r="V194" s="42">
        <v>70.433333333333337</v>
      </c>
      <c r="W194" s="22">
        <v>0</v>
      </c>
      <c r="X194" s="29" t="str">
        <f t="shared" si="5"/>
        <v>III</v>
      </c>
      <c r="Y194" s="29" t="str">
        <f t="shared" si="6"/>
        <v>Complete</v>
      </c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</row>
    <row r="195" spans="1:41" x14ac:dyDescent="0.2">
      <c r="A195">
        <v>194</v>
      </c>
      <c r="B195" s="2">
        <v>14147</v>
      </c>
      <c r="C195" s="11" t="s">
        <v>6</v>
      </c>
      <c r="D195" s="3">
        <v>56.414550446122171</v>
      </c>
      <c r="E195" s="4" t="s">
        <v>59</v>
      </c>
      <c r="F195" s="4" t="s">
        <v>63</v>
      </c>
      <c r="G195" s="4" t="s">
        <v>62</v>
      </c>
      <c r="H195" s="4">
        <v>4.5999999999999996</v>
      </c>
      <c r="I195" s="4">
        <v>36.5</v>
      </c>
      <c r="J195" s="4">
        <v>2.2000000000000002</v>
      </c>
      <c r="K195" s="4">
        <v>202</v>
      </c>
      <c r="L195" s="4">
        <v>4.4000000000000004</v>
      </c>
      <c r="M195" s="4">
        <v>9.6</v>
      </c>
      <c r="N195" s="14">
        <v>7.5</v>
      </c>
      <c r="O195" s="14">
        <v>20</v>
      </c>
      <c r="P195" s="4">
        <v>4</v>
      </c>
      <c r="Q195" s="39">
        <v>1</v>
      </c>
      <c r="R195" s="39">
        <v>0</v>
      </c>
      <c r="S195" s="5">
        <v>0</v>
      </c>
      <c r="T195" s="42">
        <v>36.93333333333333</v>
      </c>
      <c r="U195" s="5">
        <v>1</v>
      </c>
      <c r="V195" s="42">
        <v>36.93333333333333</v>
      </c>
      <c r="W195" s="22">
        <v>0</v>
      </c>
      <c r="X195" s="29" t="str">
        <f t="shared" ref="X195:X258" si="7">IF(OR(K195&gt;180,AND(H195&gt;5.5,W195=1)),"III",IF(AND(H195&lt;3.5,L195&gt;=3.5,W195=0,K195&lt;=180),"I","II"))</f>
        <v>III</v>
      </c>
      <c r="Y195" s="29" t="str">
        <f t="shared" si="6"/>
        <v>Complete</v>
      </c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</row>
    <row r="196" spans="1:41" x14ac:dyDescent="0.2">
      <c r="A196">
        <v>195</v>
      </c>
      <c r="B196" s="2">
        <v>14183</v>
      </c>
      <c r="C196" s="11" t="s">
        <v>6</v>
      </c>
      <c r="D196" s="3">
        <v>36.057652711050103</v>
      </c>
      <c r="E196" s="4" t="s">
        <v>56</v>
      </c>
      <c r="F196" s="4" t="s">
        <v>57</v>
      </c>
      <c r="G196" s="4" t="s">
        <v>61</v>
      </c>
      <c r="H196" s="4">
        <v>2</v>
      </c>
      <c r="I196" s="4">
        <v>15.8</v>
      </c>
      <c r="J196" s="4">
        <v>0.8</v>
      </c>
      <c r="K196" s="4">
        <v>123</v>
      </c>
      <c r="L196" s="4">
        <v>3.9</v>
      </c>
      <c r="M196" s="4">
        <v>12.7</v>
      </c>
      <c r="N196" s="14">
        <v>25</v>
      </c>
      <c r="O196" s="14">
        <v>25</v>
      </c>
      <c r="P196" s="4">
        <v>0</v>
      </c>
      <c r="Q196" s="39">
        <v>0</v>
      </c>
      <c r="R196" s="39">
        <v>1</v>
      </c>
      <c r="S196" s="5">
        <v>1</v>
      </c>
      <c r="T196" s="42">
        <v>48.866666666666667</v>
      </c>
      <c r="U196" s="5">
        <v>0</v>
      </c>
      <c r="V196" s="42">
        <v>69.3</v>
      </c>
      <c r="W196" s="22">
        <v>1</v>
      </c>
      <c r="X196" s="29" t="str">
        <f t="shared" si="7"/>
        <v>II</v>
      </c>
      <c r="Y196" s="29" t="str">
        <f t="shared" si="6"/>
        <v>Complete</v>
      </c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</row>
    <row r="197" spans="1:41" x14ac:dyDescent="0.2">
      <c r="A197">
        <v>196</v>
      </c>
      <c r="B197" s="2">
        <v>14214</v>
      </c>
      <c r="C197" s="11" t="s">
        <v>6</v>
      </c>
      <c r="D197" s="3">
        <v>31.821551132463966</v>
      </c>
      <c r="E197" s="4" t="s">
        <v>56</v>
      </c>
      <c r="F197" s="4" t="s">
        <v>63</v>
      </c>
      <c r="G197" s="4" t="s">
        <v>58</v>
      </c>
      <c r="H197" s="4">
        <v>1.7</v>
      </c>
      <c r="I197" s="4">
        <v>14.2</v>
      </c>
      <c r="J197" s="4">
        <v>0.7</v>
      </c>
      <c r="K197" s="4">
        <v>136</v>
      </c>
      <c r="L197" s="4">
        <v>3.9</v>
      </c>
      <c r="M197" s="4">
        <v>12.2</v>
      </c>
      <c r="N197" s="14">
        <v>50</v>
      </c>
      <c r="O197" s="14">
        <v>15</v>
      </c>
      <c r="P197" s="4">
        <v>2</v>
      </c>
      <c r="Q197" s="39">
        <v>0</v>
      </c>
      <c r="R197" s="39">
        <v>1</v>
      </c>
      <c r="S197" s="5">
        <v>0</v>
      </c>
      <c r="T197" s="42">
        <v>71.033333333333331</v>
      </c>
      <c r="U197" s="5">
        <v>0</v>
      </c>
      <c r="V197" s="42">
        <v>71.033333333333331</v>
      </c>
      <c r="W197" s="22">
        <v>1</v>
      </c>
      <c r="X197" s="29" t="str">
        <f t="shared" si="7"/>
        <v>II</v>
      </c>
      <c r="Y197" s="29" t="str">
        <f t="shared" si="6"/>
        <v>Complete</v>
      </c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</row>
    <row r="198" spans="1:41" x14ac:dyDescent="0.2">
      <c r="A198">
        <v>197</v>
      </c>
      <c r="B198" s="2">
        <v>14213</v>
      </c>
      <c r="C198" s="11" t="s">
        <v>6</v>
      </c>
      <c r="D198" s="3">
        <v>61.702127659574465</v>
      </c>
      <c r="E198" s="4" t="s">
        <v>56</v>
      </c>
      <c r="F198" s="4" t="s">
        <v>57</v>
      </c>
      <c r="G198" s="4" t="s">
        <v>58</v>
      </c>
      <c r="H198" s="4">
        <v>19.7</v>
      </c>
      <c r="I198" s="4">
        <v>12.1</v>
      </c>
      <c r="J198" s="4">
        <v>8.4</v>
      </c>
      <c r="K198" s="4">
        <v>153</v>
      </c>
      <c r="L198" s="4">
        <v>4</v>
      </c>
      <c r="M198" s="4">
        <v>8.3000000000000007</v>
      </c>
      <c r="N198" s="14">
        <v>40</v>
      </c>
      <c r="O198" s="14">
        <v>50</v>
      </c>
      <c r="P198" s="4">
        <v>0</v>
      </c>
      <c r="Q198" s="39">
        <v>0</v>
      </c>
      <c r="R198" s="39">
        <v>0</v>
      </c>
      <c r="S198" s="5">
        <v>0</v>
      </c>
      <c r="T198" s="42">
        <v>41.233333333333334</v>
      </c>
      <c r="U198" s="5">
        <v>1</v>
      </c>
      <c r="V198" s="42">
        <v>41.233333333333334</v>
      </c>
      <c r="W198" s="22">
        <v>0</v>
      </c>
      <c r="X198" s="29" t="str">
        <f t="shared" si="7"/>
        <v>II</v>
      </c>
      <c r="Y198" s="29" t="str">
        <f t="shared" si="6"/>
        <v>Complete</v>
      </c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</row>
    <row r="199" spans="1:41" x14ac:dyDescent="0.2">
      <c r="A199">
        <v>198</v>
      </c>
      <c r="B199" s="2">
        <v>14113</v>
      </c>
      <c r="C199" s="11" t="s">
        <v>6</v>
      </c>
      <c r="D199" s="3">
        <v>53.496225120109813</v>
      </c>
      <c r="E199" s="4" t="s">
        <v>56</v>
      </c>
      <c r="F199" s="4" t="s">
        <v>57</v>
      </c>
      <c r="G199" s="4" t="s">
        <v>61</v>
      </c>
      <c r="H199" s="4">
        <v>4.5</v>
      </c>
      <c r="I199" s="4">
        <v>1</v>
      </c>
      <c r="J199" s="4">
        <v>1</v>
      </c>
      <c r="K199" s="4">
        <v>99</v>
      </c>
      <c r="L199" s="4">
        <v>3.5</v>
      </c>
      <c r="M199" s="4">
        <v>9.6</v>
      </c>
      <c r="N199" s="14">
        <v>70</v>
      </c>
      <c r="O199" s="14">
        <v>70</v>
      </c>
      <c r="P199" s="4">
        <v>17</v>
      </c>
      <c r="Q199" s="39">
        <v>0</v>
      </c>
      <c r="R199" s="39">
        <v>0</v>
      </c>
      <c r="S199" s="5">
        <v>0</v>
      </c>
      <c r="T199" s="42">
        <v>7.0333333333333332</v>
      </c>
      <c r="U199" s="5">
        <v>1</v>
      </c>
      <c r="V199" s="42">
        <v>7.0333333333333332</v>
      </c>
      <c r="W199" s="22">
        <v>1</v>
      </c>
      <c r="X199" s="29" t="str">
        <f t="shared" si="7"/>
        <v>II</v>
      </c>
      <c r="Y199" s="29" t="str">
        <f t="shared" si="6"/>
        <v>Complete</v>
      </c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</row>
    <row r="200" spans="1:41" x14ac:dyDescent="0.2">
      <c r="A200">
        <v>199</v>
      </c>
      <c r="B200" s="2">
        <v>14112</v>
      </c>
      <c r="C200" s="11" t="s">
        <v>6</v>
      </c>
      <c r="D200" s="3">
        <v>40.746739876458477</v>
      </c>
      <c r="E200" s="4" t="s">
        <v>56</v>
      </c>
      <c r="F200" s="4" t="s">
        <v>63</v>
      </c>
      <c r="G200" s="4" t="s">
        <v>58</v>
      </c>
      <c r="H200" s="4">
        <v>1.9</v>
      </c>
      <c r="I200" s="4">
        <v>28.8</v>
      </c>
      <c r="J200" s="4">
        <v>0.6</v>
      </c>
      <c r="K200" s="4">
        <v>214</v>
      </c>
      <c r="L200" s="4">
        <v>3.9</v>
      </c>
      <c r="M200" s="4">
        <v>10.6</v>
      </c>
      <c r="N200" s="14">
        <v>40</v>
      </c>
      <c r="O200" s="14">
        <v>45</v>
      </c>
      <c r="P200" s="4">
        <v>0</v>
      </c>
      <c r="Q200" s="39">
        <v>0</v>
      </c>
      <c r="R200" s="39">
        <v>1</v>
      </c>
      <c r="S200" s="5">
        <v>0</v>
      </c>
      <c r="T200" s="42">
        <v>60.93333333333333</v>
      </c>
      <c r="U200" s="5">
        <v>0</v>
      </c>
      <c r="V200" s="42">
        <v>60.93333333333333</v>
      </c>
      <c r="W200" s="22">
        <v>0</v>
      </c>
      <c r="X200" s="29" t="str">
        <f t="shared" si="7"/>
        <v>III</v>
      </c>
      <c r="Y200" s="29" t="str">
        <f t="shared" ref="Y200:Y263" si="8">IF(COUNTBLANK(C200:R200)&gt;0,"Missing", "Complete")</f>
        <v>Complete</v>
      </c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</row>
    <row r="201" spans="1:41" x14ac:dyDescent="0.2">
      <c r="A201">
        <v>200</v>
      </c>
      <c r="B201" s="2">
        <v>14219</v>
      </c>
      <c r="C201" s="11" t="s">
        <v>6</v>
      </c>
      <c r="D201" s="3">
        <v>58.890871654083732</v>
      </c>
      <c r="E201" s="4" t="s">
        <v>56</v>
      </c>
      <c r="F201" s="4" t="s">
        <v>57</v>
      </c>
      <c r="G201" s="4" t="s">
        <v>62</v>
      </c>
      <c r="H201" s="4">
        <v>38.700000000000003</v>
      </c>
      <c r="I201" s="4">
        <v>52</v>
      </c>
      <c r="J201" s="4">
        <v>7.4</v>
      </c>
      <c r="K201" s="4">
        <v>181</v>
      </c>
      <c r="L201" s="4">
        <v>2.4</v>
      </c>
      <c r="M201" s="4">
        <v>11.8</v>
      </c>
      <c r="N201" s="14">
        <v>60</v>
      </c>
      <c r="O201" s="14">
        <v>45</v>
      </c>
      <c r="P201" s="4">
        <v>16</v>
      </c>
      <c r="Q201" s="39">
        <v>0</v>
      </c>
      <c r="R201" s="39">
        <v>1</v>
      </c>
      <c r="S201" s="5">
        <v>0</v>
      </c>
      <c r="T201" s="42">
        <v>10.666666666666666</v>
      </c>
      <c r="U201" s="5">
        <v>1</v>
      </c>
      <c r="V201" s="42">
        <v>10.666666666666666</v>
      </c>
      <c r="W201" s="22">
        <v>0</v>
      </c>
      <c r="X201" s="29" t="str">
        <f t="shared" si="7"/>
        <v>III</v>
      </c>
      <c r="Y201" s="29" t="str">
        <f t="shared" si="8"/>
        <v>Complete</v>
      </c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</row>
    <row r="202" spans="1:41" x14ac:dyDescent="0.2">
      <c r="A202">
        <v>201</v>
      </c>
      <c r="B202" s="2">
        <v>14437</v>
      </c>
      <c r="C202" s="11" t="s">
        <v>6</v>
      </c>
      <c r="D202" s="3">
        <v>70.918325326012351</v>
      </c>
      <c r="E202" s="4" t="s">
        <v>56</v>
      </c>
      <c r="F202" s="4" t="s">
        <v>57</v>
      </c>
      <c r="G202" s="4" t="s">
        <v>61</v>
      </c>
      <c r="H202" s="4">
        <v>22.4</v>
      </c>
      <c r="I202" s="4">
        <v>2.9</v>
      </c>
      <c r="J202" s="4">
        <v>7.9</v>
      </c>
      <c r="K202" s="4">
        <v>99</v>
      </c>
      <c r="L202" s="4">
        <v>3.8</v>
      </c>
      <c r="M202" s="4">
        <v>8.4</v>
      </c>
      <c r="N202" s="14">
        <v>55</v>
      </c>
      <c r="O202" s="14">
        <v>65</v>
      </c>
      <c r="P202" s="4">
        <v>37</v>
      </c>
      <c r="Q202" s="39">
        <v>0</v>
      </c>
      <c r="R202" s="39">
        <v>0</v>
      </c>
      <c r="S202" s="5">
        <v>1</v>
      </c>
      <c r="T202" s="42">
        <v>19.333333333333332</v>
      </c>
      <c r="U202" s="5">
        <v>1</v>
      </c>
      <c r="V202" s="42">
        <v>32.43333333333333</v>
      </c>
      <c r="W202" s="22">
        <v>0</v>
      </c>
      <c r="X202" s="29" t="str">
        <f t="shared" si="7"/>
        <v>II</v>
      </c>
      <c r="Y202" s="29" t="str">
        <f t="shared" si="8"/>
        <v>Complete</v>
      </c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</row>
    <row r="203" spans="1:41" x14ac:dyDescent="0.2">
      <c r="A203">
        <v>202</v>
      </c>
      <c r="B203" s="2">
        <v>14504</v>
      </c>
      <c r="C203" s="11" t="s">
        <v>6</v>
      </c>
      <c r="D203" s="3">
        <v>66.437886067261502</v>
      </c>
      <c r="E203" s="4" t="s">
        <v>59</v>
      </c>
      <c r="F203" s="4" t="s">
        <v>57</v>
      </c>
      <c r="G203" s="4" t="s">
        <v>61</v>
      </c>
      <c r="H203" s="4">
        <v>4.4000000000000004</v>
      </c>
      <c r="I203" s="4">
        <v>5.5</v>
      </c>
      <c r="J203" s="4">
        <v>2.2000000000000002</v>
      </c>
      <c r="K203" s="4">
        <v>106</v>
      </c>
      <c r="L203" s="4">
        <v>3.8</v>
      </c>
      <c r="M203" s="4">
        <v>9.6</v>
      </c>
      <c r="N203" s="14">
        <v>70</v>
      </c>
      <c r="O203" s="14">
        <v>55</v>
      </c>
      <c r="P203" s="4">
        <v>0</v>
      </c>
      <c r="Q203" s="39">
        <v>1</v>
      </c>
      <c r="R203" s="39">
        <v>0</v>
      </c>
      <c r="S203" s="5">
        <v>0</v>
      </c>
      <c r="T203" s="42">
        <v>68.966666666666669</v>
      </c>
      <c r="U203" s="5">
        <v>0</v>
      </c>
      <c r="V203" s="42">
        <v>68.966666666666669</v>
      </c>
      <c r="W203" s="22">
        <v>1</v>
      </c>
      <c r="X203" s="29" t="str">
        <f t="shared" si="7"/>
        <v>II</v>
      </c>
      <c r="Y203" s="29" t="str">
        <f t="shared" si="8"/>
        <v>Complete</v>
      </c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</row>
    <row r="204" spans="1:41" x14ac:dyDescent="0.2">
      <c r="A204">
        <v>203</v>
      </c>
      <c r="B204" s="2">
        <v>14529</v>
      </c>
      <c r="C204" s="11" t="s">
        <v>6</v>
      </c>
      <c r="D204" s="3">
        <v>37.24639670555937</v>
      </c>
      <c r="E204" s="4" t="s">
        <v>59</v>
      </c>
      <c r="F204" s="4" t="s">
        <v>57</v>
      </c>
      <c r="G204" s="4" t="s">
        <v>58</v>
      </c>
      <c r="H204" s="4">
        <v>1.3</v>
      </c>
      <c r="I204" s="4">
        <v>3.2</v>
      </c>
      <c r="J204" s="4">
        <v>1</v>
      </c>
      <c r="K204" s="4">
        <v>244</v>
      </c>
      <c r="L204" s="4">
        <v>4.0999999999999996</v>
      </c>
      <c r="M204" s="4">
        <v>13</v>
      </c>
      <c r="N204" s="14">
        <v>10</v>
      </c>
      <c r="O204" s="14">
        <v>7.5</v>
      </c>
      <c r="P204" s="4">
        <v>16</v>
      </c>
      <c r="Q204" s="39">
        <v>1</v>
      </c>
      <c r="R204" s="39">
        <v>1</v>
      </c>
      <c r="S204" s="5">
        <v>0</v>
      </c>
      <c r="T204" s="42">
        <v>70</v>
      </c>
      <c r="U204" s="5">
        <v>0</v>
      </c>
      <c r="V204" s="42">
        <v>70</v>
      </c>
      <c r="W204" s="22">
        <v>0</v>
      </c>
      <c r="X204" s="29" t="str">
        <f t="shared" si="7"/>
        <v>III</v>
      </c>
      <c r="Y204" s="29" t="str">
        <f t="shared" si="8"/>
        <v>Complete</v>
      </c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</row>
    <row r="205" spans="1:41" x14ac:dyDescent="0.2">
      <c r="A205">
        <v>204</v>
      </c>
      <c r="B205" s="2">
        <v>14534</v>
      </c>
      <c r="C205" s="11" t="s">
        <v>6</v>
      </c>
      <c r="D205" s="3">
        <v>60.798901853122857</v>
      </c>
      <c r="E205" s="4" t="s">
        <v>59</v>
      </c>
      <c r="F205" s="4" t="s">
        <v>57</v>
      </c>
      <c r="G205" s="4" t="s">
        <v>61</v>
      </c>
      <c r="H205" s="4">
        <v>8.5</v>
      </c>
      <c r="I205" s="4">
        <v>113.4</v>
      </c>
      <c r="J205" s="4">
        <v>1.3</v>
      </c>
      <c r="K205" s="4">
        <v>290</v>
      </c>
      <c r="L205" s="4">
        <v>2.5</v>
      </c>
      <c r="M205" s="4">
        <v>9.1</v>
      </c>
      <c r="N205" s="14">
        <v>75</v>
      </c>
      <c r="O205" s="14">
        <v>35</v>
      </c>
      <c r="P205" s="4">
        <v>33</v>
      </c>
      <c r="Q205" s="39">
        <v>1</v>
      </c>
      <c r="R205" s="39">
        <v>1</v>
      </c>
      <c r="S205" s="5">
        <v>0</v>
      </c>
      <c r="T205" s="42">
        <v>5.833333333333333</v>
      </c>
      <c r="U205" s="5">
        <v>1</v>
      </c>
      <c r="V205" s="42">
        <v>5.833333333333333</v>
      </c>
      <c r="W205" s="22">
        <v>1</v>
      </c>
      <c r="X205" s="29" t="str">
        <f t="shared" si="7"/>
        <v>III</v>
      </c>
      <c r="Y205" s="29" t="str">
        <f t="shared" si="8"/>
        <v>Complete</v>
      </c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</row>
    <row r="206" spans="1:41" x14ac:dyDescent="0.2">
      <c r="A206">
        <v>205</v>
      </c>
      <c r="B206" s="2">
        <v>14530</v>
      </c>
      <c r="C206" s="11" t="s">
        <v>6</v>
      </c>
      <c r="D206" s="3">
        <v>44.258064516129032</v>
      </c>
      <c r="E206" s="4" t="s">
        <v>56</v>
      </c>
      <c r="F206" s="4" t="s">
        <v>63</v>
      </c>
      <c r="G206" s="4" t="s">
        <v>58</v>
      </c>
      <c r="H206" s="4">
        <v>2.9</v>
      </c>
      <c r="I206" s="4">
        <v>15.1</v>
      </c>
      <c r="J206" s="4">
        <v>0.7</v>
      </c>
      <c r="K206" s="4">
        <v>184</v>
      </c>
      <c r="L206" s="4">
        <v>3.6</v>
      </c>
      <c r="M206" s="4">
        <v>10.5</v>
      </c>
      <c r="N206" s="14">
        <v>80</v>
      </c>
      <c r="O206" s="14">
        <v>65</v>
      </c>
      <c r="P206" s="4">
        <v>2</v>
      </c>
      <c r="Q206" s="39">
        <v>0</v>
      </c>
      <c r="R206" s="39">
        <v>0</v>
      </c>
      <c r="S206" s="5">
        <v>0</v>
      </c>
      <c r="T206" s="42">
        <v>64.13333333333334</v>
      </c>
      <c r="U206" s="5">
        <v>0</v>
      </c>
      <c r="V206" s="42">
        <v>64.13333333333334</v>
      </c>
      <c r="W206" s="22">
        <v>0</v>
      </c>
      <c r="X206" s="29" t="str">
        <f t="shared" si="7"/>
        <v>III</v>
      </c>
      <c r="Y206" s="29" t="str">
        <f t="shared" si="8"/>
        <v>Complete</v>
      </c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</row>
    <row r="207" spans="1:41" x14ac:dyDescent="0.2">
      <c r="A207">
        <v>206</v>
      </c>
      <c r="B207" s="2">
        <v>14562</v>
      </c>
      <c r="C207" s="11" t="s">
        <v>6</v>
      </c>
      <c r="D207" s="3">
        <v>47.643102264927933</v>
      </c>
      <c r="E207" s="4" t="s">
        <v>59</v>
      </c>
      <c r="F207" s="4" t="s">
        <v>57</v>
      </c>
      <c r="G207" s="4" t="s">
        <v>61</v>
      </c>
      <c r="H207" s="4">
        <v>1</v>
      </c>
      <c r="I207" s="4">
        <v>1</v>
      </c>
      <c r="J207" s="4">
        <v>0.9</v>
      </c>
      <c r="K207" s="4">
        <v>182</v>
      </c>
      <c r="L207" s="4">
        <v>4.3</v>
      </c>
      <c r="M207" s="4">
        <v>12.4</v>
      </c>
      <c r="N207" s="14">
        <v>45</v>
      </c>
      <c r="O207" s="14">
        <v>30</v>
      </c>
      <c r="P207" s="4">
        <v>39</v>
      </c>
      <c r="Q207" s="39">
        <v>1</v>
      </c>
      <c r="R207" s="39">
        <v>1</v>
      </c>
      <c r="S207" s="5">
        <v>1</v>
      </c>
      <c r="T207" s="42">
        <v>7.166666666666667</v>
      </c>
      <c r="U207" s="5">
        <v>1</v>
      </c>
      <c r="V207" s="42">
        <v>11.433333333333334</v>
      </c>
      <c r="W207" s="22">
        <v>0</v>
      </c>
      <c r="X207" s="29" t="str">
        <f t="shared" si="7"/>
        <v>III</v>
      </c>
      <c r="Y207" s="29" t="str">
        <f t="shared" si="8"/>
        <v>Complete</v>
      </c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</row>
    <row r="208" spans="1:41" x14ac:dyDescent="0.2">
      <c r="A208">
        <v>207</v>
      </c>
      <c r="B208" s="2">
        <v>14561</v>
      </c>
      <c r="C208" s="11" t="s">
        <v>6</v>
      </c>
      <c r="D208" s="3">
        <v>64.680851063829792</v>
      </c>
      <c r="E208" s="4" t="s">
        <v>59</v>
      </c>
      <c r="F208" s="4" t="s">
        <v>57</v>
      </c>
      <c r="G208" s="4" t="s">
        <v>62</v>
      </c>
      <c r="H208" s="4">
        <v>17.8</v>
      </c>
      <c r="I208" s="4">
        <v>37.1</v>
      </c>
      <c r="J208" s="4">
        <v>5.8</v>
      </c>
      <c r="K208" s="4">
        <v>222</v>
      </c>
      <c r="L208" s="4">
        <v>4.2</v>
      </c>
      <c r="M208" s="4">
        <v>9.1999999999999993</v>
      </c>
      <c r="N208" s="14"/>
      <c r="O208" s="14">
        <v>80</v>
      </c>
      <c r="P208" s="4">
        <v>5</v>
      </c>
      <c r="Q208" s="39">
        <v>1</v>
      </c>
      <c r="R208" s="39">
        <v>1</v>
      </c>
      <c r="S208" s="5">
        <v>1</v>
      </c>
      <c r="T208" s="42">
        <v>47.5</v>
      </c>
      <c r="U208" s="5">
        <v>0</v>
      </c>
      <c r="V208" s="42">
        <v>63.133333333333333</v>
      </c>
      <c r="W208" s="22">
        <v>0</v>
      </c>
      <c r="X208" s="29" t="str">
        <f t="shared" si="7"/>
        <v>III</v>
      </c>
      <c r="Y208" s="29" t="str">
        <f t="shared" si="8"/>
        <v>Missing</v>
      </c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</row>
    <row r="209" spans="1:41" x14ac:dyDescent="0.2">
      <c r="A209">
        <v>208</v>
      </c>
      <c r="B209" s="2">
        <v>14605</v>
      </c>
      <c r="C209" s="11" t="s">
        <v>6</v>
      </c>
      <c r="D209" s="3">
        <v>72.455730954015095</v>
      </c>
      <c r="E209" s="4" t="s">
        <v>59</v>
      </c>
      <c r="F209" s="4" t="s">
        <v>57</v>
      </c>
      <c r="G209" s="4" t="s">
        <v>58</v>
      </c>
      <c r="H209" s="4">
        <v>1.8</v>
      </c>
      <c r="I209" s="4">
        <v>2.9</v>
      </c>
      <c r="J209" s="4">
        <v>0.9</v>
      </c>
      <c r="K209" s="4">
        <v>159</v>
      </c>
      <c r="L209" s="4">
        <v>3.9</v>
      </c>
      <c r="M209" s="4">
        <v>13.4</v>
      </c>
      <c r="N209" s="14">
        <v>35</v>
      </c>
      <c r="O209" s="14">
        <v>17.5</v>
      </c>
      <c r="P209" s="4"/>
      <c r="Q209" s="39">
        <v>1</v>
      </c>
      <c r="R209" s="39">
        <v>0</v>
      </c>
      <c r="S209" s="5">
        <v>0</v>
      </c>
      <c r="T209" s="42">
        <v>68.36666666666666</v>
      </c>
      <c r="U209" s="5">
        <v>0</v>
      </c>
      <c r="V209" s="42">
        <v>68.36666666666666</v>
      </c>
      <c r="W209" s="22">
        <v>0</v>
      </c>
      <c r="X209" s="29" t="str">
        <f t="shared" si="7"/>
        <v>I</v>
      </c>
      <c r="Y209" s="29" t="str">
        <f t="shared" si="8"/>
        <v>Missing</v>
      </c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</row>
    <row r="210" spans="1:41" x14ac:dyDescent="0.2">
      <c r="A210">
        <v>209</v>
      </c>
      <c r="B210" s="2">
        <v>14642</v>
      </c>
      <c r="C210" s="11" t="s">
        <v>6</v>
      </c>
      <c r="D210" s="3">
        <v>67.206588881262874</v>
      </c>
      <c r="E210" s="4" t="s">
        <v>59</v>
      </c>
      <c r="F210" s="4" t="s">
        <v>57</v>
      </c>
      <c r="G210" s="4" t="s">
        <v>61</v>
      </c>
      <c r="H210" s="4">
        <v>11.4</v>
      </c>
      <c r="I210" s="4">
        <v>39.700000000000003</v>
      </c>
      <c r="J210" s="4">
        <v>1.8</v>
      </c>
      <c r="K210" s="4">
        <v>96</v>
      </c>
      <c r="L210" s="4">
        <v>3.5</v>
      </c>
      <c r="M210" s="4">
        <v>8.5</v>
      </c>
      <c r="N210" s="14">
        <v>70</v>
      </c>
      <c r="O210" s="14">
        <v>80</v>
      </c>
      <c r="P210" s="4">
        <v>0</v>
      </c>
      <c r="Q210" s="39">
        <v>1</v>
      </c>
      <c r="R210" s="39">
        <v>1</v>
      </c>
      <c r="S210" s="5">
        <v>0</v>
      </c>
      <c r="T210" s="42">
        <v>4.8666666666666663</v>
      </c>
      <c r="U210" s="5">
        <v>1</v>
      </c>
      <c r="V210" s="42">
        <v>4.8666666666666663</v>
      </c>
      <c r="W210" s="22">
        <v>0</v>
      </c>
      <c r="X210" s="29" t="str">
        <f t="shared" si="7"/>
        <v>II</v>
      </c>
      <c r="Y210" s="29" t="str">
        <f t="shared" si="8"/>
        <v>Complete</v>
      </c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</row>
    <row r="211" spans="1:41" x14ac:dyDescent="0.2">
      <c r="A211">
        <v>210</v>
      </c>
      <c r="B211" s="2">
        <v>14723</v>
      </c>
      <c r="C211" s="11" t="s">
        <v>6</v>
      </c>
      <c r="D211" s="3">
        <v>66.44063143445436</v>
      </c>
      <c r="E211" s="4" t="s">
        <v>59</v>
      </c>
      <c r="F211" s="4" t="s">
        <v>57</v>
      </c>
      <c r="G211" s="4" t="s">
        <v>58</v>
      </c>
      <c r="H211" s="4">
        <v>3.1</v>
      </c>
      <c r="I211" s="4">
        <v>1</v>
      </c>
      <c r="J211" s="4">
        <v>1.1000000000000001</v>
      </c>
      <c r="K211" s="4">
        <v>181</v>
      </c>
      <c r="L211" s="4">
        <v>4.8</v>
      </c>
      <c r="M211" s="4">
        <v>14.4</v>
      </c>
      <c r="N211" s="14">
        <v>65</v>
      </c>
      <c r="O211" s="14">
        <v>80</v>
      </c>
      <c r="P211" s="4">
        <v>3</v>
      </c>
      <c r="Q211" s="39">
        <v>1</v>
      </c>
      <c r="R211" s="39">
        <v>1</v>
      </c>
      <c r="S211" s="5">
        <v>0</v>
      </c>
      <c r="T211" s="42">
        <v>67.766666666666666</v>
      </c>
      <c r="U211" s="5">
        <v>0</v>
      </c>
      <c r="V211" s="42">
        <v>67.766666666666666</v>
      </c>
      <c r="W211" s="22">
        <v>1</v>
      </c>
      <c r="X211" s="29" t="str">
        <f t="shared" si="7"/>
        <v>III</v>
      </c>
      <c r="Y211" s="29" t="str">
        <f t="shared" si="8"/>
        <v>Complete</v>
      </c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</row>
    <row r="212" spans="1:41" x14ac:dyDescent="0.2">
      <c r="A212">
        <v>211</v>
      </c>
      <c r="B212" s="2">
        <v>14830</v>
      </c>
      <c r="C212" s="11" t="s">
        <v>6</v>
      </c>
      <c r="D212" s="3">
        <v>52.142759094028825</v>
      </c>
      <c r="E212" s="4" t="s">
        <v>59</v>
      </c>
      <c r="F212" s="4" t="s">
        <v>57</v>
      </c>
      <c r="G212" s="4" t="s">
        <v>58</v>
      </c>
      <c r="H212" s="4">
        <v>1.9</v>
      </c>
      <c r="I212" s="4">
        <v>1</v>
      </c>
      <c r="J212" s="4">
        <v>1</v>
      </c>
      <c r="K212" s="4">
        <v>153</v>
      </c>
      <c r="L212" s="4">
        <v>4.8</v>
      </c>
      <c r="M212" s="4">
        <v>13.1</v>
      </c>
      <c r="N212" s="14">
        <v>7.5</v>
      </c>
      <c r="O212" s="14">
        <v>5</v>
      </c>
      <c r="P212" s="4">
        <v>3</v>
      </c>
      <c r="Q212" s="39">
        <v>1</v>
      </c>
      <c r="R212" s="39">
        <v>1</v>
      </c>
      <c r="S212" s="5">
        <v>1</v>
      </c>
      <c r="T212" s="42">
        <v>26.633333333333333</v>
      </c>
      <c r="U212" s="5">
        <v>1</v>
      </c>
      <c r="V212" s="42">
        <v>32.166666666666664</v>
      </c>
      <c r="W212" s="22">
        <v>0</v>
      </c>
      <c r="X212" s="29" t="str">
        <f t="shared" si="7"/>
        <v>I</v>
      </c>
      <c r="Y212" s="29" t="str">
        <f t="shared" si="8"/>
        <v>Complete</v>
      </c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</row>
    <row r="213" spans="1:41" x14ac:dyDescent="0.2">
      <c r="A213">
        <v>212</v>
      </c>
      <c r="B213" s="2">
        <v>14698</v>
      </c>
      <c r="C213" s="11" t="s">
        <v>6</v>
      </c>
      <c r="D213" s="3">
        <v>65.573095401509946</v>
      </c>
      <c r="E213" s="4" t="s">
        <v>59</v>
      </c>
      <c r="F213" s="4" t="s">
        <v>57</v>
      </c>
      <c r="G213" s="4" t="s">
        <v>61</v>
      </c>
      <c r="H213" s="4">
        <v>1.6</v>
      </c>
      <c r="I213" s="4">
        <v>12.3</v>
      </c>
      <c r="J213" s="4">
        <v>0.9</v>
      </c>
      <c r="K213" s="4">
        <v>210</v>
      </c>
      <c r="L213" s="4">
        <v>4.9000000000000004</v>
      </c>
      <c r="M213" s="4">
        <v>15</v>
      </c>
      <c r="N213" s="14">
        <v>5</v>
      </c>
      <c r="O213" s="14">
        <v>5</v>
      </c>
      <c r="P213" s="4">
        <v>11</v>
      </c>
      <c r="Q213" s="39">
        <v>1</v>
      </c>
      <c r="R213" s="39">
        <v>0</v>
      </c>
      <c r="S213" s="5">
        <v>1</v>
      </c>
      <c r="T213" s="42">
        <v>35.4</v>
      </c>
      <c r="U213" s="5">
        <v>1</v>
      </c>
      <c r="V213" s="42">
        <v>38</v>
      </c>
      <c r="W213" s="22">
        <v>0</v>
      </c>
      <c r="X213" s="29" t="str">
        <f t="shared" si="7"/>
        <v>III</v>
      </c>
      <c r="Y213" s="29" t="str">
        <f t="shared" si="8"/>
        <v>Complete</v>
      </c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</row>
    <row r="214" spans="1:41" x14ac:dyDescent="0.2">
      <c r="A214">
        <v>213</v>
      </c>
      <c r="B214" s="2">
        <v>14833</v>
      </c>
      <c r="C214" s="11" t="s">
        <v>6</v>
      </c>
      <c r="D214" s="3">
        <v>61.207961564859303</v>
      </c>
      <c r="E214" s="4" t="s">
        <v>59</v>
      </c>
      <c r="F214" s="4" t="s">
        <v>57</v>
      </c>
      <c r="G214" s="4" t="s">
        <v>64</v>
      </c>
      <c r="H214" s="4">
        <v>2.4</v>
      </c>
      <c r="I214" s="4">
        <v>21.6</v>
      </c>
      <c r="J214" s="4">
        <v>0.7</v>
      </c>
      <c r="K214" s="4">
        <v>151</v>
      </c>
      <c r="L214" s="4">
        <v>4.0999999999999996</v>
      </c>
      <c r="M214" s="4">
        <v>13.1</v>
      </c>
      <c r="N214" s="14">
        <v>40</v>
      </c>
      <c r="O214" s="14">
        <v>15</v>
      </c>
      <c r="P214" s="4">
        <v>39</v>
      </c>
      <c r="Q214" s="39">
        <v>1</v>
      </c>
      <c r="R214" s="39">
        <v>0</v>
      </c>
      <c r="S214" s="5">
        <v>1</v>
      </c>
      <c r="T214" s="42">
        <v>43.43333333333333</v>
      </c>
      <c r="U214" s="5">
        <v>0</v>
      </c>
      <c r="V214" s="42">
        <v>65.599999999999994</v>
      </c>
      <c r="W214" s="22">
        <v>0</v>
      </c>
      <c r="X214" s="29" t="str">
        <f t="shared" si="7"/>
        <v>I</v>
      </c>
      <c r="Y214" s="29" t="str">
        <f t="shared" si="8"/>
        <v>Complete</v>
      </c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</row>
    <row r="215" spans="1:41" x14ac:dyDescent="0.2">
      <c r="A215">
        <v>214</v>
      </c>
      <c r="B215" s="2">
        <v>14803</v>
      </c>
      <c r="C215" s="11" t="s">
        <v>6</v>
      </c>
      <c r="D215" s="3">
        <v>24.829100892244337</v>
      </c>
      <c r="E215" s="4" t="s">
        <v>59</v>
      </c>
      <c r="F215" s="4" t="s">
        <v>63</v>
      </c>
      <c r="G215" s="4" t="s">
        <v>61</v>
      </c>
      <c r="H215" s="4">
        <v>2.5</v>
      </c>
      <c r="I215" s="4">
        <v>4.2</v>
      </c>
      <c r="J215" s="4">
        <v>0.9</v>
      </c>
      <c r="K215" s="4">
        <v>113</v>
      </c>
      <c r="L215" s="4">
        <v>4.7</v>
      </c>
      <c r="M215" s="4">
        <v>9.1999999999999993</v>
      </c>
      <c r="N215" s="14">
        <v>15</v>
      </c>
      <c r="O215" s="14">
        <v>7.5</v>
      </c>
      <c r="P215" s="4">
        <v>0</v>
      </c>
      <c r="Q215" s="39">
        <v>1</v>
      </c>
      <c r="R215" s="39">
        <v>0</v>
      </c>
      <c r="S215" s="5">
        <v>0</v>
      </c>
      <c r="T215" s="42">
        <v>63.5</v>
      </c>
      <c r="U215" s="5">
        <v>0</v>
      </c>
      <c r="V215" s="42">
        <v>63.5</v>
      </c>
      <c r="W215" s="22">
        <v>0</v>
      </c>
      <c r="X215" s="29" t="str">
        <f t="shared" si="7"/>
        <v>I</v>
      </c>
      <c r="Y215" s="29" t="str">
        <f t="shared" si="8"/>
        <v>Complete</v>
      </c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</row>
    <row r="216" spans="1:41" x14ac:dyDescent="0.2">
      <c r="A216">
        <v>215</v>
      </c>
      <c r="B216" s="2">
        <v>14893</v>
      </c>
      <c r="C216" s="11" t="s">
        <v>6</v>
      </c>
      <c r="D216" s="3">
        <v>62.827728208647905</v>
      </c>
      <c r="E216" s="4" t="s">
        <v>59</v>
      </c>
      <c r="F216" s="4" t="s">
        <v>57</v>
      </c>
      <c r="G216" s="4" t="s">
        <v>58</v>
      </c>
      <c r="H216" s="4">
        <v>2.8</v>
      </c>
      <c r="I216" s="4">
        <v>27.7</v>
      </c>
      <c r="J216" s="4">
        <v>0.8</v>
      </c>
      <c r="K216" s="4">
        <v>266</v>
      </c>
      <c r="L216" s="4">
        <v>4.5</v>
      </c>
      <c r="M216" s="4">
        <v>13.3</v>
      </c>
      <c r="N216" s="14">
        <v>30</v>
      </c>
      <c r="O216" s="14">
        <v>80</v>
      </c>
      <c r="P216" s="4">
        <v>10</v>
      </c>
      <c r="Q216" s="39">
        <v>1</v>
      </c>
      <c r="R216" s="39">
        <v>0</v>
      </c>
      <c r="S216" s="5">
        <v>0</v>
      </c>
      <c r="T216" s="42">
        <v>5.3666666666666663</v>
      </c>
      <c r="U216" s="5">
        <v>1</v>
      </c>
      <c r="V216" s="42">
        <v>5.3666666666666663</v>
      </c>
      <c r="W216" s="22">
        <v>1</v>
      </c>
      <c r="X216" s="29" t="str">
        <f t="shared" si="7"/>
        <v>III</v>
      </c>
      <c r="Y216" s="29" t="str">
        <f t="shared" si="8"/>
        <v>Complete</v>
      </c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</row>
    <row r="217" spans="1:41" x14ac:dyDescent="0.2">
      <c r="A217">
        <v>216</v>
      </c>
      <c r="B217" s="2">
        <v>14835</v>
      </c>
      <c r="C217" s="11" t="s">
        <v>6</v>
      </c>
      <c r="D217" s="3">
        <v>48.203157172271794</v>
      </c>
      <c r="E217" s="4" t="s">
        <v>56</v>
      </c>
      <c r="F217" s="4" t="s">
        <v>57</v>
      </c>
      <c r="G217" s="4" t="s">
        <v>62</v>
      </c>
      <c r="H217" s="4">
        <v>4</v>
      </c>
      <c r="I217" s="4">
        <v>33.4</v>
      </c>
      <c r="J217" s="4">
        <v>1</v>
      </c>
      <c r="K217" s="4">
        <v>171</v>
      </c>
      <c r="L217" s="4">
        <v>4.5</v>
      </c>
      <c r="M217" s="4">
        <v>10</v>
      </c>
      <c r="N217" s="14">
        <v>70</v>
      </c>
      <c r="O217" s="14">
        <v>80</v>
      </c>
      <c r="P217" s="4">
        <v>5</v>
      </c>
      <c r="Q217" s="39">
        <v>0</v>
      </c>
      <c r="R217" s="39">
        <v>1</v>
      </c>
      <c r="S217" s="5">
        <v>0</v>
      </c>
      <c r="T217" s="42">
        <v>66.533333333333331</v>
      </c>
      <c r="U217" s="5">
        <v>0</v>
      </c>
      <c r="V217" s="42">
        <v>66.533333333333331</v>
      </c>
      <c r="W217" s="22">
        <v>0</v>
      </c>
      <c r="X217" s="29" t="str">
        <f t="shared" si="7"/>
        <v>II</v>
      </c>
      <c r="Y217" s="29" t="str">
        <f t="shared" si="8"/>
        <v>Complete</v>
      </c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</row>
    <row r="218" spans="1:41" x14ac:dyDescent="0.2">
      <c r="A218">
        <v>217</v>
      </c>
      <c r="B218" s="2">
        <v>14891</v>
      </c>
      <c r="C218" s="11" t="s">
        <v>6</v>
      </c>
      <c r="D218" s="3">
        <v>63.091283459162661</v>
      </c>
      <c r="E218" s="4" t="s">
        <v>56</v>
      </c>
      <c r="F218" s="4" t="s">
        <v>57</v>
      </c>
      <c r="G218" s="4" t="s">
        <v>58</v>
      </c>
      <c r="H218" s="4">
        <v>3</v>
      </c>
      <c r="I218" s="4">
        <v>3.5</v>
      </c>
      <c r="J218" s="4">
        <v>1.2</v>
      </c>
      <c r="K218" s="4">
        <v>319</v>
      </c>
      <c r="L218" s="4">
        <v>3.8</v>
      </c>
      <c r="M218" s="4">
        <v>9.9</v>
      </c>
      <c r="N218" s="14">
        <v>74</v>
      </c>
      <c r="O218" s="14">
        <v>80</v>
      </c>
      <c r="P218" s="4">
        <v>0</v>
      </c>
      <c r="Q218" s="39">
        <v>0</v>
      </c>
      <c r="R218" s="39">
        <v>1</v>
      </c>
      <c r="S218" s="5">
        <v>0</v>
      </c>
      <c r="T218" s="42">
        <v>65.8</v>
      </c>
      <c r="U218" s="5">
        <v>0</v>
      </c>
      <c r="V218" s="42">
        <v>65.8</v>
      </c>
      <c r="W218" s="22">
        <v>1</v>
      </c>
      <c r="X218" s="29" t="str">
        <f t="shared" si="7"/>
        <v>III</v>
      </c>
      <c r="Y218" s="29" t="str">
        <f t="shared" si="8"/>
        <v>Complete</v>
      </c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</row>
    <row r="219" spans="1:41" x14ac:dyDescent="0.2">
      <c r="A219">
        <v>218</v>
      </c>
      <c r="B219" s="2">
        <v>14765</v>
      </c>
      <c r="C219" s="11" t="s">
        <v>6</v>
      </c>
      <c r="D219" s="3">
        <v>59.892930679478383</v>
      </c>
      <c r="E219" s="4" t="s">
        <v>59</v>
      </c>
      <c r="F219" s="4" t="s">
        <v>57</v>
      </c>
      <c r="G219" s="4" t="s">
        <v>58</v>
      </c>
      <c r="H219" s="4">
        <v>4.0999999999999996</v>
      </c>
      <c r="I219" s="4">
        <v>19.2</v>
      </c>
      <c r="J219" s="4">
        <v>1</v>
      </c>
      <c r="K219" s="4">
        <v>183</v>
      </c>
      <c r="L219" s="4">
        <v>2.8</v>
      </c>
      <c r="M219" s="4">
        <v>9.9</v>
      </c>
      <c r="N219" s="14">
        <v>30</v>
      </c>
      <c r="O219" s="14">
        <v>35</v>
      </c>
      <c r="P219" s="4">
        <v>37</v>
      </c>
      <c r="Q219" s="39">
        <v>1</v>
      </c>
      <c r="R219" s="39">
        <v>1</v>
      </c>
      <c r="S219" s="5">
        <v>1</v>
      </c>
      <c r="T219" s="42">
        <v>0.43333333333333335</v>
      </c>
      <c r="U219" s="5">
        <v>1</v>
      </c>
      <c r="V219" s="42">
        <v>58.666666666666664</v>
      </c>
      <c r="W219" s="22">
        <v>1</v>
      </c>
      <c r="X219" s="29" t="str">
        <f t="shared" si="7"/>
        <v>III</v>
      </c>
      <c r="Y219" s="29" t="str">
        <f t="shared" si="8"/>
        <v>Complete</v>
      </c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</row>
    <row r="220" spans="1:41" x14ac:dyDescent="0.2">
      <c r="A220">
        <v>219</v>
      </c>
      <c r="B220" s="2">
        <v>14945</v>
      </c>
      <c r="C220" s="11" t="s">
        <v>6</v>
      </c>
      <c r="D220" s="3">
        <v>65.578586135895677</v>
      </c>
      <c r="E220" s="4" t="s">
        <v>56</v>
      </c>
      <c r="F220" s="4" t="s">
        <v>57</v>
      </c>
      <c r="G220" s="4" t="s">
        <v>61</v>
      </c>
      <c r="H220" s="4">
        <v>1.6</v>
      </c>
      <c r="I220" s="4">
        <v>15</v>
      </c>
      <c r="J220" s="4">
        <v>0.7</v>
      </c>
      <c r="K220" s="4">
        <v>164</v>
      </c>
      <c r="L220" s="4">
        <v>3.8</v>
      </c>
      <c r="M220" s="4">
        <v>14.7</v>
      </c>
      <c r="N220" s="14">
        <v>7.5</v>
      </c>
      <c r="O220" s="14">
        <v>5</v>
      </c>
      <c r="P220" s="4">
        <v>11</v>
      </c>
      <c r="Q220" s="39">
        <v>0</v>
      </c>
      <c r="R220" s="39">
        <v>1</v>
      </c>
      <c r="S220" s="5">
        <v>0</v>
      </c>
      <c r="T220" s="42">
        <v>66.3</v>
      </c>
      <c r="U220" s="5">
        <v>0</v>
      </c>
      <c r="V220" s="42">
        <v>66.3</v>
      </c>
      <c r="W220" s="22">
        <v>0</v>
      </c>
      <c r="X220" s="29" t="str">
        <f t="shared" si="7"/>
        <v>I</v>
      </c>
      <c r="Y220" s="29" t="str">
        <f t="shared" si="8"/>
        <v>Complete</v>
      </c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</row>
    <row r="221" spans="1:41" x14ac:dyDescent="0.2">
      <c r="A221">
        <v>220</v>
      </c>
      <c r="B221" s="2">
        <v>14766</v>
      </c>
      <c r="C221" s="11" t="s">
        <v>6</v>
      </c>
      <c r="D221" s="3">
        <v>53.087165408373373</v>
      </c>
      <c r="E221" s="4" t="s">
        <v>59</v>
      </c>
      <c r="F221" s="4" t="s">
        <v>63</v>
      </c>
      <c r="G221" s="4" t="s">
        <v>58</v>
      </c>
      <c r="H221" s="4">
        <v>3.1</v>
      </c>
      <c r="I221" s="4">
        <v>1</v>
      </c>
      <c r="J221" s="4">
        <v>1</v>
      </c>
      <c r="K221" s="4">
        <v>105</v>
      </c>
      <c r="L221" s="4">
        <v>3.3</v>
      </c>
      <c r="M221" s="4">
        <v>13.8</v>
      </c>
      <c r="N221" s="14">
        <v>35</v>
      </c>
      <c r="O221" s="14">
        <v>30</v>
      </c>
      <c r="P221" s="4">
        <v>10</v>
      </c>
      <c r="Q221" s="39">
        <v>1</v>
      </c>
      <c r="R221" s="39">
        <v>1</v>
      </c>
      <c r="S221" s="5">
        <v>0</v>
      </c>
      <c r="T221" s="42">
        <v>66.166666666666671</v>
      </c>
      <c r="U221" s="5">
        <v>0</v>
      </c>
      <c r="V221" s="42">
        <v>66.166666666666671</v>
      </c>
      <c r="W221" s="22">
        <v>0</v>
      </c>
      <c r="X221" s="29" t="str">
        <f t="shared" si="7"/>
        <v>II</v>
      </c>
      <c r="Y221" s="29" t="str">
        <f t="shared" si="8"/>
        <v>Complete</v>
      </c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</row>
    <row r="222" spans="1:41" x14ac:dyDescent="0.2">
      <c r="A222">
        <v>221</v>
      </c>
      <c r="B222" s="2">
        <v>14750</v>
      </c>
      <c r="C222" s="11" t="s">
        <v>6</v>
      </c>
      <c r="D222" s="3">
        <v>60.628689087165405</v>
      </c>
      <c r="E222" s="4" t="s">
        <v>59</v>
      </c>
      <c r="F222" s="4" t="s">
        <v>57</v>
      </c>
      <c r="G222" s="4" t="s">
        <v>58</v>
      </c>
      <c r="H222" s="4">
        <v>1.5</v>
      </c>
      <c r="I222" s="4">
        <v>4.2</v>
      </c>
      <c r="J222" s="4">
        <v>1.1000000000000001</v>
      </c>
      <c r="K222" s="4">
        <v>195</v>
      </c>
      <c r="L222" s="4">
        <v>3</v>
      </c>
      <c r="M222" s="4">
        <v>10.6</v>
      </c>
      <c r="N222" s="14">
        <v>20</v>
      </c>
      <c r="O222" s="14">
        <v>7.5</v>
      </c>
      <c r="P222" s="4">
        <v>8</v>
      </c>
      <c r="Q222" s="39">
        <v>1</v>
      </c>
      <c r="R222" s="39">
        <v>1</v>
      </c>
      <c r="S222" s="5">
        <v>0</v>
      </c>
      <c r="T222" s="42">
        <v>66.033333333333331</v>
      </c>
      <c r="U222" s="5">
        <v>0</v>
      </c>
      <c r="V222" s="42">
        <v>66.033333333333331</v>
      </c>
      <c r="W222" s="22">
        <v>0</v>
      </c>
      <c r="X222" s="29" t="str">
        <f t="shared" si="7"/>
        <v>III</v>
      </c>
      <c r="Y222" s="29" t="str">
        <f t="shared" si="8"/>
        <v>Complete</v>
      </c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</row>
    <row r="223" spans="1:41" x14ac:dyDescent="0.2">
      <c r="A223">
        <v>222</v>
      </c>
      <c r="B223" s="2">
        <v>14696</v>
      </c>
      <c r="C223" s="11" t="s">
        <v>6</v>
      </c>
      <c r="D223" s="3">
        <v>66.893617021276597</v>
      </c>
      <c r="E223" s="4" t="s">
        <v>59</v>
      </c>
      <c r="F223" s="4" t="s">
        <v>57</v>
      </c>
      <c r="G223" s="4" t="s">
        <v>58</v>
      </c>
      <c r="H223" s="4">
        <v>1.9</v>
      </c>
      <c r="I223" s="4">
        <v>5.9</v>
      </c>
      <c r="J223" s="4">
        <v>1.3</v>
      </c>
      <c r="K223" s="4">
        <v>179</v>
      </c>
      <c r="L223" s="4">
        <v>4.5</v>
      </c>
      <c r="M223" s="4">
        <v>13.8</v>
      </c>
      <c r="N223" s="14">
        <v>12.5</v>
      </c>
      <c r="O223" s="14">
        <v>7.5</v>
      </c>
      <c r="P223" s="4">
        <v>1</v>
      </c>
      <c r="Q223" s="39">
        <v>1</v>
      </c>
      <c r="R223" s="39">
        <v>1</v>
      </c>
      <c r="S223" s="5">
        <v>0</v>
      </c>
      <c r="T223" s="42">
        <v>66</v>
      </c>
      <c r="U223" s="5">
        <v>0</v>
      </c>
      <c r="V223" s="42">
        <v>66</v>
      </c>
      <c r="W223" s="22">
        <v>0</v>
      </c>
      <c r="X223" s="29" t="str">
        <f t="shared" si="7"/>
        <v>I</v>
      </c>
      <c r="Y223" s="29" t="str">
        <f t="shared" si="8"/>
        <v>Complete</v>
      </c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</row>
    <row r="224" spans="1:41" x14ac:dyDescent="0.2">
      <c r="A224">
        <v>223</v>
      </c>
      <c r="B224" s="2">
        <v>14658</v>
      </c>
      <c r="C224" s="11" t="s">
        <v>6</v>
      </c>
      <c r="D224" s="3">
        <v>68.189430336307481</v>
      </c>
      <c r="E224" s="4" t="s">
        <v>56</v>
      </c>
      <c r="F224" s="4" t="s">
        <v>63</v>
      </c>
      <c r="G224" s="4" t="s">
        <v>58</v>
      </c>
      <c r="H224" s="4">
        <v>1.6</v>
      </c>
      <c r="I224" s="4">
        <v>1</v>
      </c>
      <c r="J224" s="4">
        <v>0.6</v>
      </c>
      <c r="K224" s="4">
        <v>127</v>
      </c>
      <c r="L224" s="4">
        <v>4.4000000000000004</v>
      </c>
      <c r="M224" s="4">
        <v>12.2</v>
      </c>
      <c r="N224" s="14">
        <v>10</v>
      </c>
      <c r="O224" s="14">
        <v>7.5</v>
      </c>
      <c r="P224" s="4">
        <v>14</v>
      </c>
      <c r="Q224" s="39">
        <v>0</v>
      </c>
      <c r="R224" s="39">
        <v>0</v>
      </c>
      <c r="S224" s="5">
        <v>0</v>
      </c>
      <c r="T224" s="42">
        <v>38.43333333333333</v>
      </c>
      <c r="U224" s="5">
        <v>1</v>
      </c>
      <c r="V224" s="42">
        <v>38.43333333333333</v>
      </c>
      <c r="W224" s="22">
        <v>0</v>
      </c>
      <c r="X224" s="29" t="str">
        <f t="shared" si="7"/>
        <v>I</v>
      </c>
      <c r="Y224" s="29" t="str">
        <f t="shared" si="8"/>
        <v>Complete</v>
      </c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</row>
    <row r="225" spans="1:41" x14ac:dyDescent="0.2">
      <c r="A225">
        <v>224</v>
      </c>
      <c r="B225" s="2">
        <v>14608</v>
      </c>
      <c r="C225" s="11" t="s">
        <v>6</v>
      </c>
      <c r="D225" s="3">
        <v>58.366506520247086</v>
      </c>
      <c r="E225" s="4" t="s">
        <v>59</v>
      </c>
      <c r="F225" s="4" t="s">
        <v>57</v>
      </c>
      <c r="G225" s="4" t="s">
        <v>61</v>
      </c>
      <c r="H225" s="4">
        <v>1.9</v>
      </c>
      <c r="I225" s="4">
        <v>5</v>
      </c>
      <c r="J225" s="4">
        <v>1.2</v>
      </c>
      <c r="K225" s="4">
        <v>132</v>
      </c>
      <c r="L225" s="4">
        <v>4.5999999999999996</v>
      </c>
      <c r="M225" s="4">
        <v>12</v>
      </c>
      <c r="N225" s="14">
        <v>40</v>
      </c>
      <c r="O225" s="14">
        <v>35</v>
      </c>
      <c r="P225" s="4">
        <v>0</v>
      </c>
      <c r="Q225" s="39">
        <v>1</v>
      </c>
      <c r="R225" s="39">
        <v>0</v>
      </c>
      <c r="S225" s="5">
        <v>0</v>
      </c>
      <c r="T225" s="42">
        <v>61.233333333333334</v>
      </c>
      <c r="U225" s="5">
        <v>0</v>
      </c>
      <c r="V225" s="42">
        <v>61.233333333333334</v>
      </c>
      <c r="W225" s="22">
        <v>1</v>
      </c>
      <c r="X225" s="29" t="str">
        <f t="shared" si="7"/>
        <v>II</v>
      </c>
      <c r="Y225" s="29" t="str">
        <f t="shared" si="8"/>
        <v>Complete</v>
      </c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</row>
    <row r="226" spans="1:41" x14ac:dyDescent="0.2">
      <c r="A226">
        <v>225</v>
      </c>
      <c r="B226" s="2">
        <v>14773</v>
      </c>
      <c r="C226" s="11" t="s">
        <v>6</v>
      </c>
      <c r="D226" s="3">
        <v>60.376115305422097</v>
      </c>
      <c r="E226" s="4" t="s">
        <v>56</v>
      </c>
      <c r="F226" s="4" t="s">
        <v>57</v>
      </c>
      <c r="G226" s="4" t="s">
        <v>62</v>
      </c>
      <c r="H226" s="4">
        <v>1.7</v>
      </c>
      <c r="I226" s="4">
        <v>13.5</v>
      </c>
      <c r="J226" s="4">
        <v>0.7</v>
      </c>
      <c r="K226" s="4">
        <v>264</v>
      </c>
      <c r="L226" s="4">
        <v>4.0999999999999996</v>
      </c>
      <c r="M226" s="4">
        <v>11.5</v>
      </c>
      <c r="N226" s="14">
        <v>65</v>
      </c>
      <c r="O226" s="14">
        <v>25</v>
      </c>
      <c r="P226" s="4">
        <v>27</v>
      </c>
      <c r="Q226" s="39">
        <v>0</v>
      </c>
      <c r="R226" s="39">
        <v>1</v>
      </c>
      <c r="S226" s="5">
        <v>1</v>
      </c>
      <c r="T226" s="42">
        <v>48.7</v>
      </c>
      <c r="U226" s="5">
        <v>1</v>
      </c>
      <c r="V226" s="42">
        <v>51.7</v>
      </c>
      <c r="W226" s="22">
        <v>0</v>
      </c>
      <c r="X226" s="29" t="str">
        <f t="shared" si="7"/>
        <v>III</v>
      </c>
      <c r="Y226" s="29" t="str">
        <f t="shared" si="8"/>
        <v>Complete</v>
      </c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</row>
    <row r="227" spans="1:41" s="30" customFormat="1" x14ac:dyDescent="0.2">
      <c r="A227" s="50">
        <v>226</v>
      </c>
      <c r="B227" s="51">
        <v>14924</v>
      </c>
      <c r="C227" s="52" t="s">
        <v>6</v>
      </c>
      <c r="D227" s="53">
        <v>75.939601921757031</v>
      </c>
      <c r="E227" s="54" t="s">
        <v>59</v>
      </c>
      <c r="F227" s="54" t="s">
        <v>57</v>
      </c>
      <c r="G227" s="54" t="s">
        <v>62</v>
      </c>
      <c r="H227" s="54">
        <v>2.4</v>
      </c>
      <c r="I227" s="54">
        <v>35.799999999999997</v>
      </c>
      <c r="J227" s="54">
        <v>0.8</v>
      </c>
      <c r="K227" s="54">
        <v>203</v>
      </c>
      <c r="L227" s="54">
        <v>4.2</v>
      </c>
      <c r="M227" s="54">
        <v>12.5</v>
      </c>
      <c r="N227" s="54">
        <v>25</v>
      </c>
      <c r="O227" s="54">
        <v>40</v>
      </c>
      <c r="P227" s="54">
        <v>12</v>
      </c>
      <c r="Q227" s="55">
        <v>1</v>
      </c>
      <c r="R227" s="55">
        <v>0</v>
      </c>
      <c r="S227" s="56">
        <v>0</v>
      </c>
      <c r="T227" s="42">
        <v>65.3</v>
      </c>
      <c r="U227" s="56">
        <v>0</v>
      </c>
      <c r="V227" s="42">
        <v>65.3</v>
      </c>
      <c r="W227" s="52">
        <v>0</v>
      </c>
      <c r="X227" s="29" t="str">
        <f t="shared" si="7"/>
        <v>III</v>
      </c>
      <c r="Y227" s="29" t="str">
        <f t="shared" si="8"/>
        <v>Complete</v>
      </c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</row>
    <row r="228" spans="1:41" x14ac:dyDescent="0.2">
      <c r="A228">
        <v>227</v>
      </c>
      <c r="B228" s="2">
        <v>14951</v>
      </c>
      <c r="C228" s="11" t="s">
        <v>6</v>
      </c>
      <c r="D228" s="3">
        <v>50.948524365133835</v>
      </c>
      <c r="E228" s="4" t="s">
        <v>56</v>
      </c>
      <c r="F228" s="4" t="s">
        <v>57</v>
      </c>
      <c r="G228" s="4" t="s">
        <v>58</v>
      </c>
      <c r="H228" s="4">
        <v>2.6</v>
      </c>
      <c r="I228" s="4">
        <v>3</v>
      </c>
      <c r="J228" s="4">
        <v>0.8</v>
      </c>
      <c r="K228" s="4">
        <v>100</v>
      </c>
      <c r="L228" s="4">
        <v>3.9</v>
      </c>
      <c r="M228" s="4">
        <v>11</v>
      </c>
      <c r="N228" s="14">
        <v>60</v>
      </c>
      <c r="O228" s="14">
        <v>70</v>
      </c>
      <c r="P228" s="4">
        <v>3</v>
      </c>
      <c r="Q228" s="39">
        <v>0</v>
      </c>
      <c r="R228" s="39">
        <v>1</v>
      </c>
      <c r="S228" s="5">
        <v>0</v>
      </c>
      <c r="T228" s="42">
        <v>61.766666666666666</v>
      </c>
      <c r="U228" s="5">
        <v>0</v>
      </c>
      <c r="V228" s="42">
        <v>61.766666666666666</v>
      </c>
      <c r="W228" s="22">
        <v>0</v>
      </c>
      <c r="X228" s="29" t="str">
        <f t="shared" si="7"/>
        <v>I</v>
      </c>
      <c r="Y228" s="29" t="str">
        <f t="shared" si="8"/>
        <v>Complete</v>
      </c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</row>
    <row r="229" spans="1:41" x14ac:dyDescent="0.2">
      <c r="A229">
        <v>228</v>
      </c>
      <c r="B229" s="2">
        <v>14921</v>
      </c>
      <c r="C229" s="11" t="s">
        <v>6</v>
      </c>
      <c r="D229" s="3">
        <v>38.443376801647219</v>
      </c>
      <c r="E229" s="4" t="s">
        <v>59</v>
      </c>
      <c r="F229" s="4" t="s">
        <v>57</v>
      </c>
      <c r="G229" s="4" t="s">
        <v>61</v>
      </c>
      <c r="H229" s="4">
        <v>1</v>
      </c>
      <c r="I229" s="4">
        <v>3.8</v>
      </c>
      <c r="J229" s="4">
        <v>0.6</v>
      </c>
      <c r="K229" s="4">
        <v>159</v>
      </c>
      <c r="L229" s="4">
        <v>5.2</v>
      </c>
      <c r="M229" s="4">
        <v>13.8</v>
      </c>
      <c r="N229" s="14">
        <v>27.5</v>
      </c>
      <c r="O229" s="14">
        <v>27.5</v>
      </c>
      <c r="P229" s="4">
        <v>28</v>
      </c>
      <c r="Q229" s="39">
        <v>1</v>
      </c>
      <c r="R229" s="39">
        <v>0</v>
      </c>
      <c r="S229" s="5">
        <v>1</v>
      </c>
      <c r="T229" s="42">
        <v>25.266666666666666</v>
      </c>
      <c r="U229" s="5">
        <v>0</v>
      </c>
      <c r="V229" s="42">
        <v>66.3</v>
      </c>
      <c r="W229" s="22">
        <v>0</v>
      </c>
      <c r="X229" s="29" t="str">
        <f t="shared" si="7"/>
        <v>I</v>
      </c>
      <c r="Y229" s="29" t="str">
        <f t="shared" si="8"/>
        <v>Complete</v>
      </c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</row>
    <row r="230" spans="1:41" x14ac:dyDescent="0.2">
      <c r="A230">
        <v>229</v>
      </c>
      <c r="B230" s="2">
        <v>14869</v>
      </c>
      <c r="C230" s="11" t="s">
        <v>6</v>
      </c>
      <c r="D230" s="3">
        <v>71.154426904598495</v>
      </c>
      <c r="E230" s="4" t="s">
        <v>59</v>
      </c>
      <c r="F230" s="4" t="s">
        <v>57</v>
      </c>
      <c r="G230" s="4" t="s">
        <v>58</v>
      </c>
      <c r="H230" s="4">
        <v>3.2</v>
      </c>
      <c r="I230" s="4">
        <v>1.7</v>
      </c>
      <c r="J230" s="4">
        <v>1</v>
      </c>
      <c r="K230" s="4">
        <v>201</v>
      </c>
      <c r="L230" s="4">
        <v>3.9</v>
      </c>
      <c r="M230" s="4">
        <v>11.8</v>
      </c>
      <c r="N230" s="14">
        <v>45</v>
      </c>
      <c r="O230" s="14">
        <v>40</v>
      </c>
      <c r="P230" s="4">
        <v>5</v>
      </c>
      <c r="Q230" s="39">
        <v>1</v>
      </c>
      <c r="R230" s="39">
        <v>0</v>
      </c>
      <c r="S230" s="5">
        <v>1</v>
      </c>
      <c r="T230" s="42">
        <v>50.166666666666664</v>
      </c>
      <c r="U230" s="5">
        <v>0</v>
      </c>
      <c r="V230" s="42">
        <v>65.733333333333334</v>
      </c>
      <c r="W230" s="22">
        <v>0</v>
      </c>
      <c r="X230" s="29" t="str">
        <f t="shared" si="7"/>
        <v>III</v>
      </c>
      <c r="Y230" s="29" t="str">
        <f t="shared" si="8"/>
        <v>Complete</v>
      </c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</row>
    <row r="231" spans="1:41" x14ac:dyDescent="0.2">
      <c r="A231">
        <v>230</v>
      </c>
      <c r="B231" s="2">
        <v>14967</v>
      </c>
      <c r="C231" s="11" t="s">
        <v>6</v>
      </c>
      <c r="D231" s="3">
        <v>53.754289636238845</v>
      </c>
      <c r="E231" s="4" t="s">
        <v>59</v>
      </c>
      <c r="F231" s="4" t="s">
        <v>63</v>
      </c>
      <c r="G231" s="4" t="s">
        <v>58</v>
      </c>
      <c r="H231" s="4">
        <v>2.8</v>
      </c>
      <c r="I231" s="4">
        <v>3</v>
      </c>
      <c r="J231" s="4">
        <v>1.2</v>
      </c>
      <c r="K231" s="4">
        <v>166</v>
      </c>
      <c r="L231" s="4">
        <v>2.9</v>
      </c>
      <c r="M231" s="4">
        <v>13.3</v>
      </c>
      <c r="N231" s="14">
        <v>65</v>
      </c>
      <c r="O231" s="14">
        <v>50</v>
      </c>
      <c r="P231" s="4">
        <v>21</v>
      </c>
      <c r="Q231" s="39">
        <v>1</v>
      </c>
      <c r="R231" s="39">
        <v>0</v>
      </c>
      <c r="S231" s="5">
        <v>0</v>
      </c>
      <c r="T231" s="42">
        <v>65.533333333333331</v>
      </c>
      <c r="U231" s="5">
        <v>0</v>
      </c>
      <c r="V231" s="42">
        <v>65.533333333333331</v>
      </c>
      <c r="W231" s="22">
        <v>1</v>
      </c>
      <c r="X231" s="29" t="str">
        <f t="shared" si="7"/>
        <v>II</v>
      </c>
      <c r="Y231" s="29" t="str">
        <f t="shared" si="8"/>
        <v>Complete</v>
      </c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</row>
    <row r="232" spans="1:41" x14ac:dyDescent="0.2">
      <c r="A232">
        <v>231</v>
      </c>
      <c r="B232" s="2">
        <v>15019</v>
      </c>
      <c r="C232" s="11" t="s">
        <v>6</v>
      </c>
      <c r="D232" s="3">
        <v>55.19560741249142</v>
      </c>
      <c r="E232" s="4" t="s">
        <v>59</v>
      </c>
      <c r="F232" s="4" t="s">
        <v>57</v>
      </c>
      <c r="G232" s="4" t="s">
        <v>61</v>
      </c>
      <c r="H232" s="4">
        <v>2.9</v>
      </c>
      <c r="I232" s="4">
        <v>9.3000000000000007</v>
      </c>
      <c r="J232" s="4">
        <v>1.1000000000000001</v>
      </c>
      <c r="K232" s="4">
        <v>145</v>
      </c>
      <c r="L232" s="4">
        <v>4</v>
      </c>
      <c r="M232" s="4">
        <v>14</v>
      </c>
      <c r="N232" s="14">
        <v>25</v>
      </c>
      <c r="O232" s="14">
        <v>17.5</v>
      </c>
      <c r="P232" s="4">
        <v>3</v>
      </c>
      <c r="Q232" s="39">
        <v>1</v>
      </c>
      <c r="R232" s="39">
        <v>1</v>
      </c>
      <c r="S232" s="5">
        <v>0</v>
      </c>
      <c r="T232" s="42">
        <v>64.666666666666671</v>
      </c>
      <c r="U232" s="5">
        <v>0</v>
      </c>
      <c r="V232" s="42">
        <v>64.666666666666671</v>
      </c>
      <c r="W232" s="22">
        <v>0</v>
      </c>
      <c r="X232" s="29" t="str">
        <f t="shared" si="7"/>
        <v>I</v>
      </c>
      <c r="Y232" s="29" t="str">
        <f t="shared" si="8"/>
        <v>Complete</v>
      </c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</row>
    <row r="233" spans="1:41" x14ac:dyDescent="0.2">
      <c r="A233">
        <v>232</v>
      </c>
      <c r="B233" s="2">
        <v>14899</v>
      </c>
      <c r="C233" s="11" t="s">
        <v>6</v>
      </c>
      <c r="D233" s="3">
        <v>70.904598490048045</v>
      </c>
      <c r="E233" s="4" t="s">
        <v>59</v>
      </c>
      <c r="F233" s="4" t="s">
        <v>57</v>
      </c>
      <c r="G233" s="4" t="s">
        <v>58</v>
      </c>
      <c r="H233" s="4">
        <v>13.8</v>
      </c>
      <c r="I233" s="4">
        <v>1</v>
      </c>
      <c r="J233" s="4">
        <v>2.2999999999999998</v>
      </c>
      <c r="K233" s="4">
        <v>249</v>
      </c>
      <c r="L233" s="4">
        <v>4.5</v>
      </c>
      <c r="M233" s="4">
        <v>11.5</v>
      </c>
      <c r="N233" s="14">
        <v>40</v>
      </c>
      <c r="O233" s="14">
        <v>80</v>
      </c>
      <c r="P233" s="4"/>
      <c r="Q233" s="39">
        <v>1</v>
      </c>
      <c r="R233" s="39">
        <v>0</v>
      </c>
      <c r="S233" s="5">
        <v>1</v>
      </c>
      <c r="T233" s="42">
        <v>18.066666666666666</v>
      </c>
      <c r="U233" s="5">
        <v>1</v>
      </c>
      <c r="V233" s="42">
        <v>21.366666666666667</v>
      </c>
      <c r="W233" s="22">
        <v>0</v>
      </c>
      <c r="X233" s="29" t="str">
        <f t="shared" si="7"/>
        <v>III</v>
      </c>
      <c r="Y233" s="29" t="str">
        <f t="shared" si="8"/>
        <v>Missing</v>
      </c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</row>
    <row r="234" spans="1:41" s="13" customFormat="1" x14ac:dyDescent="0.2">
      <c r="A234" s="13">
        <v>233</v>
      </c>
      <c r="B234" s="23">
        <v>14484</v>
      </c>
      <c r="C234" s="24" t="s">
        <v>7</v>
      </c>
      <c r="D234" s="25">
        <v>62</v>
      </c>
      <c r="E234" s="25" t="s">
        <v>59</v>
      </c>
      <c r="F234" s="25" t="s">
        <v>57</v>
      </c>
      <c r="G234" s="25" t="s">
        <v>58</v>
      </c>
      <c r="H234" s="25">
        <v>1.9</v>
      </c>
      <c r="I234" s="25">
        <v>0.99</v>
      </c>
      <c r="J234" s="25">
        <v>0.8</v>
      </c>
      <c r="K234" s="25">
        <v>137</v>
      </c>
      <c r="L234" s="25">
        <v>4.4000000000000004</v>
      </c>
      <c r="M234" s="25">
        <v>13.9</v>
      </c>
      <c r="N234" s="25"/>
      <c r="O234" s="25">
        <v>4.9000000000000004</v>
      </c>
      <c r="P234" s="25">
        <v>7</v>
      </c>
      <c r="Q234" s="40">
        <v>1</v>
      </c>
      <c r="R234" s="40">
        <v>1</v>
      </c>
      <c r="S234" s="59">
        <v>0</v>
      </c>
      <c r="T234" s="42">
        <v>23.133333333333333</v>
      </c>
      <c r="U234" s="59">
        <v>1</v>
      </c>
      <c r="V234" s="42">
        <v>23.133333333333333</v>
      </c>
      <c r="W234" s="24">
        <v>0</v>
      </c>
      <c r="X234" s="29" t="str">
        <f t="shared" si="7"/>
        <v>I</v>
      </c>
      <c r="Y234" s="29" t="str">
        <f t="shared" si="8"/>
        <v>Missing</v>
      </c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</row>
    <row r="235" spans="1:41" x14ac:dyDescent="0.2">
      <c r="A235">
        <v>234</v>
      </c>
      <c r="B235" s="2">
        <v>14980</v>
      </c>
      <c r="C235" s="11" t="s">
        <v>6</v>
      </c>
      <c r="D235" s="3">
        <v>69.567604667124229</v>
      </c>
      <c r="E235" s="4" t="s">
        <v>56</v>
      </c>
      <c r="F235" s="4" t="s">
        <v>57</v>
      </c>
      <c r="G235" s="4" t="s">
        <v>58</v>
      </c>
      <c r="H235" s="4">
        <v>2</v>
      </c>
      <c r="I235" s="4">
        <v>4.7</v>
      </c>
      <c r="J235" s="4">
        <v>0.7</v>
      </c>
      <c r="K235" s="4">
        <v>117</v>
      </c>
      <c r="L235" s="4">
        <v>4.2</v>
      </c>
      <c r="M235" s="4">
        <v>10.9</v>
      </c>
      <c r="N235" s="14">
        <v>65</v>
      </c>
      <c r="O235" s="14">
        <v>7.5</v>
      </c>
      <c r="P235" s="4">
        <v>0</v>
      </c>
      <c r="Q235" s="39">
        <v>0</v>
      </c>
      <c r="R235" s="39">
        <v>1</v>
      </c>
      <c r="S235" s="5">
        <v>1</v>
      </c>
      <c r="T235" s="42">
        <v>39.133333333333333</v>
      </c>
      <c r="U235" s="5">
        <v>0</v>
      </c>
      <c r="V235" s="42">
        <v>65.833333333333329</v>
      </c>
      <c r="W235" s="22">
        <v>0</v>
      </c>
      <c r="X235" s="29" t="str">
        <f t="shared" si="7"/>
        <v>I</v>
      </c>
      <c r="Y235" s="29" t="str">
        <f t="shared" si="8"/>
        <v>Complete</v>
      </c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</row>
    <row r="236" spans="1:41" x14ac:dyDescent="0.2">
      <c r="A236">
        <v>235</v>
      </c>
      <c r="B236" s="2">
        <v>14906</v>
      </c>
      <c r="C236" s="11" t="s">
        <v>6</v>
      </c>
      <c r="D236" s="3">
        <v>65.798215511324642</v>
      </c>
      <c r="E236" s="4" t="s">
        <v>56</v>
      </c>
      <c r="F236" s="4" t="s">
        <v>57</v>
      </c>
      <c r="G236" s="4" t="s">
        <v>61</v>
      </c>
      <c r="H236" s="4">
        <v>6.1</v>
      </c>
      <c r="I236" s="4">
        <v>8.6</v>
      </c>
      <c r="J236" s="4">
        <v>1.3</v>
      </c>
      <c r="K236" s="4">
        <v>177</v>
      </c>
      <c r="L236" s="4">
        <v>4.5</v>
      </c>
      <c r="M236" s="4">
        <v>8.6</v>
      </c>
      <c r="N236" s="14">
        <v>80</v>
      </c>
      <c r="O236" s="14">
        <v>60</v>
      </c>
      <c r="P236" s="4"/>
      <c r="Q236" s="39">
        <v>0</v>
      </c>
      <c r="R236" s="39">
        <v>1</v>
      </c>
      <c r="S236" s="5">
        <v>0</v>
      </c>
      <c r="T236" s="42">
        <v>66.36666666666666</v>
      </c>
      <c r="U236" s="5">
        <v>0</v>
      </c>
      <c r="V236" s="42">
        <v>66.36666666666666</v>
      </c>
      <c r="W236" s="22">
        <v>1</v>
      </c>
      <c r="X236" s="29" t="str">
        <f t="shared" si="7"/>
        <v>III</v>
      </c>
      <c r="Y236" s="29" t="str">
        <f t="shared" si="8"/>
        <v>Missing</v>
      </c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</row>
    <row r="237" spans="1:41" x14ac:dyDescent="0.2">
      <c r="A237">
        <v>236</v>
      </c>
      <c r="B237" s="2">
        <v>14941</v>
      </c>
      <c r="C237" s="11" t="s">
        <v>6</v>
      </c>
      <c r="D237" s="3">
        <v>64.161976664378855</v>
      </c>
      <c r="E237" s="4" t="s">
        <v>56</v>
      </c>
      <c r="F237" s="4" t="s">
        <v>57</v>
      </c>
      <c r="G237" s="4" t="s">
        <v>61</v>
      </c>
      <c r="H237" s="4">
        <v>1.5</v>
      </c>
      <c r="I237" s="4">
        <v>23.9</v>
      </c>
      <c r="J237" s="4">
        <v>0.6</v>
      </c>
      <c r="K237" s="4">
        <v>185</v>
      </c>
      <c r="L237" s="4">
        <v>4.2</v>
      </c>
      <c r="M237" s="4">
        <v>9.1</v>
      </c>
      <c r="N237" s="14">
        <v>30</v>
      </c>
      <c r="O237" s="14">
        <v>25</v>
      </c>
      <c r="P237" s="4">
        <v>15</v>
      </c>
      <c r="Q237" s="39">
        <v>0</v>
      </c>
      <c r="R237" s="39">
        <v>0</v>
      </c>
      <c r="S237" s="5">
        <v>1</v>
      </c>
      <c r="T237" s="42">
        <v>54.8</v>
      </c>
      <c r="U237" s="5">
        <v>0</v>
      </c>
      <c r="V237" s="42">
        <v>66.13333333333334</v>
      </c>
      <c r="W237" s="22">
        <v>1</v>
      </c>
      <c r="X237" s="29" t="str">
        <f t="shared" si="7"/>
        <v>III</v>
      </c>
      <c r="Y237" s="29" t="str">
        <f t="shared" si="8"/>
        <v>Complete</v>
      </c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</row>
    <row r="238" spans="1:41" x14ac:dyDescent="0.2">
      <c r="A238">
        <v>237</v>
      </c>
      <c r="B238" s="2">
        <v>14982</v>
      </c>
      <c r="C238" s="11" t="s">
        <v>6</v>
      </c>
      <c r="D238" s="3">
        <v>67.349347975291693</v>
      </c>
      <c r="E238" s="4" t="s">
        <v>56</v>
      </c>
      <c r="F238" s="4" t="s">
        <v>57</v>
      </c>
      <c r="G238" s="4" t="s">
        <v>58</v>
      </c>
      <c r="H238" s="4">
        <v>2.4</v>
      </c>
      <c r="I238" s="4">
        <v>45</v>
      </c>
      <c r="J238" s="4">
        <v>1</v>
      </c>
      <c r="K238" s="4">
        <v>140</v>
      </c>
      <c r="L238" s="4">
        <v>4.8</v>
      </c>
      <c r="M238" s="4">
        <v>12.1</v>
      </c>
      <c r="N238" s="14">
        <v>23</v>
      </c>
      <c r="O238" s="14">
        <v>25</v>
      </c>
      <c r="P238" s="4">
        <v>9</v>
      </c>
      <c r="Q238" s="39">
        <v>0</v>
      </c>
      <c r="R238" s="39">
        <v>0</v>
      </c>
      <c r="S238" s="5">
        <v>0</v>
      </c>
      <c r="T238" s="42">
        <v>65.233333333333334</v>
      </c>
      <c r="U238" s="5">
        <v>0</v>
      </c>
      <c r="V238" s="42">
        <v>65.233333333333334</v>
      </c>
      <c r="W238" s="22">
        <v>0</v>
      </c>
      <c r="X238" s="29" t="str">
        <f t="shared" si="7"/>
        <v>I</v>
      </c>
      <c r="Y238" s="29" t="str">
        <f t="shared" si="8"/>
        <v>Complete</v>
      </c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</row>
    <row r="239" spans="1:41" x14ac:dyDescent="0.2">
      <c r="A239">
        <v>238</v>
      </c>
      <c r="B239" s="2">
        <v>15053</v>
      </c>
      <c r="C239" s="11" t="s">
        <v>6</v>
      </c>
      <c r="D239" s="3">
        <v>64.065888812628685</v>
      </c>
      <c r="E239" s="4" t="s">
        <v>56</v>
      </c>
      <c r="F239" s="4" t="s">
        <v>57</v>
      </c>
      <c r="G239" s="4" t="s">
        <v>58</v>
      </c>
      <c r="H239" s="4">
        <v>4</v>
      </c>
      <c r="I239" s="4">
        <v>1.4</v>
      </c>
      <c r="J239" s="4">
        <v>0.9</v>
      </c>
      <c r="K239" s="4">
        <v>223</v>
      </c>
      <c r="L239" s="4">
        <v>4.5999999999999996</v>
      </c>
      <c r="M239" s="4">
        <v>9.5</v>
      </c>
      <c r="N239" s="14">
        <v>80</v>
      </c>
      <c r="O239" s="14">
        <v>75</v>
      </c>
      <c r="P239" s="4">
        <v>0</v>
      </c>
      <c r="Q239" s="39">
        <v>0</v>
      </c>
      <c r="R239" s="39">
        <v>1</v>
      </c>
      <c r="S239" s="5">
        <v>1</v>
      </c>
      <c r="T239" s="42">
        <v>7.2666666666666666</v>
      </c>
      <c r="U239" s="5">
        <v>0</v>
      </c>
      <c r="V239" s="42">
        <v>64.7</v>
      </c>
      <c r="W239" s="22">
        <v>0</v>
      </c>
      <c r="X239" s="29" t="str">
        <f t="shared" si="7"/>
        <v>III</v>
      </c>
      <c r="Y239" s="29" t="str">
        <f t="shared" si="8"/>
        <v>Complete</v>
      </c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</row>
    <row r="240" spans="1:41" x14ac:dyDescent="0.2">
      <c r="A240">
        <v>239</v>
      </c>
      <c r="B240" s="2">
        <v>15081</v>
      </c>
      <c r="C240" s="11" t="s">
        <v>6</v>
      </c>
      <c r="D240" s="3">
        <v>49.548387096774192</v>
      </c>
      <c r="E240" s="4" t="s">
        <v>56</v>
      </c>
      <c r="F240" s="4" t="s">
        <v>57</v>
      </c>
      <c r="G240" s="4" t="s">
        <v>61</v>
      </c>
      <c r="H240" s="4">
        <v>1.8</v>
      </c>
      <c r="I240" s="4">
        <v>1</v>
      </c>
      <c r="J240" s="4">
        <v>0.8</v>
      </c>
      <c r="K240" s="4">
        <v>103</v>
      </c>
      <c r="L240" s="4">
        <v>4.3</v>
      </c>
      <c r="M240" s="4">
        <v>12.7</v>
      </c>
      <c r="N240" s="14">
        <v>30</v>
      </c>
      <c r="O240" s="14">
        <v>25</v>
      </c>
      <c r="P240" s="4">
        <v>1</v>
      </c>
      <c r="Q240" s="39">
        <v>0</v>
      </c>
      <c r="R240" s="39">
        <v>0</v>
      </c>
      <c r="S240" s="5">
        <v>0</v>
      </c>
      <c r="T240" s="42">
        <v>60.5</v>
      </c>
      <c r="U240" s="5">
        <v>0</v>
      </c>
      <c r="V240" s="42">
        <v>60.5</v>
      </c>
      <c r="W240" s="22">
        <v>0</v>
      </c>
      <c r="X240" s="29" t="str">
        <f t="shared" si="7"/>
        <v>I</v>
      </c>
      <c r="Y240" s="29" t="str">
        <f t="shared" si="8"/>
        <v>Complete</v>
      </c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</row>
    <row r="241" spans="1:41" x14ac:dyDescent="0.2">
      <c r="A241">
        <v>240</v>
      </c>
      <c r="B241" s="2">
        <v>15058</v>
      </c>
      <c r="C241" s="11" t="s">
        <v>6</v>
      </c>
      <c r="D241" s="3">
        <v>39.912148249828412</v>
      </c>
      <c r="E241" s="4" t="s">
        <v>56</v>
      </c>
      <c r="F241" s="4" t="s">
        <v>57</v>
      </c>
      <c r="G241" s="4" t="s">
        <v>62</v>
      </c>
      <c r="H241" s="4">
        <v>4.5</v>
      </c>
      <c r="I241" s="4">
        <v>18.899999999999999</v>
      </c>
      <c r="J241" s="4">
        <v>0.8</v>
      </c>
      <c r="K241" s="4">
        <v>245</v>
      </c>
      <c r="L241" s="4">
        <v>4.0999999999999996</v>
      </c>
      <c r="M241" s="4">
        <v>8.6999999999999993</v>
      </c>
      <c r="N241" s="14">
        <v>20</v>
      </c>
      <c r="O241" s="14">
        <v>55</v>
      </c>
      <c r="P241" s="4">
        <v>7</v>
      </c>
      <c r="Q241" s="39">
        <v>0</v>
      </c>
      <c r="R241" s="39">
        <v>1</v>
      </c>
      <c r="S241" s="5">
        <v>0</v>
      </c>
      <c r="T241" s="42">
        <v>64.36666666666666</v>
      </c>
      <c r="U241" s="5">
        <v>0</v>
      </c>
      <c r="V241" s="42">
        <v>64.36666666666666</v>
      </c>
      <c r="W241" s="22">
        <v>1</v>
      </c>
      <c r="X241" s="29" t="str">
        <f t="shared" si="7"/>
        <v>III</v>
      </c>
      <c r="Y241" s="29" t="str">
        <f t="shared" si="8"/>
        <v>Complete</v>
      </c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</row>
    <row r="242" spans="1:41" x14ac:dyDescent="0.2">
      <c r="A242">
        <v>241</v>
      </c>
      <c r="B242" s="2">
        <v>15147</v>
      </c>
      <c r="C242" s="11" t="s">
        <v>6</v>
      </c>
      <c r="D242" s="3">
        <v>66.234728894989701</v>
      </c>
      <c r="E242" s="4" t="s">
        <v>56</v>
      </c>
      <c r="F242" s="4" t="s">
        <v>57</v>
      </c>
      <c r="G242" s="4" t="s">
        <v>61</v>
      </c>
      <c r="H242" s="4">
        <v>8</v>
      </c>
      <c r="I242" s="4">
        <v>5.0999999999999996</v>
      </c>
      <c r="J242" s="4">
        <v>3.3</v>
      </c>
      <c r="K242" s="4">
        <v>105</v>
      </c>
      <c r="L242" s="4">
        <v>3.6</v>
      </c>
      <c r="M242" s="4">
        <v>11</v>
      </c>
      <c r="N242" s="14">
        <v>80</v>
      </c>
      <c r="O242" s="14">
        <v>85</v>
      </c>
      <c r="P242" s="4">
        <v>0</v>
      </c>
      <c r="Q242" s="39">
        <v>0</v>
      </c>
      <c r="R242" s="39">
        <v>1</v>
      </c>
      <c r="S242" s="5">
        <v>0</v>
      </c>
      <c r="T242" s="42">
        <v>64.5</v>
      </c>
      <c r="U242" s="5">
        <v>0</v>
      </c>
      <c r="V242" s="42">
        <v>64.5</v>
      </c>
      <c r="W242" s="22">
        <v>1</v>
      </c>
      <c r="X242" s="29" t="str">
        <f t="shared" si="7"/>
        <v>III</v>
      </c>
      <c r="Y242" s="29" t="str">
        <f t="shared" si="8"/>
        <v>Complete</v>
      </c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</row>
    <row r="243" spans="1:41" x14ac:dyDescent="0.2">
      <c r="A243">
        <v>242</v>
      </c>
      <c r="B243" s="2">
        <v>15072</v>
      </c>
      <c r="C243" s="11" t="s">
        <v>6</v>
      </c>
      <c r="D243" s="3">
        <v>70.072752230610845</v>
      </c>
      <c r="E243" s="4" t="s">
        <v>56</v>
      </c>
      <c r="F243" s="4" t="s">
        <v>57</v>
      </c>
      <c r="G243" s="4" t="s">
        <v>61</v>
      </c>
      <c r="H243" s="4">
        <v>2.7</v>
      </c>
      <c r="I243" s="4">
        <v>9.4</v>
      </c>
      <c r="J243" s="4">
        <v>0.6</v>
      </c>
      <c r="K243" s="4">
        <v>177</v>
      </c>
      <c r="L243" s="4">
        <v>4.5</v>
      </c>
      <c r="M243" s="4">
        <v>11</v>
      </c>
      <c r="N243" s="14">
        <v>54</v>
      </c>
      <c r="O243" s="14">
        <v>80</v>
      </c>
      <c r="P243" s="4">
        <v>0</v>
      </c>
      <c r="Q243" s="39">
        <v>0</v>
      </c>
      <c r="R243" s="39">
        <v>1</v>
      </c>
      <c r="S243" s="5">
        <v>0</v>
      </c>
      <c r="T243" s="42">
        <v>6.5333333333333332</v>
      </c>
      <c r="U243" s="5">
        <v>1</v>
      </c>
      <c r="V243" s="42">
        <v>6.5333333333333332</v>
      </c>
      <c r="W243" s="22">
        <v>1</v>
      </c>
      <c r="X243" s="29" t="str">
        <f t="shared" si="7"/>
        <v>II</v>
      </c>
      <c r="Y243" s="29" t="str">
        <f t="shared" si="8"/>
        <v>Complete</v>
      </c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</row>
    <row r="244" spans="1:41" x14ac:dyDescent="0.2">
      <c r="A244">
        <v>243</v>
      </c>
      <c r="B244" s="2">
        <v>15026</v>
      </c>
      <c r="C244" s="11" t="s">
        <v>6</v>
      </c>
      <c r="D244" s="3">
        <v>48.867536032944408</v>
      </c>
      <c r="E244" s="4" t="s">
        <v>56</v>
      </c>
      <c r="F244" s="4" t="s">
        <v>57</v>
      </c>
      <c r="G244" s="4" t="s">
        <v>61</v>
      </c>
      <c r="H244" s="4">
        <v>2.2999999999999998</v>
      </c>
      <c r="I244" s="4">
        <v>20.2</v>
      </c>
      <c r="J244" s="4">
        <v>1.1000000000000001</v>
      </c>
      <c r="K244" s="4">
        <v>144</v>
      </c>
      <c r="L244" s="4">
        <v>4.5</v>
      </c>
      <c r="M244" s="4">
        <v>10.7</v>
      </c>
      <c r="N244" s="14">
        <v>32.5</v>
      </c>
      <c r="O244" s="14">
        <v>17.5</v>
      </c>
      <c r="P244" s="4">
        <v>0</v>
      </c>
      <c r="Q244" s="39">
        <v>0</v>
      </c>
      <c r="R244" s="39">
        <v>1</v>
      </c>
      <c r="S244" s="5">
        <v>0</v>
      </c>
      <c r="T244" s="42">
        <v>27.766666666666666</v>
      </c>
      <c r="U244" s="5">
        <v>0</v>
      </c>
      <c r="V244" s="42">
        <v>27.766666666666666</v>
      </c>
      <c r="W244" s="22">
        <v>0</v>
      </c>
      <c r="X244" s="29" t="str">
        <f t="shared" si="7"/>
        <v>I</v>
      </c>
      <c r="Y244" s="29" t="str">
        <f t="shared" si="8"/>
        <v>Complete</v>
      </c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</row>
    <row r="245" spans="1:41" x14ac:dyDescent="0.2">
      <c r="A245">
        <v>244</v>
      </c>
      <c r="B245" s="2">
        <v>15199</v>
      </c>
      <c r="C245" s="11" t="s">
        <v>6</v>
      </c>
      <c r="D245" s="3">
        <v>64.203157172271787</v>
      </c>
      <c r="E245" s="4" t="s">
        <v>56</v>
      </c>
      <c r="F245" s="4" t="s">
        <v>57</v>
      </c>
      <c r="G245" s="4" t="s">
        <v>64</v>
      </c>
      <c r="H245" s="4">
        <v>4.8</v>
      </c>
      <c r="I245" s="4">
        <v>4</v>
      </c>
      <c r="J245" s="4">
        <v>0.9</v>
      </c>
      <c r="K245" s="4">
        <v>202</v>
      </c>
      <c r="L245" s="4">
        <v>4.3</v>
      </c>
      <c r="M245" s="4">
        <v>8.8000000000000007</v>
      </c>
      <c r="N245" s="14">
        <v>70</v>
      </c>
      <c r="O245" s="14">
        <v>80</v>
      </c>
      <c r="P245" s="4">
        <v>1</v>
      </c>
      <c r="Q245" s="39">
        <v>0</v>
      </c>
      <c r="R245" s="39">
        <v>0</v>
      </c>
      <c r="S245" s="5">
        <v>1</v>
      </c>
      <c r="T245" s="42">
        <v>24.6</v>
      </c>
      <c r="U245" s="5">
        <v>0</v>
      </c>
      <c r="V245" s="42">
        <v>63.033333333333331</v>
      </c>
      <c r="W245" s="22">
        <v>0</v>
      </c>
      <c r="X245" s="29" t="str">
        <f t="shared" si="7"/>
        <v>III</v>
      </c>
      <c r="Y245" s="29" t="str">
        <f t="shared" si="8"/>
        <v>Complete</v>
      </c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</row>
    <row r="246" spans="1:41" x14ac:dyDescent="0.2">
      <c r="A246">
        <v>245</v>
      </c>
      <c r="B246" s="2">
        <v>15092</v>
      </c>
      <c r="C246" s="11" t="s">
        <v>6</v>
      </c>
      <c r="D246" s="3">
        <v>59.703500343170901</v>
      </c>
      <c r="E246" s="4" t="s">
        <v>56</v>
      </c>
      <c r="F246" s="4" t="s">
        <v>57</v>
      </c>
      <c r="G246" s="4" t="s">
        <v>61</v>
      </c>
      <c r="H246" s="4">
        <v>3.9</v>
      </c>
      <c r="I246" s="4">
        <v>5.8</v>
      </c>
      <c r="J246" s="4">
        <v>1.1000000000000001</v>
      </c>
      <c r="K246" s="4">
        <v>241</v>
      </c>
      <c r="L246" s="4">
        <v>4.3</v>
      </c>
      <c r="M246" s="4">
        <v>10.5</v>
      </c>
      <c r="N246" s="14">
        <v>12.5</v>
      </c>
      <c r="O246" s="14">
        <v>70</v>
      </c>
      <c r="P246" s="4">
        <v>41</v>
      </c>
      <c r="Q246" s="39">
        <v>0</v>
      </c>
      <c r="R246" s="39">
        <v>0</v>
      </c>
      <c r="S246" s="5">
        <v>0</v>
      </c>
      <c r="T246" s="42">
        <v>5.0666666666666664</v>
      </c>
      <c r="U246" s="5">
        <v>1</v>
      </c>
      <c r="V246" s="42">
        <v>5.0666666666666664</v>
      </c>
      <c r="W246" s="22">
        <v>1</v>
      </c>
      <c r="X246" s="29" t="str">
        <f t="shared" si="7"/>
        <v>III</v>
      </c>
      <c r="Y246" s="29" t="str">
        <f t="shared" si="8"/>
        <v>Complete</v>
      </c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</row>
    <row r="247" spans="1:41" x14ac:dyDescent="0.2">
      <c r="A247">
        <v>246</v>
      </c>
      <c r="B247" s="2">
        <v>15202</v>
      </c>
      <c r="C247" s="11" t="s">
        <v>6</v>
      </c>
      <c r="D247" s="3">
        <v>48.189430336307481</v>
      </c>
      <c r="E247" s="4" t="s">
        <v>56</v>
      </c>
      <c r="F247" s="4" t="s">
        <v>63</v>
      </c>
      <c r="G247" s="4" t="s">
        <v>58</v>
      </c>
      <c r="H247" s="4">
        <v>4.4000000000000004</v>
      </c>
      <c r="I247" s="4">
        <v>3.2</v>
      </c>
      <c r="J247" s="4">
        <v>1.2</v>
      </c>
      <c r="K247" s="4">
        <v>166</v>
      </c>
      <c r="L247" s="4">
        <v>3.9</v>
      </c>
      <c r="M247" s="4">
        <v>10.6</v>
      </c>
      <c r="N247" s="14">
        <v>40</v>
      </c>
      <c r="O247" s="14">
        <v>45</v>
      </c>
      <c r="P247" s="4">
        <v>0</v>
      </c>
      <c r="Q247" s="39">
        <v>0</v>
      </c>
      <c r="R247" s="39">
        <v>1</v>
      </c>
      <c r="S247" s="5">
        <v>0</v>
      </c>
      <c r="T247" s="42">
        <v>60.7</v>
      </c>
      <c r="U247" s="5">
        <v>0</v>
      </c>
      <c r="V247" s="42">
        <v>60.7</v>
      </c>
      <c r="W247" s="22">
        <v>0</v>
      </c>
      <c r="X247" s="29" t="str">
        <f t="shared" si="7"/>
        <v>II</v>
      </c>
      <c r="Y247" s="29" t="str">
        <f t="shared" si="8"/>
        <v>Complete</v>
      </c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</row>
    <row r="248" spans="1:41" x14ac:dyDescent="0.2">
      <c r="A248">
        <v>247</v>
      </c>
      <c r="B248" s="2">
        <v>15169</v>
      </c>
      <c r="C248" s="11" t="s">
        <v>6</v>
      </c>
      <c r="D248" s="3">
        <v>53.323266986959503</v>
      </c>
      <c r="E248" s="4" t="s">
        <v>59</v>
      </c>
      <c r="F248" s="4" t="s">
        <v>57</v>
      </c>
      <c r="G248" s="4" t="s">
        <v>62</v>
      </c>
      <c r="H248" s="4">
        <v>15.7</v>
      </c>
      <c r="I248" s="4">
        <v>1</v>
      </c>
      <c r="J248" s="4">
        <v>3.1</v>
      </c>
      <c r="K248" s="4">
        <v>211</v>
      </c>
      <c r="L248" s="4">
        <v>4.3</v>
      </c>
      <c r="M248" s="4">
        <v>10.3</v>
      </c>
      <c r="N248" s="14">
        <v>80</v>
      </c>
      <c r="O248" s="14">
        <v>75</v>
      </c>
      <c r="P248" s="4">
        <v>52</v>
      </c>
      <c r="Q248" s="39">
        <v>1</v>
      </c>
      <c r="R248" s="39">
        <v>1</v>
      </c>
      <c r="S248" s="5">
        <v>0</v>
      </c>
      <c r="T248" s="42">
        <v>63.9</v>
      </c>
      <c r="U248" s="5">
        <v>0</v>
      </c>
      <c r="V248" s="42">
        <v>63.9</v>
      </c>
      <c r="W248" s="22">
        <v>0</v>
      </c>
      <c r="X248" s="29" t="str">
        <f t="shared" si="7"/>
        <v>III</v>
      </c>
      <c r="Y248" s="29" t="str">
        <f t="shared" si="8"/>
        <v>Complete</v>
      </c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</row>
    <row r="249" spans="1:41" x14ac:dyDescent="0.2">
      <c r="A249">
        <v>248</v>
      </c>
      <c r="B249" s="2">
        <v>15091</v>
      </c>
      <c r="C249" s="11" t="s">
        <v>6</v>
      </c>
      <c r="D249" s="3">
        <v>42.748112560054906</v>
      </c>
      <c r="E249" s="4" t="s">
        <v>56</v>
      </c>
      <c r="F249" s="4" t="s">
        <v>63</v>
      </c>
      <c r="G249" s="4" t="s">
        <v>58</v>
      </c>
      <c r="H249" s="4">
        <v>1.5</v>
      </c>
      <c r="I249" s="4">
        <v>1.4</v>
      </c>
      <c r="J249" s="4">
        <v>1</v>
      </c>
      <c r="K249" s="4">
        <v>111</v>
      </c>
      <c r="L249" s="4">
        <v>3.5</v>
      </c>
      <c r="M249" s="4">
        <v>9.8000000000000007</v>
      </c>
      <c r="N249" s="14">
        <v>50</v>
      </c>
      <c r="O249" s="14">
        <v>20</v>
      </c>
      <c r="P249" s="4">
        <v>1</v>
      </c>
      <c r="Q249" s="39">
        <v>0</v>
      </c>
      <c r="R249" s="39">
        <v>0</v>
      </c>
      <c r="S249" s="5">
        <v>0</v>
      </c>
      <c r="T249" s="42">
        <v>63.2</v>
      </c>
      <c r="U249" s="5">
        <v>0</v>
      </c>
      <c r="V249" s="42">
        <v>63.2</v>
      </c>
      <c r="W249" s="22">
        <v>0</v>
      </c>
      <c r="X249" s="29" t="str">
        <f t="shared" si="7"/>
        <v>I</v>
      </c>
      <c r="Y249" s="29" t="str">
        <f t="shared" si="8"/>
        <v>Complete</v>
      </c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</row>
    <row r="250" spans="1:41" x14ac:dyDescent="0.2">
      <c r="A250">
        <v>249</v>
      </c>
      <c r="B250" s="2">
        <v>15242</v>
      </c>
      <c r="C250" s="11" t="s">
        <v>6</v>
      </c>
      <c r="D250" s="3">
        <v>44.035689773507208</v>
      </c>
      <c r="E250" s="4" t="s">
        <v>59</v>
      </c>
      <c r="F250" s="4" t="s">
        <v>63</v>
      </c>
      <c r="G250" s="4" t="s">
        <v>58</v>
      </c>
      <c r="H250" s="4">
        <v>1.9</v>
      </c>
      <c r="I250" s="4">
        <v>1</v>
      </c>
      <c r="J250" s="4">
        <v>1.2</v>
      </c>
      <c r="K250" s="4">
        <v>166</v>
      </c>
      <c r="L250" s="4">
        <v>4.5999999999999996</v>
      </c>
      <c r="M250" s="4">
        <v>14</v>
      </c>
      <c r="N250" s="14">
        <v>27.5</v>
      </c>
      <c r="O250" s="14">
        <v>27.5</v>
      </c>
      <c r="P250" s="4">
        <v>0</v>
      </c>
      <c r="Q250" s="39">
        <v>1</v>
      </c>
      <c r="R250" s="39">
        <v>1</v>
      </c>
      <c r="S250" s="5">
        <v>0</v>
      </c>
      <c r="T250" s="42">
        <v>60.633333333333333</v>
      </c>
      <c r="U250" s="5">
        <v>0</v>
      </c>
      <c r="V250" s="42">
        <v>60.633333333333333</v>
      </c>
      <c r="W250" s="22">
        <v>1</v>
      </c>
      <c r="X250" s="29" t="str">
        <f t="shared" si="7"/>
        <v>II</v>
      </c>
      <c r="Y250" s="29" t="str">
        <f t="shared" si="8"/>
        <v>Complete</v>
      </c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</row>
    <row r="251" spans="1:41" x14ac:dyDescent="0.2">
      <c r="A251">
        <v>250</v>
      </c>
      <c r="B251" s="2">
        <v>15221</v>
      </c>
      <c r="C251" s="11" t="s">
        <v>6</v>
      </c>
      <c r="D251" s="3">
        <v>38.470830473575838</v>
      </c>
      <c r="E251" s="4" t="s">
        <v>56</v>
      </c>
      <c r="F251" s="4" t="s">
        <v>57</v>
      </c>
      <c r="G251" s="4" t="s">
        <v>58</v>
      </c>
      <c r="H251" s="4">
        <v>1.5</v>
      </c>
      <c r="I251" s="4">
        <v>2.7</v>
      </c>
      <c r="J251" s="4">
        <v>0.9</v>
      </c>
      <c r="K251" s="4">
        <v>244</v>
      </c>
      <c r="L251" s="4">
        <v>4.2</v>
      </c>
      <c r="M251" s="4">
        <v>12.6</v>
      </c>
      <c r="N251" s="14">
        <v>30</v>
      </c>
      <c r="O251" s="14">
        <v>15</v>
      </c>
      <c r="P251" s="4">
        <v>20</v>
      </c>
      <c r="Q251" s="39">
        <v>0</v>
      </c>
      <c r="R251" s="39">
        <v>0</v>
      </c>
      <c r="S251" s="5">
        <v>0</v>
      </c>
      <c r="T251" s="42">
        <v>61.466666666666669</v>
      </c>
      <c r="U251" s="5">
        <v>0</v>
      </c>
      <c r="V251" s="42">
        <v>61.466666666666669</v>
      </c>
      <c r="W251" s="22">
        <v>0</v>
      </c>
      <c r="X251" s="29" t="str">
        <f t="shared" si="7"/>
        <v>III</v>
      </c>
      <c r="Y251" s="29" t="str">
        <f t="shared" si="8"/>
        <v>Complete</v>
      </c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</row>
    <row r="252" spans="1:41" x14ac:dyDescent="0.2">
      <c r="A252">
        <v>251</v>
      </c>
      <c r="B252" s="2">
        <v>15168</v>
      </c>
      <c r="C252" s="11" t="s">
        <v>6</v>
      </c>
      <c r="D252" s="3">
        <v>65.369938229238159</v>
      </c>
      <c r="E252" s="4" t="s">
        <v>59</v>
      </c>
      <c r="F252" s="4" t="s">
        <v>57</v>
      </c>
      <c r="G252" s="4" t="s">
        <v>61</v>
      </c>
      <c r="H252" s="4">
        <v>5</v>
      </c>
      <c r="I252" s="4">
        <v>31.8</v>
      </c>
      <c r="J252" s="4">
        <v>1</v>
      </c>
      <c r="K252" s="4">
        <v>235</v>
      </c>
      <c r="L252" s="4">
        <v>4.7</v>
      </c>
      <c r="M252" s="4">
        <v>14.7</v>
      </c>
      <c r="N252" s="14">
        <v>45</v>
      </c>
      <c r="O252" s="14">
        <v>80</v>
      </c>
      <c r="P252" s="4">
        <v>0</v>
      </c>
      <c r="Q252" s="39">
        <v>1</v>
      </c>
      <c r="R252" s="39">
        <v>1</v>
      </c>
      <c r="S252" s="5">
        <v>0</v>
      </c>
      <c r="T252" s="42">
        <v>63.333333333333336</v>
      </c>
      <c r="U252" s="5">
        <v>0</v>
      </c>
      <c r="V252" s="42">
        <v>63.333333333333336</v>
      </c>
      <c r="W252" s="22">
        <v>0</v>
      </c>
      <c r="X252" s="29" t="str">
        <f t="shared" si="7"/>
        <v>III</v>
      </c>
      <c r="Y252" s="29" t="str">
        <f t="shared" si="8"/>
        <v>Complete</v>
      </c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</row>
    <row r="253" spans="1:41" x14ac:dyDescent="0.2">
      <c r="A253">
        <v>252</v>
      </c>
      <c r="B253" s="2">
        <v>15177</v>
      </c>
      <c r="C253" s="11" t="s">
        <v>6</v>
      </c>
      <c r="D253" s="3">
        <v>66.542210020590261</v>
      </c>
      <c r="E253" s="4" t="s">
        <v>56</v>
      </c>
      <c r="F253" s="4" t="s">
        <v>57</v>
      </c>
      <c r="G253" s="4"/>
      <c r="H253" s="4">
        <v>4.7</v>
      </c>
      <c r="I253" s="4">
        <v>8.5</v>
      </c>
      <c r="J253" s="4">
        <v>0.7</v>
      </c>
      <c r="K253" s="4">
        <v>223</v>
      </c>
      <c r="L253" s="4">
        <v>4.0999999999999996</v>
      </c>
      <c r="M253" s="4">
        <v>10.3</v>
      </c>
      <c r="N253" s="14">
        <v>60</v>
      </c>
      <c r="O253" s="14">
        <v>60</v>
      </c>
      <c r="P253" s="4">
        <v>0</v>
      </c>
      <c r="Q253" s="39">
        <v>0</v>
      </c>
      <c r="R253" s="39">
        <v>1</v>
      </c>
      <c r="S253" s="5">
        <v>0</v>
      </c>
      <c r="T253" s="42">
        <v>62.033333333333331</v>
      </c>
      <c r="U253" s="5">
        <v>0</v>
      </c>
      <c r="V253" s="42">
        <v>62.033333333333331</v>
      </c>
      <c r="W253" s="22">
        <v>0</v>
      </c>
      <c r="X253" s="29" t="str">
        <f t="shared" si="7"/>
        <v>III</v>
      </c>
      <c r="Y253" s="29" t="str">
        <f t="shared" si="8"/>
        <v>Missing</v>
      </c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</row>
    <row r="254" spans="1:41" x14ac:dyDescent="0.2">
      <c r="A254">
        <v>253</v>
      </c>
      <c r="B254" s="2">
        <v>15180</v>
      </c>
      <c r="C254" s="11" t="s">
        <v>6</v>
      </c>
      <c r="D254" s="3">
        <v>71.703500343170901</v>
      </c>
      <c r="E254" s="4" t="s">
        <v>56</v>
      </c>
      <c r="F254" s="4" t="s">
        <v>57</v>
      </c>
      <c r="G254" s="4" t="s">
        <v>62</v>
      </c>
      <c r="H254" s="4">
        <v>16.5</v>
      </c>
      <c r="I254" s="4">
        <v>12.5</v>
      </c>
      <c r="J254" s="4">
        <v>2.7</v>
      </c>
      <c r="K254" s="4">
        <v>288</v>
      </c>
      <c r="L254" s="4">
        <v>4.4000000000000004</v>
      </c>
      <c r="M254" s="4">
        <v>10.9</v>
      </c>
      <c r="N254" s="14">
        <v>75</v>
      </c>
      <c r="O254" s="14">
        <v>60</v>
      </c>
      <c r="P254" s="4">
        <v>31</v>
      </c>
      <c r="Q254" s="39">
        <v>0</v>
      </c>
      <c r="R254" s="39">
        <v>0</v>
      </c>
      <c r="S254" s="5">
        <v>0</v>
      </c>
      <c r="T254" s="42">
        <v>48.166666666666664</v>
      </c>
      <c r="U254" s="5">
        <v>1</v>
      </c>
      <c r="V254" s="42">
        <v>48.166666666666664</v>
      </c>
      <c r="W254" s="22">
        <v>0</v>
      </c>
      <c r="X254" s="29" t="str">
        <f t="shared" si="7"/>
        <v>III</v>
      </c>
      <c r="Y254" s="29" t="str">
        <f t="shared" si="8"/>
        <v>Complete</v>
      </c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</row>
    <row r="255" spans="1:41" x14ac:dyDescent="0.2">
      <c r="A255">
        <v>254</v>
      </c>
      <c r="B255" s="2">
        <v>15244</v>
      </c>
      <c r="C255" s="11" t="s">
        <v>6</v>
      </c>
      <c r="D255" s="3">
        <v>60.549073438572407</v>
      </c>
      <c r="E255" s="4" t="s">
        <v>56</v>
      </c>
      <c r="F255" s="4" t="s">
        <v>63</v>
      </c>
      <c r="G255" s="4" t="s">
        <v>58</v>
      </c>
      <c r="H255" s="4">
        <v>2.5</v>
      </c>
      <c r="I255" s="4">
        <v>15.7</v>
      </c>
      <c r="J255" s="4">
        <v>0.7</v>
      </c>
      <c r="K255" s="4">
        <v>135</v>
      </c>
      <c r="L255" s="4">
        <v>3.7</v>
      </c>
      <c r="M255" s="4">
        <v>10.7</v>
      </c>
      <c r="N255" s="14">
        <v>20</v>
      </c>
      <c r="O255" s="14">
        <v>5</v>
      </c>
      <c r="P255" s="4"/>
      <c r="Q255" s="39">
        <v>0</v>
      </c>
      <c r="R255" s="39">
        <v>0</v>
      </c>
      <c r="S255" s="5">
        <v>0</v>
      </c>
      <c r="T255" s="42">
        <v>57.633333333333333</v>
      </c>
      <c r="U255" s="5">
        <v>0</v>
      </c>
      <c r="V255" s="42">
        <v>57.633333333333333</v>
      </c>
      <c r="W255" s="22">
        <v>0</v>
      </c>
      <c r="X255" s="29" t="str">
        <f t="shared" si="7"/>
        <v>I</v>
      </c>
      <c r="Y255" s="29" t="str">
        <f t="shared" si="8"/>
        <v>Missing</v>
      </c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</row>
    <row r="256" spans="1:41" x14ac:dyDescent="0.2">
      <c r="A256">
        <v>255</v>
      </c>
      <c r="B256" s="2">
        <v>15414</v>
      </c>
      <c r="C256" s="11" t="s">
        <v>6</v>
      </c>
      <c r="D256" s="3">
        <v>39.843514070006862</v>
      </c>
      <c r="E256" s="4" t="s">
        <v>56</v>
      </c>
      <c r="F256" s="4" t="s">
        <v>57</v>
      </c>
      <c r="G256" s="4" t="s">
        <v>61</v>
      </c>
      <c r="H256" s="4">
        <v>1.3</v>
      </c>
      <c r="I256" s="4">
        <v>9.5</v>
      </c>
      <c r="J256" s="4">
        <v>0.6</v>
      </c>
      <c r="K256" s="4">
        <v>144</v>
      </c>
      <c r="L256" s="4">
        <v>4</v>
      </c>
      <c r="M256" s="4">
        <v>10.8</v>
      </c>
      <c r="N256" s="14">
        <v>30</v>
      </c>
      <c r="O256" s="14">
        <v>30</v>
      </c>
      <c r="P256" s="4">
        <v>17</v>
      </c>
      <c r="Q256" s="39">
        <v>0</v>
      </c>
      <c r="R256" s="39">
        <v>1</v>
      </c>
      <c r="S256" s="5">
        <v>0</v>
      </c>
      <c r="T256" s="42">
        <v>61.4</v>
      </c>
      <c r="U256" s="5">
        <v>0</v>
      </c>
      <c r="V256" s="42">
        <v>61.4</v>
      </c>
      <c r="W256" s="22">
        <v>0</v>
      </c>
      <c r="X256" s="29" t="str">
        <f t="shared" si="7"/>
        <v>I</v>
      </c>
      <c r="Y256" s="29" t="str">
        <f t="shared" si="8"/>
        <v>Complete</v>
      </c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</row>
    <row r="257" spans="1:41" s="30" customFormat="1" x14ac:dyDescent="0.2">
      <c r="A257" s="50">
        <v>256</v>
      </c>
      <c r="B257" s="51">
        <v>15257</v>
      </c>
      <c r="C257" s="52" t="s">
        <v>6</v>
      </c>
      <c r="D257" s="53">
        <v>75.895676046671241</v>
      </c>
      <c r="E257" s="54" t="s">
        <v>59</v>
      </c>
      <c r="F257" s="54" t="s">
        <v>57</v>
      </c>
      <c r="G257" s="54" t="s">
        <v>58</v>
      </c>
      <c r="H257" s="54">
        <v>2</v>
      </c>
      <c r="I257" s="54">
        <v>9.6999999999999993</v>
      </c>
      <c r="J257" s="54">
        <v>1.1000000000000001</v>
      </c>
      <c r="K257" s="54">
        <v>148</v>
      </c>
      <c r="L257" s="54">
        <v>3.9</v>
      </c>
      <c r="M257" s="54">
        <v>10.5</v>
      </c>
      <c r="N257" s="54">
        <v>80</v>
      </c>
      <c r="O257" s="54">
        <v>60</v>
      </c>
      <c r="P257" s="54">
        <v>2</v>
      </c>
      <c r="Q257" s="55">
        <v>1</v>
      </c>
      <c r="R257" s="55">
        <v>0</v>
      </c>
      <c r="S257" s="56">
        <v>0</v>
      </c>
      <c r="T257" s="42">
        <v>36.6</v>
      </c>
      <c r="U257" s="56">
        <v>1</v>
      </c>
      <c r="V257" s="42">
        <v>36.6</v>
      </c>
      <c r="W257" s="52">
        <v>1</v>
      </c>
      <c r="X257" s="29" t="str">
        <f t="shared" si="7"/>
        <v>II</v>
      </c>
      <c r="Y257" s="29" t="str">
        <f t="shared" si="8"/>
        <v>Complete</v>
      </c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</row>
    <row r="258" spans="1:41" x14ac:dyDescent="0.2">
      <c r="A258">
        <v>257</v>
      </c>
      <c r="B258" s="2">
        <v>15357</v>
      </c>
      <c r="C258" s="11" t="s">
        <v>6</v>
      </c>
      <c r="D258" s="3">
        <v>65.540150995195603</v>
      </c>
      <c r="E258" s="4" t="s">
        <v>56</v>
      </c>
      <c r="F258" s="4" t="s">
        <v>57</v>
      </c>
      <c r="G258" s="4" t="s">
        <v>61</v>
      </c>
      <c r="H258" s="4">
        <v>3.2</v>
      </c>
      <c r="I258" s="4">
        <v>8.1999999999999993</v>
      </c>
      <c r="J258" s="4">
        <v>0.9</v>
      </c>
      <c r="K258" s="4">
        <v>155</v>
      </c>
      <c r="L258" s="4">
        <v>4</v>
      </c>
      <c r="M258" s="4">
        <v>12.5</v>
      </c>
      <c r="N258" s="14">
        <v>35</v>
      </c>
      <c r="O258" s="14">
        <v>40</v>
      </c>
      <c r="P258" s="4">
        <v>1</v>
      </c>
      <c r="Q258" s="39">
        <v>0</v>
      </c>
      <c r="R258" s="39">
        <v>1</v>
      </c>
      <c r="S258" s="5">
        <v>1</v>
      </c>
      <c r="T258" s="42">
        <v>51.43333333333333</v>
      </c>
      <c r="U258" s="5">
        <v>0</v>
      </c>
      <c r="V258" s="42">
        <v>62.2</v>
      </c>
      <c r="W258" s="22">
        <v>1</v>
      </c>
      <c r="X258" s="29" t="str">
        <f t="shared" si="7"/>
        <v>II</v>
      </c>
      <c r="Y258" s="29" t="str">
        <f t="shared" si="8"/>
        <v>Complete</v>
      </c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</row>
    <row r="259" spans="1:41" x14ac:dyDescent="0.2">
      <c r="A259">
        <v>258</v>
      </c>
      <c r="B259" s="2">
        <v>15339</v>
      </c>
      <c r="C259" s="11" t="s">
        <v>6</v>
      </c>
      <c r="D259" s="3">
        <v>67.453671928620452</v>
      </c>
      <c r="E259" s="4" t="s">
        <v>59</v>
      </c>
      <c r="F259" s="4" t="s">
        <v>57</v>
      </c>
      <c r="G259" s="4" t="s">
        <v>60</v>
      </c>
      <c r="H259" s="4">
        <v>2.4</v>
      </c>
      <c r="I259" s="4">
        <v>1.8</v>
      </c>
      <c r="J259" s="4">
        <v>1.5</v>
      </c>
      <c r="K259" s="4">
        <v>195</v>
      </c>
      <c r="L259" s="4">
        <v>4.7</v>
      </c>
      <c r="M259" s="4">
        <v>14.6</v>
      </c>
      <c r="N259" s="14">
        <v>7.5</v>
      </c>
      <c r="O259" s="14">
        <v>5</v>
      </c>
      <c r="P259" s="4">
        <v>24</v>
      </c>
      <c r="Q259" s="39">
        <v>1</v>
      </c>
      <c r="R259" s="39">
        <v>1</v>
      </c>
      <c r="S259" s="5">
        <v>0</v>
      </c>
      <c r="T259" s="42">
        <v>61.166666666666664</v>
      </c>
      <c r="U259" s="5">
        <v>0</v>
      </c>
      <c r="V259" s="42">
        <v>61.166666666666664</v>
      </c>
      <c r="W259" s="22">
        <v>0</v>
      </c>
      <c r="X259" s="29" t="str">
        <f t="shared" ref="X259:X322" si="9">IF(OR(K259&gt;180,AND(H259&gt;5.5,W259=1)),"III",IF(AND(H259&lt;3.5,L259&gt;=3.5,W259=0,K259&lt;=180),"I","II"))</f>
        <v>III</v>
      </c>
      <c r="Y259" s="29" t="str">
        <f t="shared" si="8"/>
        <v>Complete</v>
      </c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</row>
    <row r="260" spans="1:41" x14ac:dyDescent="0.2">
      <c r="A260">
        <v>259</v>
      </c>
      <c r="B260" s="2">
        <v>15378</v>
      </c>
      <c r="C260" s="11" t="s">
        <v>6</v>
      </c>
      <c r="D260" s="3">
        <v>62.959505833905283</v>
      </c>
      <c r="E260" s="4" t="s">
        <v>56</v>
      </c>
      <c r="F260" s="4" t="s">
        <v>57</v>
      </c>
      <c r="G260" s="4" t="s">
        <v>62</v>
      </c>
      <c r="H260" s="4">
        <v>2.5</v>
      </c>
      <c r="I260" s="4">
        <v>24.4</v>
      </c>
      <c r="J260" s="4">
        <v>0.4</v>
      </c>
      <c r="K260" s="4">
        <v>156</v>
      </c>
      <c r="L260" s="4">
        <v>3.8</v>
      </c>
      <c r="M260" s="4">
        <v>12</v>
      </c>
      <c r="N260" s="14">
        <v>40</v>
      </c>
      <c r="O260" s="14">
        <v>45</v>
      </c>
      <c r="P260" s="4">
        <v>15</v>
      </c>
      <c r="Q260" s="39">
        <v>0</v>
      </c>
      <c r="R260" s="39">
        <v>1</v>
      </c>
      <c r="S260" s="5">
        <v>0</v>
      </c>
      <c r="T260" s="42">
        <v>61.866666666666667</v>
      </c>
      <c r="U260" s="5">
        <v>0</v>
      </c>
      <c r="V260" s="42">
        <v>61.866666666666667</v>
      </c>
      <c r="W260" s="22">
        <v>0</v>
      </c>
      <c r="X260" s="29" t="str">
        <f t="shared" si="9"/>
        <v>I</v>
      </c>
      <c r="Y260" s="29" t="str">
        <f t="shared" si="8"/>
        <v>Complete</v>
      </c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</row>
    <row r="261" spans="1:41" x14ac:dyDescent="0.2">
      <c r="A261">
        <v>260</v>
      </c>
      <c r="B261" s="2">
        <v>15407</v>
      </c>
      <c r="C261" s="11" t="s">
        <v>6</v>
      </c>
      <c r="D261" s="3">
        <v>59.442690459849004</v>
      </c>
      <c r="E261" s="4" t="s">
        <v>56</v>
      </c>
      <c r="F261" s="4" t="s">
        <v>57</v>
      </c>
      <c r="G261" s="4" t="s">
        <v>58</v>
      </c>
      <c r="H261" s="4">
        <v>1.5</v>
      </c>
      <c r="I261" s="4"/>
      <c r="J261" s="4">
        <v>0.9</v>
      </c>
      <c r="K261" s="4">
        <v>210</v>
      </c>
      <c r="L261" s="4">
        <v>4.2</v>
      </c>
      <c r="M261" s="4">
        <v>12.2</v>
      </c>
      <c r="N261" s="14">
        <v>17.5</v>
      </c>
      <c r="O261" s="14">
        <v>5</v>
      </c>
      <c r="P261" s="4">
        <v>14</v>
      </c>
      <c r="Q261" s="39">
        <v>0</v>
      </c>
      <c r="R261" s="39">
        <v>1</v>
      </c>
      <c r="S261" s="5">
        <v>0</v>
      </c>
      <c r="T261" s="42">
        <v>59.2</v>
      </c>
      <c r="U261" s="5">
        <v>0</v>
      </c>
      <c r="V261" s="42">
        <v>59.2</v>
      </c>
      <c r="W261" s="22">
        <v>1</v>
      </c>
      <c r="X261" s="29" t="str">
        <f t="shared" si="9"/>
        <v>III</v>
      </c>
      <c r="Y261" s="29" t="str">
        <f t="shared" si="8"/>
        <v>Missing</v>
      </c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</row>
    <row r="262" spans="1:41" x14ac:dyDescent="0.2">
      <c r="A262">
        <v>261</v>
      </c>
      <c r="B262" s="2">
        <v>15359</v>
      </c>
      <c r="C262" s="11" t="s">
        <v>6</v>
      </c>
      <c r="D262" s="3">
        <v>61.872340425531917</v>
      </c>
      <c r="E262" s="4" t="s">
        <v>56</v>
      </c>
      <c r="F262" s="4" t="s">
        <v>57</v>
      </c>
      <c r="G262" s="4" t="s">
        <v>61</v>
      </c>
      <c r="H262" s="4">
        <v>7.3</v>
      </c>
      <c r="I262" s="4">
        <v>4.8</v>
      </c>
      <c r="J262" s="4">
        <v>0.7</v>
      </c>
      <c r="K262" s="4">
        <v>234</v>
      </c>
      <c r="L262" s="4">
        <v>4.2</v>
      </c>
      <c r="M262" s="4">
        <v>7.4</v>
      </c>
      <c r="N262" s="14">
        <v>60</v>
      </c>
      <c r="O262" s="14">
        <v>35</v>
      </c>
      <c r="P262" s="4">
        <v>0</v>
      </c>
      <c r="Q262" s="39">
        <v>0</v>
      </c>
      <c r="R262" s="39">
        <v>1</v>
      </c>
      <c r="S262" s="5">
        <v>1</v>
      </c>
      <c r="T262" s="42">
        <v>1.6666666666666667</v>
      </c>
      <c r="U262" s="5">
        <v>1</v>
      </c>
      <c r="V262" s="42">
        <v>60.333333333333336</v>
      </c>
      <c r="W262" s="22">
        <v>0</v>
      </c>
      <c r="X262" s="29" t="str">
        <f t="shared" si="9"/>
        <v>III</v>
      </c>
      <c r="Y262" s="29" t="str">
        <f t="shared" si="8"/>
        <v>Complete</v>
      </c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</row>
    <row r="263" spans="1:41" x14ac:dyDescent="0.2">
      <c r="A263">
        <v>262</v>
      </c>
      <c r="B263" s="2">
        <v>15340</v>
      </c>
      <c r="C263" s="11" t="s">
        <v>6</v>
      </c>
      <c r="D263" s="3">
        <v>57.73232669869595</v>
      </c>
      <c r="E263" s="4" t="s">
        <v>59</v>
      </c>
      <c r="F263" s="4" t="s">
        <v>57</v>
      </c>
      <c r="G263" s="4" t="s">
        <v>58</v>
      </c>
      <c r="H263" s="4">
        <v>2.6</v>
      </c>
      <c r="I263" s="4">
        <v>4.5999999999999996</v>
      </c>
      <c r="J263" s="4">
        <v>0.9</v>
      </c>
      <c r="K263" s="4">
        <v>150</v>
      </c>
      <c r="L263" s="4">
        <v>4.2</v>
      </c>
      <c r="M263" s="4">
        <v>12.8</v>
      </c>
      <c r="N263" s="14">
        <v>45</v>
      </c>
      <c r="O263" s="14">
        <v>20</v>
      </c>
      <c r="P263" s="4">
        <v>1</v>
      </c>
      <c r="Q263" s="39">
        <v>1</v>
      </c>
      <c r="R263" s="39">
        <v>1</v>
      </c>
      <c r="S263" s="5">
        <v>0</v>
      </c>
      <c r="T263" s="42">
        <v>56.533333333333331</v>
      </c>
      <c r="U263" s="5">
        <v>0</v>
      </c>
      <c r="V263" s="42">
        <v>56.533333333333331</v>
      </c>
      <c r="W263" s="22">
        <v>0</v>
      </c>
      <c r="X263" s="29" t="str">
        <f t="shared" si="9"/>
        <v>I</v>
      </c>
      <c r="Y263" s="29" t="str">
        <f t="shared" si="8"/>
        <v>Complete</v>
      </c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</row>
    <row r="264" spans="1:41" x14ac:dyDescent="0.2">
      <c r="A264">
        <v>263</v>
      </c>
      <c r="B264" s="2">
        <v>15487</v>
      </c>
      <c r="C264" s="11" t="s">
        <v>6</v>
      </c>
      <c r="D264" s="3">
        <v>45.400137268359643</v>
      </c>
      <c r="E264" s="4" t="s">
        <v>59</v>
      </c>
      <c r="F264" s="4" t="s">
        <v>57</v>
      </c>
      <c r="G264" s="4" t="s">
        <v>61</v>
      </c>
      <c r="H264" s="4">
        <v>4.5999999999999996</v>
      </c>
      <c r="I264" s="4">
        <v>108</v>
      </c>
      <c r="J264" s="4">
        <v>1.3</v>
      </c>
      <c r="K264" s="4">
        <v>347</v>
      </c>
      <c r="L264" s="4">
        <v>4.3</v>
      </c>
      <c r="M264" s="4">
        <v>11.1</v>
      </c>
      <c r="N264" s="14">
        <v>80</v>
      </c>
      <c r="O264" s="14">
        <v>80</v>
      </c>
      <c r="P264" s="4">
        <v>5</v>
      </c>
      <c r="Q264" s="39">
        <v>1</v>
      </c>
      <c r="R264" s="39">
        <v>0</v>
      </c>
      <c r="S264" s="5">
        <v>0</v>
      </c>
      <c r="T264" s="42">
        <v>11.866666666666667</v>
      </c>
      <c r="U264" s="5">
        <v>1</v>
      </c>
      <c r="V264" s="42">
        <v>11.866666666666667</v>
      </c>
      <c r="W264" s="22">
        <v>1</v>
      </c>
      <c r="X264" s="29" t="str">
        <f t="shared" si="9"/>
        <v>III</v>
      </c>
      <c r="Y264" s="29" t="str">
        <f t="shared" ref="Y264:Y327" si="10">IF(COUNTBLANK(C264:R264)&gt;0,"Missing", "Complete")</f>
        <v>Complete</v>
      </c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</row>
    <row r="265" spans="1:41" s="6" customFormat="1" x14ac:dyDescent="0.2">
      <c r="A265" s="6">
        <v>264</v>
      </c>
      <c r="B265" s="16">
        <v>15467</v>
      </c>
      <c r="C265" s="17" t="s">
        <v>6</v>
      </c>
      <c r="D265" s="18">
        <v>60.367879203843515</v>
      </c>
      <c r="E265" s="19" t="s">
        <v>56</v>
      </c>
      <c r="F265" s="19" t="s">
        <v>57</v>
      </c>
      <c r="G265" s="19" t="s">
        <v>58</v>
      </c>
      <c r="H265" s="19">
        <v>3.9</v>
      </c>
      <c r="I265" s="19">
        <v>29.5</v>
      </c>
      <c r="J265" s="19">
        <v>0.8</v>
      </c>
      <c r="K265" s="19">
        <v>122</v>
      </c>
      <c r="L265" s="19">
        <v>2.5</v>
      </c>
      <c r="M265" s="19">
        <v>8.6999999999999993</v>
      </c>
      <c r="N265" s="20">
        <v>80</v>
      </c>
      <c r="O265" s="20">
        <v>55</v>
      </c>
      <c r="P265" s="19">
        <v>0</v>
      </c>
      <c r="Q265" s="39">
        <v>0</v>
      </c>
      <c r="R265" s="39">
        <v>0</v>
      </c>
      <c r="S265" s="57">
        <v>0</v>
      </c>
      <c r="T265" s="42">
        <v>61.6</v>
      </c>
      <c r="U265" s="57">
        <v>0</v>
      </c>
      <c r="V265" s="42">
        <v>61.6</v>
      </c>
      <c r="W265" s="43">
        <v>1</v>
      </c>
      <c r="X265" s="29" t="str">
        <f t="shared" si="9"/>
        <v>II</v>
      </c>
      <c r="Y265" s="29" t="str">
        <f t="shared" si="10"/>
        <v>Complete</v>
      </c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</row>
    <row r="266" spans="1:41" x14ac:dyDescent="0.2">
      <c r="A266">
        <v>265</v>
      </c>
      <c r="B266" s="2">
        <v>15484</v>
      </c>
      <c r="C266" s="11" t="s">
        <v>6</v>
      </c>
      <c r="D266" s="3">
        <v>60.469457789979408</v>
      </c>
      <c r="E266" s="4" t="s">
        <v>59</v>
      </c>
      <c r="F266" s="4" t="s">
        <v>57</v>
      </c>
      <c r="G266" s="4"/>
      <c r="H266" s="4">
        <v>3.7</v>
      </c>
      <c r="I266" s="4">
        <v>1</v>
      </c>
      <c r="J266" s="4">
        <v>1.6</v>
      </c>
      <c r="K266" s="4">
        <v>172</v>
      </c>
      <c r="L266" s="4">
        <v>4.7</v>
      </c>
      <c r="M266" s="4">
        <v>9.6</v>
      </c>
      <c r="N266" s="14">
        <v>80</v>
      </c>
      <c r="O266" s="14">
        <v>70</v>
      </c>
      <c r="P266" s="4">
        <v>0</v>
      </c>
      <c r="Q266" s="39">
        <v>1</v>
      </c>
      <c r="R266" s="39">
        <v>0</v>
      </c>
      <c r="S266" s="5">
        <v>0</v>
      </c>
      <c r="T266" s="42">
        <v>60.866666666666667</v>
      </c>
      <c r="U266" s="5">
        <v>0</v>
      </c>
      <c r="V266" s="42">
        <v>60.866666666666667</v>
      </c>
      <c r="W266" s="22">
        <v>0</v>
      </c>
      <c r="X266" s="29" t="str">
        <f t="shared" si="9"/>
        <v>II</v>
      </c>
      <c r="Y266" s="29" t="str">
        <f t="shared" si="10"/>
        <v>Missing</v>
      </c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</row>
    <row r="267" spans="1:41" x14ac:dyDescent="0.2">
      <c r="A267">
        <v>266</v>
      </c>
      <c r="B267" s="2">
        <v>15245</v>
      </c>
      <c r="C267" s="11" t="s">
        <v>6</v>
      </c>
      <c r="D267" s="3">
        <v>43.310912834591626</v>
      </c>
      <c r="E267" s="4" t="s">
        <v>56</v>
      </c>
      <c r="F267" s="4" t="s">
        <v>57</v>
      </c>
      <c r="G267" s="4" t="s">
        <v>62</v>
      </c>
      <c r="H267" s="4">
        <v>2.2999999999999998</v>
      </c>
      <c r="I267" s="4">
        <v>1</v>
      </c>
      <c r="J267" s="4">
        <v>0.8</v>
      </c>
      <c r="K267" s="4">
        <v>170</v>
      </c>
      <c r="L267" s="4">
        <v>4.3</v>
      </c>
      <c r="M267" s="4">
        <v>10.9</v>
      </c>
      <c r="N267" s="14">
        <v>5</v>
      </c>
      <c r="O267" s="14">
        <v>7.5</v>
      </c>
      <c r="P267" s="4">
        <v>21</v>
      </c>
      <c r="Q267" s="39">
        <v>0</v>
      </c>
      <c r="R267" s="39">
        <v>1</v>
      </c>
      <c r="S267" s="5">
        <v>0</v>
      </c>
      <c r="T267" s="42">
        <v>55.3</v>
      </c>
      <c r="U267" s="5">
        <v>0</v>
      </c>
      <c r="V267" s="42">
        <v>55.3</v>
      </c>
      <c r="W267" s="22">
        <v>0</v>
      </c>
      <c r="X267" s="29" t="str">
        <f t="shared" si="9"/>
        <v>I</v>
      </c>
      <c r="Y267" s="29" t="str">
        <f t="shared" si="10"/>
        <v>Complete</v>
      </c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</row>
    <row r="268" spans="1:41" s="6" customFormat="1" x14ac:dyDescent="0.2">
      <c r="A268" s="6">
        <v>267</v>
      </c>
      <c r="B268" s="16">
        <v>15503</v>
      </c>
      <c r="C268" s="17" t="s">
        <v>6</v>
      </c>
      <c r="D268" s="18">
        <v>55.308167467398768</v>
      </c>
      <c r="E268" s="19" t="s">
        <v>59</v>
      </c>
      <c r="F268" s="19" t="s">
        <v>57</v>
      </c>
      <c r="G268" s="19" t="s">
        <v>58</v>
      </c>
      <c r="H268" s="19">
        <v>1.9</v>
      </c>
      <c r="I268" s="19">
        <v>2.1</v>
      </c>
      <c r="J268" s="19">
        <v>0.9</v>
      </c>
      <c r="K268" s="19">
        <v>179</v>
      </c>
      <c r="L268" s="19">
        <v>3.6</v>
      </c>
      <c r="M268" s="19">
        <v>13.4</v>
      </c>
      <c r="N268" s="20">
        <v>7.5</v>
      </c>
      <c r="O268" s="20">
        <v>15</v>
      </c>
      <c r="P268" s="19">
        <v>11</v>
      </c>
      <c r="Q268" s="39">
        <v>1</v>
      </c>
      <c r="R268" s="39">
        <v>1</v>
      </c>
      <c r="S268" s="57">
        <v>0</v>
      </c>
      <c r="T268" s="42">
        <v>59.733333333333334</v>
      </c>
      <c r="U268" s="57">
        <v>0</v>
      </c>
      <c r="V268" s="42">
        <v>59.733333333333334</v>
      </c>
      <c r="W268" s="43">
        <v>0</v>
      </c>
      <c r="X268" s="29" t="str">
        <f t="shared" si="9"/>
        <v>I</v>
      </c>
      <c r="Y268" s="29" t="str">
        <f t="shared" si="10"/>
        <v>Complete</v>
      </c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</row>
    <row r="269" spans="1:41" x14ac:dyDescent="0.2">
      <c r="A269">
        <v>268</v>
      </c>
      <c r="B269" s="2">
        <v>15562</v>
      </c>
      <c r="C269" s="11" t="s">
        <v>6</v>
      </c>
      <c r="D269" s="3">
        <v>58.679478380233355</v>
      </c>
      <c r="E269" s="4" t="s">
        <v>59</v>
      </c>
      <c r="F269" s="4" t="s">
        <v>57</v>
      </c>
      <c r="G269" s="4" t="s">
        <v>61</v>
      </c>
      <c r="H269" s="4">
        <v>6</v>
      </c>
      <c r="I269" s="4">
        <v>19.399999999999999</v>
      </c>
      <c r="J269" s="4">
        <v>1.3</v>
      </c>
      <c r="K269" s="4">
        <v>128</v>
      </c>
      <c r="L269" s="4">
        <v>3.6</v>
      </c>
      <c r="M269" s="4">
        <v>10</v>
      </c>
      <c r="N269" s="14">
        <v>54</v>
      </c>
      <c r="O269" s="14">
        <v>80</v>
      </c>
      <c r="P269" s="4">
        <v>0</v>
      </c>
      <c r="Q269" s="39">
        <v>1</v>
      </c>
      <c r="R269" s="39">
        <v>1</v>
      </c>
      <c r="S269" s="5">
        <v>0</v>
      </c>
      <c r="T269" s="42">
        <v>58.6</v>
      </c>
      <c r="U269" s="5">
        <v>0</v>
      </c>
      <c r="V269" s="42">
        <v>58.6</v>
      </c>
      <c r="W269" s="22">
        <v>0</v>
      </c>
      <c r="X269" s="29" t="str">
        <f t="shared" si="9"/>
        <v>II</v>
      </c>
      <c r="Y269" s="29" t="str">
        <f t="shared" si="10"/>
        <v>Complete</v>
      </c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</row>
    <row r="270" spans="1:41" x14ac:dyDescent="0.2">
      <c r="A270">
        <v>269</v>
      </c>
      <c r="B270" s="2">
        <v>15610</v>
      </c>
      <c r="C270" s="11" t="s">
        <v>6</v>
      </c>
      <c r="D270" s="3">
        <v>49.383665065202472</v>
      </c>
      <c r="E270" s="4" t="s">
        <v>59</v>
      </c>
      <c r="F270" s="4" t="s">
        <v>57</v>
      </c>
      <c r="G270" s="4" t="s">
        <v>58</v>
      </c>
      <c r="H270" s="4">
        <v>2</v>
      </c>
      <c r="I270" s="4">
        <v>1</v>
      </c>
      <c r="J270" s="4">
        <v>1.1000000000000001</v>
      </c>
      <c r="K270" s="4">
        <v>123</v>
      </c>
      <c r="L270" s="4">
        <v>4.3</v>
      </c>
      <c r="M270" s="4">
        <v>11.7</v>
      </c>
      <c r="N270" s="14">
        <v>26</v>
      </c>
      <c r="O270" s="14">
        <v>40</v>
      </c>
      <c r="P270" s="4">
        <v>0</v>
      </c>
      <c r="Q270" s="39">
        <v>1</v>
      </c>
      <c r="R270" s="39">
        <v>1</v>
      </c>
      <c r="S270" s="5">
        <v>1</v>
      </c>
      <c r="T270" s="42">
        <v>30.866666666666667</v>
      </c>
      <c r="U270" s="5">
        <v>0</v>
      </c>
      <c r="V270" s="42">
        <v>58.833333333333336</v>
      </c>
      <c r="W270" s="22">
        <v>0</v>
      </c>
      <c r="X270" s="29" t="str">
        <f t="shared" si="9"/>
        <v>I</v>
      </c>
      <c r="Y270" s="29" t="str">
        <f t="shared" si="10"/>
        <v>Complete</v>
      </c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</row>
    <row r="271" spans="1:41" x14ac:dyDescent="0.2">
      <c r="A271">
        <v>270</v>
      </c>
      <c r="B271" s="2">
        <v>15356</v>
      </c>
      <c r="C271" s="11" t="s">
        <v>6</v>
      </c>
      <c r="D271" s="3">
        <v>53.762525737817434</v>
      </c>
      <c r="E271" s="4" t="s">
        <v>59</v>
      </c>
      <c r="F271" s="4" t="s">
        <v>57</v>
      </c>
      <c r="G271" s="4" t="s">
        <v>58</v>
      </c>
      <c r="H271" s="4">
        <v>3.4</v>
      </c>
      <c r="I271" s="4">
        <v>1</v>
      </c>
      <c r="J271" s="4">
        <v>0.9</v>
      </c>
      <c r="K271" s="4">
        <v>117</v>
      </c>
      <c r="L271" s="4">
        <v>3.5</v>
      </c>
      <c r="M271" s="4">
        <v>13</v>
      </c>
      <c r="N271" s="14">
        <v>25</v>
      </c>
      <c r="O271" s="14">
        <v>17.5</v>
      </c>
      <c r="P271" s="4">
        <v>0</v>
      </c>
      <c r="Q271" s="39">
        <v>1</v>
      </c>
      <c r="R271" s="39">
        <v>0</v>
      </c>
      <c r="S271" s="5">
        <v>1</v>
      </c>
      <c r="T271" s="42">
        <v>45.43333333333333</v>
      </c>
      <c r="U271" s="5">
        <v>0</v>
      </c>
      <c r="V271" s="42">
        <v>61.266666666666666</v>
      </c>
      <c r="W271" s="22">
        <v>0</v>
      </c>
      <c r="X271" s="29" t="str">
        <f t="shared" si="9"/>
        <v>I</v>
      </c>
      <c r="Y271" s="29" t="str">
        <f t="shared" si="10"/>
        <v>Complete</v>
      </c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</row>
    <row r="272" spans="1:41" x14ac:dyDescent="0.2">
      <c r="A272">
        <v>271</v>
      </c>
      <c r="B272" s="2">
        <v>15408</v>
      </c>
      <c r="C272" s="11" t="s">
        <v>6</v>
      </c>
      <c r="D272" s="3">
        <v>66.682223747426221</v>
      </c>
      <c r="E272" s="4" t="s">
        <v>59</v>
      </c>
      <c r="F272" s="4" t="s">
        <v>57</v>
      </c>
      <c r="G272" s="4" t="s">
        <v>58</v>
      </c>
      <c r="H272" s="4">
        <v>3.9</v>
      </c>
      <c r="I272" s="4">
        <v>10.8</v>
      </c>
      <c r="J272" s="4">
        <v>1.1000000000000001</v>
      </c>
      <c r="K272" s="4">
        <v>313</v>
      </c>
      <c r="L272" s="4">
        <v>3.2</v>
      </c>
      <c r="M272" s="4">
        <v>9</v>
      </c>
      <c r="N272" s="14">
        <v>70</v>
      </c>
      <c r="O272" s="14">
        <v>80</v>
      </c>
      <c r="P272" s="4">
        <v>0</v>
      </c>
      <c r="Q272" s="39">
        <v>1</v>
      </c>
      <c r="R272" s="39">
        <v>0</v>
      </c>
      <c r="S272" s="5">
        <v>0</v>
      </c>
      <c r="T272" s="42">
        <v>61.533333333333331</v>
      </c>
      <c r="U272" s="5">
        <v>0</v>
      </c>
      <c r="V272" s="42">
        <v>61.533333333333331</v>
      </c>
      <c r="W272" s="22">
        <v>1</v>
      </c>
      <c r="X272" s="29" t="str">
        <f t="shared" si="9"/>
        <v>III</v>
      </c>
      <c r="Y272" s="29" t="str">
        <f t="shared" si="10"/>
        <v>Complete</v>
      </c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</row>
    <row r="273" spans="1:41" x14ac:dyDescent="0.2">
      <c r="A273">
        <v>272</v>
      </c>
      <c r="B273" s="2">
        <v>15717</v>
      </c>
      <c r="C273" s="11" t="s">
        <v>6</v>
      </c>
      <c r="D273" s="3">
        <v>56.678105696636926</v>
      </c>
      <c r="E273" s="4" t="s">
        <v>56</v>
      </c>
      <c r="F273" s="4" t="s">
        <v>57</v>
      </c>
      <c r="G273" s="4" t="s">
        <v>62</v>
      </c>
      <c r="H273" s="4">
        <v>2.7</v>
      </c>
      <c r="I273" s="4">
        <v>9.5</v>
      </c>
      <c r="J273" s="4">
        <v>0.7</v>
      </c>
      <c r="K273" s="4">
        <v>179</v>
      </c>
      <c r="L273" s="4">
        <v>4.3</v>
      </c>
      <c r="M273" s="4">
        <v>12</v>
      </c>
      <c r="N273" s="14">
        <v>5</v>
      </c>
      <c r="O273" s="14">
        <v>5</v>
      </c>
      <c r="P273" s="4">
        <v>9</v>
      </c>
      <c r="Q273" s="39">
        <v>0</v>
      </c>
      <c r="R273" s="39">
        <v>1</v>
      </c>
      <c r="S273" s="5">
        <v>0</v>
      </c>
      <c r="T273" s="42">
        <v>7.333333333333333</v>
      </c>
      <c r="U273" s="5">
        <v>1</v>
      </c>
      <c r="V273" s="42">
        <v>7.333333333333333</v>
      </c>
      <c r="W273" s="22">
        <v>0</v>
      </c>
      <c r="X273" s="29" t="str">
        <f t="shared" si="9"/>
        <v>I</v>
      </c>
      <c r="Y273" s="29" t="str">
        <f t="shared" si="10"/>
        <v>Complete</v>
      </c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</row>
    <row r="274" spans="1:41" x14ac:dyDescent="0.2">
      <c r="A274">
        <v>273</v>
      </c>
      <c r="B274" s="2">
        <v>15432</v>
      </c>
      <c r="C274" s="11" t="s">
        <v>6</v>
      </c>
      <c r="D274" s="3">
        <v>58.325326012354154</v>
      </c>
      <c r="E274" s="4" t="s">
        <v>56</v>
      </c>
      <c r="F274" s="4" t="s">
        <v>57</v>
      </c>
      <c r="G274" s="4" t="s">
        <v>62</v>
      </c>
      <c r="H274" s="4">
        <v>2.4</v>
      </c>
      <c r="I274" s="4">
        <v>2.8</v>
      </c>
      <c r="J274" s="4">
        <v>0.7</v>
      </c>
      <c r="K274" s="4">
        <v>176</v>
      </c>
      <c r="L274" s="4">
        <v>4.5999999999999996</v>
      </c>
      <c r="M274" s="4">
        <v>10.9</v>
      </c>
      <c r="N274" s="14">
        <v>80</v>
      </c>
      <c r="O274" s="14">
        <v>60</v>
      </c>
      <c r="P274" s="4">
        <v>7</v>
      </c>
      <c r="Q274" s="39">
        <v>0</v>
      </c>
      <c r="R274" s="39">
        <v>1</v>
      </c>
      <c r="S274" s="5">
        <v>1</v>
      </c>
      <c r="T274" s="42">
        <v>32.966666666666669</v>
      </c>
      <c r="U274" s="5">
        <v>0</v>
      </c>
      <c r="V274" s="42">
        <v>62.06666666666667</v>
      </c>
      <c r="W274" s="22">
        <v>0</v>
      </c>
      <c r="X274" s="29" t="str">
        <f t="shared" si="9"/>
        <v>I</v>
      </c>
      <c r="Y274" s="29" t="str">
        <f t="shared" si="10"/>
        <v>Complete</v>
      </c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</row>
    <row r="275" spans="1:41" x14ac:dyDescent="0.2">
      <c r="A275">
        <v>274</v>
      </c>
      <c r="B275" s="2">
        <v>15434</v>
      </c>
      <c r="C275" s="11" t="s">
        <v>6</v>
      </c>
      <c r="D275" s="3">
        <v>59.044612216884005</v>
      </c>
      <c r="E275" s="4" t="s">
        <v>56</v>
      </c>
      <c r="F275" s="4" t="s">
        <v>57</v>
      </c>
      <c r="G275" s="4" t="s">
        <v>62</v>
      </c>
      <c r="H275" s="4">
        <v>8.5</v>
      </c>
      <c r="I275" s="4">
        <v>1</v>
      </c>
      <c r="J275" s="4">
        <v>1.8</v>
      </c>
      <c r="K275" s="4">
        <v>302</v>
      </c>
      <c r="L275" s="4">
        <v>4.9000000000000004</v>
      </c>
      <c r="M275" s="4">
        <v>11.7</v>
      </c>
      <c r="N275" s="14">
        <v>70</v>
      </c>
      <c r="O275" s="14">
        <v>80</v>
      </c>
      <c r="P275" s="4">
        <v>0</v>
      </c>
      <c r="Q275" s="39">
        <v>0</v>
      </c>
      <c r="R275" s="39">
        <v>1</v>
      </c>
      <c r="S275" s="5">
        <v>0</v>
      </c>
      <c r="T275" s="42">
        <v>7.1333333333333337</v>
      </c>
      <c r="U275" s="5">
        <v>1</v>
      </c>
      <c r="V275" s="42">
        <v>7.1333333333333337</v>
      </c>
      <c r="W275" s="22">
        <v>0</v>
      </c>
      <c r="X275" s="29" t="str">
        <f t="shared" si="9"/>
        <v>III</v>
      </c>
      <c r="Y275" s="29" t="str">
        <f t="shared" si="10"/>
        <v>Complete</v>
      </c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</row>
    <row r="276" spans="1:41" x14ac:dyDescent="0.2">
      <c r="A276">
        <v>275</v>
      </c>
      <c r="B276" s="2">
        <v>15745</v>
      </c>
      <c r="C276" s="11" t="s">
        <v>6</v>
      </c>
      <c r="D276" s="3">
        <v>65.048730267673307</v>
      </c>
      <c r="E276" s="4" t="s">
        <v>59</v>
      </c>
      <c r="F276" s="4" t="s">
        <v>57</v>
      </c>
      <c r="G276" s="4" t="s">
        <v>61</v>
      </c>
      <c r="H276" s="4">
        <v>2.9</v>
      </c>
      <c r="I276" s="4">
        <v>12.1</v>
      </c>
      <c r="J276" s="4">
        <v>1</v>
      </c>
      <c r="K276" s="4">
        <v>195</v>
      </c>
      <c r="L276" s="4">
        <v>4.0999999999999996</v>
      </c>
      <c r="M276" s="4">
        <v>13.5</v>
      </c>
      <c r="N276" s="14">
        <v>33</v>
      </c>
      <c r="O276" s="14">
        <v>30</v>
      </c>
      <c r="P276" s="4">
        <v>33</v>
      </c>
      <c r="Q276" s="39">
        <v>1</v>
      </c>
      <c r="R276" s="39">
        <v>1</v>
      </c>
      <c r="S276" s="5">
        <v>1</v>
      </c>
      <c r="T276" s="42">
        <v>23.133333333333333</v>
      </c>
      <c r="U276" s="5">
        <v>1</v>
      </c>
      <c r="V276" s="42">
        <v>47.43333333333333</v>
      </c>
      <c r="W276" s="22">
        <v>0</v>
      </c>
      <c r="X276" s="29" t="str">
        <f t="shared" si="9"/>
        <v>III</v>
      </c>
      <c r="Y276" s="29" t="str">
        <f t="shared" si="10"/>
        <v>Complete</v>
      </c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</row>
    <row r="277" spans="1:41" x14ac:dyDescent="0.2">
      <c r="A277">
        <v>276</v>
      </c>
      <c r="B277" s="2">
        <v>15714</v>
      </c>
      <c r="C277" s="11" t="s">
        <v>6</v>
      </c>
      <c r="D277" s="3">
        <v>73.424845573095396</v>
      </c>
      <c r="E277" s="4" t="s">
        <v>56</v>
      </c>
      <c r="F277" s="4" t="s">
        <v>57</v>
      </c>
      <c r="G277" s="4" t="s">
        <v>58</v>
      </c>
      <c r="H277" s="4">
        <v>5.2</v>
      </c>
      <c r="I277" s="4">
        <v>1</v>
      </c>
      <c r="J277" s="4">
        <v>1</v>
      </c>
      <c r="K277" s="4">
        <v>194</v>
      </c>
      <c r="L277" s="4">
        <v>3</v>
      </c>
      <c r="M277" s="4">
        <v>10.5</v>
      </c>
      <c r="N277" s="14">
        <v>73</v>
      </c>
      <c r="O277" s="14">
        <v>80</v>
      </c>
      <c r="P277" s="4">
        <v>3</v>
      </c>
      <c r="Q277" s="39">
        <v>0</v>
      </c>
      <c r="R277" s="39">
        <v>0</v>
      </c>
      <c r="S277" s="5">
        <v>1</v>
      </c>
      <c r="T277" s="42">
        <v>13.5</v>
      </c>
      <c r="U277" s="5">
        <v>1</v>
      </c>
      <c r="V277" s="42">
        <v>14.733333333333333</v>
      </c>
      <c r="W277" s="22">
        <v>0</v>
      </c>
      <c r="X277" s="29" t="str">
        <f t="shared" si="9"/>
        <v>III</v>
      </c>
      <c r="Y277" s="29" t="str">
        <f t="shared" si="10"/>
        <v>Complete</v>
      </c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</row>
    <row r="278" spans="1:41" x14ac:dyDescent="0.2">
      <c r="A278">
        <v>277</v>
      </c>
      <c r="B278" s="2">
        <v>15768</v>
      </c>
      <c r="C278" s="11" t="s">
        <v>6</v>
      </c>
      <c r="D278" s="3">
        <v>51.947838023335621</v>
      </c>
      <c r="E278" s="4" t="s">
        <v>56</v>
      </c>
      <c r="F278" s="4" t="s">
        <v>57</v>
      </c>
      <c r="G278" s="4" t="s">
        <v>62</v>
      </c>
      <c r="H278" s="4">
        <v>1.6</v>
      </c>
      <c r="I278" s="4">
        <v>1</v>
      </c>
      <c r="J278" s="4">
        <v>0.8</v>
      </c>
      <c r="K278" s="4">
        <v>173</v>
      </c>
      <c r="L278" s="4">
        <v>4.5999999999999996</v>
      </c>
      <c r="M278" s="4">
        <v>11.8</v>
      </c>
      <c r="N278" s="14">
        <v>57</v>
      </c>
      <c r="O278" s="14">
        <v>70</v>
      </c>
      <c r="P278" s="4"/>
      <c r="Q278" s="39">
        <v>0</v>
      </c>
      <c r="R278" s="39">
        <v>1</v>
      </c>
      <c r="S278" s="5">
        <v>0</v>
      </c>
      <c r="T278" s="42">
        <v>55.93333333333333</v>
      </c>
      <c r="U278" s="5">
        <v>0</v>
      </c>
      <c r="V278" s="42">
        <v>55.93333333333333</v>
      </c>
      <c r="W278" s="22">
        <v>0</v>
      </c>
      <c r="X278" s="29" t="str">
        <f t="shared" si="9"/>
        <v>I</v>
      </c>
      <c r="Y278" s="29" t="str">
        <f t="shared" si="10"/>
        <v>Missing</v>
      </c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</row>
    <row r="279" spans="1:41" x14ac:dyDescent="0.2">
      <c r="A279">
        <v>278</v>
      </c>
      <c r="B279" s="2">
        <v>15723</v>
      </c>
      <c r="C279" s="11" t="s">
        <v>6</v>
      </c>
      <c r="D279" s="3">
        <v>42.015099519560742</v>
      </c>
      <c r="E279" s="4" t="s">
        <v>56</v>
      </c>
      <c r="F279" s="4" t="s">
        <v>57</v>
      </c>
      <c r="G279" s="4" t="s">
        <v>58</v>
      </c>
      <c r="H279" s="4">
        <v>1.2</v>
      </c>
      <c r="I279" s="4">
        <v>1</v>
      </c>
      <c r="J279" s="4">
        <v>0.5</v>
      </c>
      <c r="K279" s="4">
        <v>201</v>
      </c>
      <c r="L279" s="4">
        <v>4</v>
      </c>
      <c r="M279" s="4">
        <v>9.9</v>
      </c>
      <c r="N279" s="14">
        <v>17</v>
      </c>
      <c r="O279" s="14">
        <v>30</v>
      </c>
      <c r="P279" s="4">
        <v>5</v>
      </c>
      <c r="Q279" s="39">
        <v>0</v>
      </c>
      <c r="R279" s="39">
        <v>0</v>
      </c>
      <c r="S279" s="5">
        <v>1</v>
      </c>
      <c r="T279" s="42">
        <v>25.066666666666666</v>
      </c>
      <c r="U279" s="5">
        <v>0</v>
      </c>
      <c r="V279" s="42">
        <v>57.533333333333331</v>
      </c>
      <c r="W279" s="22">
        <v>0</v>
      </c>
      <c r="X279" s="29" t="str">
        <f t="shared" si="9"/>
        <v>III</v>
      </c>
      <c r="Y279" s="29" t="str">
        <f t="shared" si="10"/>
        <v>Complete</v>
      </c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</row>
    <row r="280" spans="1:41" x14ac:dyDescent="0.2">
      <c r="A280">
        <v>279</v>
      </c>
      <c r="B280" s="2">
        <v>15691</v>
      </c>
      <c r="C280" s="11" t="s">
        <v>6</v>
      </c>
      <c r="D280" s="3">
        <v>66.761839396019212</v>
      </c>
      <c r="E280" s="4" t="s">
        <v>56</v>
      </c>
      <c r="F280" s="4" t="s">
        <v>57</v>
      </c>
      <c r="G280" s="4" t="s">
        <v>58</v>
      </c>
      <c r="H280" s="4">
        <v>3.1</v>
      </c>
      <c r="I280" s="4">
        <v>12.9</v>
      </c>
      <c r="J280" s="4">
        <v>0.8</v>
      </c>
      <c r="K280" s="4">
        <v>206</v>
      </c>
      <c r="L280" s="4">
        <v>3.7</v>
      </c>
      <c r="M280" s="4">
        <v>14.3</v>
      </c>
      <c r="N280" s="14">
        <v>11</v>
      </c>
      <c r="O280" s="14">
        <v>15</v>
      </c>
      <c r="P280" s="4">
        <v>7</v>
      </c>
      <c r="Q280" s="39">
        <v>0</v>
      </c>
      <c r="R280" s="39">
        <v>1</v>
      </c>
      <c r="S280" s="5">
        <v>0</v>
      </c>
      <c r="T280" s="42">
        <v>58.833333333333336</v>
      </c>
      <c r="U280" s="5">
        <v>0</v>
      </c>
      <c r="V280" s="42">
        <v>58.833333333333336</v>
      </c>
      <c r="W280" s="22">
        <v>0</v>
      </c>
      <c r="X280" s="29" t="str">
        <f t="shared" si="9"/>
        <v>III</v>
      </c>
      <c r="Y280" s="29" t="str">
        <f t="shared" si="10"/>
        <v>Complete</v>
      </c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</row>
    <row r="281" spans="1:41" x14ac:dyDescent="0.2">
      <c r="A281">
        <v>280</v>
      </c>
      <c r="B281" s="2">
        <v>15468</v>
      </c>
      <c r="C281" s="11" t="s">
        <v>6</v>
      </c>
      <c r="D281" s="3">
        <v>71.072065888812631</v>
      </c>
      <c r="E281" s="4" t="s">
        <v>56</v>
      </c>
      <c r="F281" s="4" t="s">
        <v>57</v>
      </c>
      <c r="G281" s="4" t="s">
        <v>61</v>
      </c>
      <c r="H281" s="4">
        <v>6.5</v>
      </c>
      <c r="I281" s="4">
        <v>1</v>
      </c>
      <c r="J281" s="4">
        <v>0.6</v>
      </c>
      <c r="K281" s="4">
        <v>139</v>
      </c>
      <c r="L281" s="4">
        <v>4.2</v>
      </c>
      <c r="M281" s="4">
        <v>11.1</v>
      </c>
      <c r="N281" s="14">
        <v>80</v>
      </c>
      <c r="O281" s="14">
        <v>65</v>
      </c>
      <c r="P281" s="4">
        <v>1</v>
      </c>
      <c r="Q281" s="39">
        <v>0</v>
      </c>
      <c r="R281" s="39">
        <v>0</v>
      </c>
      <c r="S281" s="5">
        <v>0</v>
      </c>
      <c r="T281" s="42">
        <v>61.166666666666664</v>
      </c>
      <c r="U281" s="5">
        <v>0</v>
      </c>
      <c r="V281" s="42">
        <v>61.166666666666664</v>
      </c>
      <c r="W281" s="22">
        <v>0</v>
      </c>
      <c r="X281" s="29" t="str">
        <f t="shared" si="9"/>
        <v>II</v>
      </c>
      <c r="Y281" s="29" t="str">
        <f t="shared" si="10"/>
        <v>Complete</v>
      </c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</row>
    <row r="282" spans="1:41" x14ac:dyDescent="0.2">
      <c r="A282">
        <v>281</v>
      </c>
      <c r="B282" s="2">
        <v>15520</v>
      </c>
      <c r="C282" s="11" t="s">
        <v>6</v>
      </c>
      <c r="D282" s="3">
        <v>30.495538778311598</v>
      </c>
      <c r="E282" s="4" t="s">
        <v>59</v>
      </c>
      <c r="F282" s="4" t="s">
        <v>63</v>
      </c>
      <c r="G282" s="4" t="s">
        <v>58</v>
      </c>
      <c r="H282" s="4">
        <v>1.5</v>
      </c>
      <c r="I282" s="4">
        <v>1</v>
      </c>
      <c r="J282" s="4">
        <v>1</v>
      </c>
      <c r="K282" s="4">
        <v>116</v>
      </c>
      <c r="L282" s="4">
        <v>4.5</v>
      </c>
      <c r="M282" s="4">
        <v>12.7</v>
      </c>
      <c r="N282" s="14">
        <v>55</v>
      </c>
      <c r="O282" s="14">
        <v>45</v>
      </c>
      <c r="P282" s="4">
        <v>1</v>
      </c>
      <c r="Q282" s="39">
        <v>1</v>
      </c>
      <c r="R282" s="39">
        <v>1</v>
      </c>
      <c r="S282" s="5">
        <v>0</v>
      </c>
      <c r="T282" s="42">
        <v>60.166666666666664</v>
      </c>
      <c r="U282" s="5">
        <v>0</v>
      </c>
      <c r="V282" s="42">
        <v>60.166666666666664</v>
      </c>
      <c r="W282" s="22">
        <v>0</v>
      </c>
      <c r="X282" s="29" t="str">
        <f t="shared" si="9"/>
        <v>I</v>
      </c>
      <c r="Y282" s="29" t="str">
        <f t="shared" si="10"/>
        <v>Complete</v>
      </c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</row>
    <row r="283" spans="1:41" x14ac:dyDescent="0.2">
      <c r="A283">
        <v>282</v>
      </c>
      <c r="B283" s="2">
        <v>15681</v>
      </c>
      <c r="C283" s="11" t="s">
        <v>6</v>
      </c>
      <c r="D283" s="3">
        <v>55.964310226492792</v>
      </c>
      <c r="E283" s="4" t="s">
        <v>56</v>
      </c>
      <c r="F283" s="4" t="s">
        <v>57</v>
      </c>
      <c r="G283" s="4" t="s">
        <v>58</v>
      </c>
      <c r="H283" s="4">
        <v>2.1</v>
      </c>
      <c r="I283" s="4">
        <v>1</v>
      </c>
      <c r="J283" s="4">
        <v>0.6</v>
      </c>
      <c r="K283" s="4">
        <v>172</v>
      </c>
      <c r="L283" s="4">
        <v>4.4000000000000004</v>
      </c>
      <c r="M283" s="4">
        <v>12.4</v>
      </c>
      <c r="N283" s="14">
        <v>35</v>
      </c>
      <c r="O283" s="14">
        <v>30</v>
      </c>
      <c r="P283" s="4">
        <v>14</v>
      </c>
      <c r="Q283" s="39">
        <v>0</v>
      </c>
      <c r="R283" s="39">
        <v>0</v>
      </c>
      <c r="S283" s="5">
        <v>1</v>
      </c>
      <c r="T283" s="42">
        <v>45.43333333333333</v>
      </c>
      <c r="U283" s="5">
        <v>0</v>
      </c>
      <c r="V283" s="42">
        <v>59.9</v>
      </c>
      <c r="W283" s="22">
        <v>0</v>
      </c>
      <c r="X283" s="29" t="str">
        <f t="shared" si="9"/>
        <v>I</v>
      </c>
      <c r="Y283" s="29" t="str">
        <f t="shared" si="10"/>
        <v>Complete</v>
      </c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</row>
    <row r="284" spans="1:41" x14ac:dyDescent="0.2">
      <c r="A284">
        <v>283</v>
      </c>
      <c r="B284" s="2">
        <v>15614</v>
      </c>
      <c r="C284" s="11" t="s">
        <v>6</v>
      </c>
      <c r="D284" s="3">
        <v>73.098146877144814</v>
      </c>
      <c r="E284" s="4" t="s">
        <v>56</v>
      </c>
      <c r="F284" s="4" t="s">
        <v>57</v>
      </c>
      <c r="G284" s="4" t="s">
        <v>58</v>
      </c>
      <c r="H284" s="4">
        <v>2.2000000000000002</v>
      </c>
      <c r="I284" s="4">
        <v>1</v>
      </c>
      <c r="J284" s="4">
        <v>0.8</v>
      </c>
      <c r="K284" s="4">
        <v>147</v>
      </c>
      <c r="L284" s="4">
        <v>3.7</v>
      </c>
      <c r="M284" s="4">
        <v>10.4</v>
      </c>
      <c r="N284" s="14">
        <v>45</v>
      </c>
      <c r="O284" s="14">
        <v>30</v>
      </c>
      <c r="P284" s="4">
        <v>3</v>
      </c>
      <c r="Q284" s="39">
        <v>0</v>
      </c>
      <c r="R284" s="39">
        <v>1</v>
      </c>
      <c r="S284" s="5">
        <v>1</v>
      </c>
      <c r="T284" s="42">
        <v>46.633333333333333</v>
      </c>
      <c r="U284" s="5">
        <v>0</v>
      </c>
      <c r="V284" s="42">
        <v>60.033333333333331</v>
      </c>
      <c r="W284" s="22">
        <v>0</v>
      </c>
      <c r="X284" s="29" t="str">
        <f t="shared" si="9"/>
        <v>I</v>
      </c>
      <c r="Y284" s="29" t="str">
        <f t="shared" si="10"/>
        <v>Complete</v>
      </c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</row>
    <row r="285" spans="1:41" x14ac:dyDescent="0.2">
      <c r="A285">
        <v>284</v>
      </c>
      <c r="B285" s="2">
        <v>15611</v>
      </c>
      <c r="C285" s="11" t="s">
        <v>6</v>
      </c>
      <c r="D285" s="3">
        <v>43.796842827728206</v>
      </c>
      <c r="E285" s="4" t="s">
        <v>59</v>
      </c>
      <c r="F285" s="4" t="s">
        <v>63</v>
      </c>
      <c r="G285" s="4" t="s">
        <v>58</v>
      </c>
      <c r="H285" s="4">
        <v>1.5</v>
      </c>
      <c r="I285" s="4">
        <v>1</v>
      </c>
      <c r="J285" s="4">
        <v>1</v>
      </c>
      <c r="K285" s="4">
        <v>142</v>
      </c>
      <c r="L285" s="4">
        <v>4.0999999999999996</v>
      </c>
      <c r="M285" s="4">
        <v>13.2</v>
      </c>
      <c r="N285" s="14">
        <v>13</v>
      </c>
      <c r="O285" s="14">
        <v>30</v>
      </c>
      <c r="P285" s="4">
        <v>2</v>
      </c>
      <c r="Q285" s="39">
        <v>1</v>
      </c>
      <c r="R285" s="39">
        <v>1</v>
      </c>
      <c r="S285" s="5">
        <v>0</v>
      </c>
      <c r="T285" s="42">
        <v>57.9</v>
      </c>
      <c r="U285" s="5">
        <v>0</v>
      </c>
      <c r="V285" s="42">
        <v>57.9</v>
      </c>
      <c r="W285" s="22">
        <v>0</v>
      </c>
      <c r="X285" s="29" t="str">
        <f t="shared" si="9"/>
        <v>I</v>
      </c>
      <c r="Y285" s="29" t="str">
        <f t="shared" si="10"/>
        <v>Complete</v>
      </c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</row>
    <row r="286" spans="1:41" x14ac:dyDescent="0.2">
      <c r="A286">
        <v>285</v>
      </c>
      <c r="B286" s="2">
        <v>15573</v>
      </c>
      <c r="C286" s="11" t="s">
        <v>6</v>
      </c>
      <c r="D286" s="3">
        <v>54.6328071379547</v>
      </c>
      <c r="E286" s="4" t="s">
        <v>56</v>
      </c>
      <c r="F286" s="4" t="s">
        <v>63</v>
      </c>
      <c r="G286" s="4" t="s">
        <v>61</v>
      </c>
      <c r="H286" s="4">
        <v>4.4000000000000004</v>
      </c>
      <c r="I286" s="4">
        <v>1</v>
      </c>
      <c r="J286" s="4">
        <v>0.7</v>
      </c>
      <c r="K286" s="4">
        <v>116</v>
      </c>
      <c r="L286" s="4">
        <v>3.6</v>
      </c>
      <c r="M286" s="4">
        <v>10.4</v>
      </c>
      <c r="N286" s="14">
        <v>47</v>
      </c>
      <c r="O286" s="14">
        <v>50</v>
      </c>
      <c r="P286" s="4">
        <v>25</v>
      </c>
      <c r="Q286" s="39">
        <v>0</v>
      </c>
      <c r="R286" s="39">
        <v>1</v>
      </c>
      <c r="S286" s="5">
        <v>1</v>
      </c>
      <c r="T286" s="42">
        <v>16.333333333333332</v>
      </c>
      <c r="U286" s="5">
        <v>1</v>
      </c>
      <c r="V286" s="42">
        <v>25.333333333333332</v>
      </c>
      <c r="W286" s="22">
        <v>1</v>
      </c>
      <c r="X286" s="29" t="str">
        <f t="shared" si="9"/>
        <v>II</v>
      </c>
      <c r="Y286" s="29" t="str">
        <f t="shared" si="10"/>
        <v>Complete</v>
      </c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</row>
    <row r="287" spans="1:41" x14ac:dyDescent="0.2">
      <c r="A287">
        <v>286</v>
      </c>
      <c r="B287" s="2">
        <v>15593</v>
      </c>
      <c r="C287" s="11" t="s">
        <v>6</v>
      </c>
      <c r="D287" s="3">
        <v>49.38641043239533</v>
      </c>
      <c r="E287" s="4" t="s">
        <v>56</v>
      </c>
      <c r="F287" s="4" t="s">
        <v>63</v>
      </c>
      <c r="G287" s="4" t="s">
        <v>61</v>
      </c>
      <c r="H287" s="4">
        <v>3.8</v>
      </c>
      <c r="I287" s="4">
        <v>41.1</v>
      </c>
      <c r="J287" s="4">
        <v>0.7</v>
      </c>
      <c r="K287" s="4">
        <v>390</v>
      </c>
      <c r="L287" s="4">
        <v>3.9</v>
      </c>
      <c r="M287" s="4">
        <v>8.6</v>
      </c>
      <c r="N287" s="14">
        <v>95</v>
      </c>
      <c r="O287" s="14">
        <v>80</v>
      </c>
      <c r="P287" s="4">
        <v>0</v>
      </c>
      <c r="Q287" s="39">
        <v>0</v>
      </c>
      <c r="R287" s="39">
        <v>0</v>
      </c>
      <c r="S287" s="5">
        <v>1</v>
      </c>
      <c r="T287" s="42">
        <v>18.466666666666665</v>
      </c>
      <c r="U287" s="5">
        <v>1</v>
      </c>
      <c r="V287" s="42">
        <v>38.366666666666667</v>
      </c>
      <c r="W287" s="22">
        <v>0</v>
      </c>
      <c r="X287" s="29" t="str">
        <f t="shared" si="9"/>
        <v>III</v>
      </c>
      <c r="Y287" s="29" t="str">
        <f t="shared" si="10"/>
        <v>Complete</v>
      </c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</row>
    <row r="288" spans="1:41" x14ac:dyDescent="0.2">
      <c r="A288">
        <v>287</v>
      </c>
      <c r="B288" s="2">
        <v>15465</v>
      </c>
      <c r="C288" s="11" t="s">
        <v>6</v>
      </c>
      <c r="D288" s="3">
        <v>55.766643788606729</v>
      </c>
      <c r="E288" s="4" t="s">
        <v>56</v>
      </c>
      <c r="F288" s="4" t="s">
        <v>57</v>
      </c>
      <c r="G288" s="4"/>
      <c r="H288" s="4">
        <v>6.6</v>
      </c>
      <c r="I288" s="4">
        <v>2.7</v>
      </c>
      <c r="J288" s="4">
        <v>1.5</v>
      </c>
      <c r="K288" s="4">
        <v>219</v>
      </c>
      <c r="L288" s="4">
        <v>4.7</v>
      </c>
      <c r="M288" s="4">
        <v>9.8000000000000007</v>
      </c>
      <c r="N288" s="14">
        <v>90</v>
      </c>
      <c r="O288" s="14">
        <v>90</v>
      </c>
      <c r="P288" s="4">
        <v>1</v>
      </c>
      <c r="Q288" s="39">
        <v>0</v>
      </c>
      <c r="R288" s="39">
        <v>1</v>
      </c>
      <c r="S288" s="5">
        <v>0</v>
      </c>
      <c r="T288" s="42">
        <v>60.733333333333334</v>
      </c>
      <c r="U288" s="5">
        <v>0</v>
      </c>
      <c r="V288" s="42">
        <v>60.733333333333334</v>
      </c>
      <c r="W288" s="22">
        <v>0</v>
      </c>
      <c r="X288" s="29" t="str">
        <f t="shared" si="9"/>
        <v>III</v>
      </c>
      <c r="Y288" s="29" t="str">
        <f t="shared" si="10"/>
        <v>Missing</v>
      </c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</row>
    <row r="289" spans="1:41" x14ac:dyDescent="0.2">
      <c r="A289">
        <v>288</v>
      </c>
      <c r="B289" s="2">
        <v>15771</v>
      </c>
      <c r="C289" s="11" t="s">
        <v>6</v>
      </c>
      <c r="D289" s="3">
        <v>68.458476321207968</v>
      </c>
      <c r="E289" s="4" t="s">
        <v>59</v>
      </c>
      <c r="F289" s="4" t="s">
        <v>57</v>
      </c>
      <c r="G289" s="4" t="s">
        <v>58</v>
      </c>
      <c r="H289" s="4">
        <v>4.0999999999999996</v>
      </c>
      <c r="I289" s="4">
        <v>3.2</v>
      </c>
      <c r="J289" s="4">
        <v>1</v>
      </c>
      <c r="K289" s="4">
        <v>209</v>
      </c>
      <c r="L289" s="4">
        <v>3.6</v>
      </c>
      <c r="M289" s="4">
        <v>11.7</v>
      </c>
      <c r="N289" s="14">
        <v>67</v>
      </c>
      <c r="O289" s="14">
        <v>60</v>
      </c>
      <c r="P289" s="4"/>
      <c r="Q289" s="39">
        <v>1</v>
      </c>
      <c r="R289" s="39">
        <v>0</v>
      </c>
      <c r="S289" s="5">
        <v>0</v>
      </c>
      <c r="T289" s="42">
        <v>58.333333333333336</v>
      </c>
      <c r="U289" s="5">
        <v>0</v>
      </c>
      <c r="V289" s="42">
        <v>58.333333333333336</v>
      </c>
      <c r="W289" s="22">
        <v>1</v>
      </c>
      <c r="X289" s="29" t="str">
        <f t="shared" si="9"/>
        <v>III</v>
      </c>
      <c r="Y289" s="29" t="str">
        <f t="shared" si="10"/>
        <v>Missing</v>
      </c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</row>
    <row r="290" spans="1:41" x14ac:dyDescent="0.2">
      <c r="A290">
        <v>289</v>
      </c>
      <c r="B290" s="2">
        <v>15739</v>
      </c>
      <c r="C290" s="11" t="s">
        <v>6</v>
      </c>
      <c r="D290" s="3">
        <v>40.601235415236786</v>
      </c>
      <c r="E290" s="4" t="s">
        <v>59</v>
      </c>
      <c r="F290" s="4" t="s">
        <v>57</v>
      </c>
      <c r="G290" s="4" t="s">
        <v>61</v>
      </c>
      <c r="H290" s="4">
        <v>20.399999999999999</v>
      </c>
      <c r="I290" s="4">
        <v>5.7</v>
      </c>
      <c r="J290" s="4">
        <v>7.2</v>
      </c>
      <c r="K290" s="4">
        <v>248</v>
      </c>
      <c r="L290" s="4">
        <v>4.5</v>
      </c>
      <c r="M290" s="4">
        <v>11.8</v>
      </c>
      <c r="N290" s="14">
        <v>35</v>
      </c>
      <c r="O290" s="14">
        <v>40</v>
      </c>
      <c r="P290" s="4">
        <v>0</v>
      </c>
      <c r="Q290" s="39">
        <v>1</v>
      </c>
      <c r="R290" s="39">
        <v>0</v>
      </c>
      <c r="S290" s="5">
        <v>1</v>
      </c>
      <c r="T290" s="42">
        <v>1.3333333333333333</v>
      </c>
      <c r="U290" s="5">
        <v>1</v>
      </c>
      <c r="V290" s="42">
        <v>44.3</v>
      </c>
      <c r="W290" s="22">
        <v>0</v>
      </c>
      <c r="X290" s="29" t="str">
        <f t="shared" si="9"/>
        <v>III</v>
      </c>
      <c r="Y290" s="29" t="str">
        <f t="shared" si="10"/>
        <v>Complete</v>
      </c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</row>
    <row r="291" spans="1:41" x14ac:dyDescent="0.2">
      <c r="A291">
        <v>290</v>
      </c>
      <c r="B291" s="2">
        <v>15820</v>
      </c>
      <c r="C291" s="11" t="s">
        <v>6</v>
      </c>
      <c r="D291" s="3">
        <v>45.166781056966371</v>
      </c>
      <c r="E291" s="4" t="s">
        <v>59</v>
      </c>
      <c r="F291" s="4" t="s">
        <v>57</v>
      </c>
      <c r="G291" s="4" t="s">
        <v>58</v>
      </c>
      <c r="H291" s="4">
        <v>16.3</v>
      </c>
      <c r="I291" s="4">
        <v>22.3</v>
      </c>
      <c r="J291" s="4">
        <v>10.3</v>
      </c>
      <c r="K291" s="4">
        <v>288</v>
      </c>
      <c r="L291" s="4">
        <v>2.7</v>
      </c>
      <c r="M291" s="4">
        <v>8.6</v>
      </c>
      <c r="N291" s="14">
        <v>70</v>
      </c>
      <c r="O291" s="14">
        <v>60</v>
      </c>
      <c r="P291" s="4">
        <v>12</v>
      </c>
      <c r="Q291" s="39">
        <v>1</v>
      </c>
      <c r="R291" s="39">
        <v>0</v>
      </c>
      <c r="S291" s="5">
        <v>1</v>
      </c>
      <c r="T291" s="42">
        <v>16.8</v>
      </c>
      <c r="U291" s="5">
        <v>1</v>
      </c>
      <c r="V291" s="42">
        <v>37.133333333333333</v>
      </c>
      <c r="W291" s="22">
        <v>1</v>
      </c>
      <c r="X291" s="29" t="str">
        <f t="shared" si="9"/>
        <v>III</v>
      </c>
      <c r="Y291" s="29" t="str">
        <f t="shared" si="10"/>
        <v>Complete</v>
      </c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</row>
    <row r="292" spans="1:41" x14ac:dyDescent="0.2">
      <c r="A292">
        <v>291</v>
      </c>
      <c r="B292" s="2">
        <v>15893</v>
      </c>
      <c r="C292" s="11" t="s">
        <v>6</v>
      </c>
      <c r="D292" s="3">
        <v>48.95264241592313</v>
      </c>
      <c r="E292" s="4" t="s">
        <v>59</v>
      </c>
      <c r="F292" s="4" t="s">
        <v>57</v>
      </c>
      <c r="G292" s="4" t="s">
        <v>58</v>
      </c>
      <c r="H292" s="4">
        <v>2.1</v>
      </c>
      <c r="I292" s="4">
        <v>6.7</v>
      </c>
      <c r="J292" s="4">
        <v>1</v>
      </c>
      <c r="K292" s="4">
        <v>123</v>
      </c>
      <c r="L292" s="4">
        <v>4.9000000000000004</v>
      </c>
      <c r="M292" s="4">
        <v>12.8</v>
      </c>
      <c r="N292" s="14">
        <v>45</v>
      </c>
      <c r="O292" s="14">
        <v>45</v>
      </c>
      <c r="P292" s="4">
        <v>3</v>
      </c>
      <c r="Q292" s="39">
        <v>1</v>
      </c>
      <c r="R292" s="39">
        <v>0</v>
      </c>
      <c r="S292" s="5">
        <v>0</v>
      </c>
      <c r="T292" s="42">
        <v>56.633333333333333</v>
      </c>
      <c r="U292" s="5">
        <v>0</v>
      </c>
      <c r="V292" s="42">
        <v>56.633333333333333</v>
      </c>
      <c r="W292" s="22">
        <v>0</v>
      </c>
      <c r="X292" s="29" t="str">
        <f t="shared" si="9"/>
        <v>I</v>
      </c>
      <c r="Y292" s="29" t="str">
        <f t="shared" si="10"/>
        <v>Complete</v>
      </c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</row>
    <row r="293" spans="1:41" x14ac:dyDescent="0.2">
      <c r="A293">
        <v>292</v>
      </c>
      <c r="B293" s="2">
        <v>15843</v>
      </c>
      <c r="C293" s="11" t="s">
        <v>6</v>
      </c>
      <c r="D293" s="3">
        <v>66.451612903225808</v>
      </c>
      <c r="E293" s="4" t="s">
        <v>59</v>
      </c>
      <c r="F293" s="4" t="s">
        <v>57</v>
      </c>
      <c r="G293" s="4" t="s">
        <v>58</v>
      </c>
      <c r="H293" s="4">
        <v>3.6</v>
      </c>
      <c r="I293" s="4">
        <v>2.1</v>
      </c>
      <c r="J293" s="4">
        <v>1.2</v>
      </c>
      <c r="K293" s="4">
        <v>124</v>
      </c>
      <c r="L293" s="4">
        <v>3.6</v>
      </c>
      <c r="M293" s="4">
        <v>9.9</v>
      </c>
      <c r="N293" s="14">
        <v>6</v>
      </c>
      <c r="O293" s="14">
        <v>20</v>
      </c>
      <c r="P293" s="4">
        <v>1</v>
      </c>
      <c r="Q293" s="39">
        <v>1</v>
      </c>
      <c r="R293" s="39">
        <v>1</v>
      </c>
      <c r="S293" s="5">
        <v>0</v>
      </c>
      <c r="T293" s="42">
        <v>58.033333333333331</v>
      </c>
      <c r="U293" s="5">
        <v>0</v>
      </c>
      <c r="V293" s="42">
        <v>58.033333333333331</v>
      </c>
      <c r="W293" s="22">
        <v>0</v>
      </c>
      <c r="X293" s="29" t="str">
        <f t="shared" si="9"/>
        <v>II</v>
      </c>
      <c r="Y293" s="29" t="str">
        <f t="shared" si="10"/>
        <v>Complete</v>
      </c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</row>
    <row r="294" spans="1:41" x14ac:dyDescent="0.2">
      <c r="A294">
        <v>293</v>
      </c>
      <c r="B294" s="2">
        <v>15844</v>
      </c>
      <c r="C294" s="11" t="s">
        <v>6</v>
      </c>
      <c r="D294" s="3">
        <v>56.282772820864793</v>
      </c>
      <c r="E294" s="4" t="s">
        <v>59</v>
      </c>
      <c r="F294" s="4" t="s">
        <v>57</v>
      </c>
      <c r="G294" s="4" t="s">
        <v>58</v>
      </c>
      <c r="H294" s="4">
        <v>3.3</v>
      </c>
      <c r="I294" s="4">
        <v>4.8</v>
      </c>
      <c r="J294" s="4">
        <v>1.1000000000000001</v>
      </c>
      <c r="K294" s="4">
        <v>174</v>
      </c>
      <c r="L294" s="4">
        <v>4.5</v>
      </c>
      <c r="M294" s="4">
        <v>11.2</v>
      </c>
      <c r="N294" s="14">
        <v>30</v>
      </c>
      <c r="O294" s="14">
        <v>50</v>
      </c>
      <c r="P294" s="4">
        <v>0</v>
      </c>
      <c r="Q294" s="39">
        <v>1</v>
      </c>
      <c r="R294" s="39">
        <v>0</v>
      </c>
      <c r="S294" s="5">
        <v>1</v>
      </c>
      <c r="T294" s="42">
        <v>36.06666666666667</v>
      </c>
      <c r="U294" s="5">
        <v>0</v>
      </c>
      <c r="V294" s="42">
        <v>57.333333333333336</v>
      </c>
      <c r="W294" s="22">
        <v>0</v>
      </c>
      <c r="X294" s="29" t="str">
        <f t="shared" si="9"/>
        <v>I</v>
      </c>
      <c r="Y294" s="29" t="str">
        <f t="shared" si="10"/>
        <v>Complete</v>
      </c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</row>
    <row r="295" spans="1:41" x14ac:dyDescent="0.2">
      <c r="A295">
        <v>294</v>
      </c>
      <c r="B295" s="2">
        <v>15878</v>
      </c>
      <c r="C295" s="11" t="s">
        <v>6</v>
      </c>
      <c r="D295" s="3">
        <v>61.820178448867537</v>
      </c>
      <c r="E295" s="4" t="s">
        <v>59</v>
      </c>
      <c r="F295" s="4" t="s">
        <v>57</v>
      </c>
      <c r="G295" s="4" t="s">
        <v>61</v>
      </c>
      <c r="H295" s="4">
        <v>3.8</v>
      </c>
      <c r="I295" s="4">
        <v>10.7</v>
      </c>
      <c r="J295" s="4">
        <v>1</v>
      </c>
      <c r="K295" s="4">
        <v>146</v>
      </c>
      <c r="L295" s="4">
        <v>4.0999999999999996</v>
      </c>
      <c r="M295" s="4">
        <v>13.2</v>
      </c>
      <c r="N295" s="14">
        <v>45</v>
      </c>
      <c r="O295" s="14">
        <v>60</v>
      </c>
      <c r="P295" s="4"/>
      <c r="Q295" s="39">
        <v>1</v>
      </c>
      <c r="R295" s="39">
        <v>0</v>
      </c>
      <c r="S295" s="5">
        <v>0</v>
      </c>
      <c r="T295" s="42">
        <v>57.4</v>
      </c>
      <c r="U295" s="5">
        <v>0</v>
      </c>
      <c r="V295" s="42">
        <v>57.4</v>
      </c>
      <c r="W295" s="22">
        <v>0</v>
      </c>
      <c r="X295" s="29" t="str">
        <f t="shared" si="9"/>
        <v>II</v>
      </c>
      <c r="Y295" s="29" t="str">
        <f t="shared" si="10"/>
        <v>Missing</v>
      </c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</row>
    <row r="296" spans="1:41" x14ac:dyDescent="0.2">
      <c r="A296">
        <v>295</v>
      </c>
      <c r="B296" s="2">
        <v>15930</v>
      </c>
      <c r="C296" s="11" t="s">
        <v>6</v>
      </c>
      <c r="D296" s="3">
        <v>65.768016472203158</v>
      </c>
      <c r="E296" s="4" t="s">
        <v>56</v>
      </c>
      <c r="F296" s="4" t="s">
        <v>57</v>
      </c>
      <c r="G296" s="4" t="s">
        <v>61</v>
      </c>
      <c r="H296" s="4">
        <v>2.9</v>
      </c>
      <c r="I296" s="4">
        <v>1.2</v>
      </c>
      <c r="J296" s="4">
        <v>1</v>
      </c>
      <c r="K296" s="4">
        <v>120</v>
      </c>
      <c r="L296" s="4">
        <v>3.7</v>
      </c>
      <c r="M296" s="4">
        <v>11.4</v>
      </c>
      <c r="N296" s="14">
        <v>40</v>
      </c>
      <c r="O296" s="14">
        <v>40</v>
      </c>
      <c r="P296" s="4">
        <v>6</v>
      </c>
      <c r="Q296" s="39">
        <v>0</v>
      </c>
      <c r="R296" s="39">
        <v>0</v>
      </c>
      <c r="S296" s="5">
        <v>0</v>
      </c>
      <c r="T296" s="42">
        <v>23</v>
      </c>
      <c r="U296" s="5">
        <v>1</v>
      </c>
      <c r="V296" s="42">
        <v>23</v>
      </c>
      <c r="W296" s="22">
        <v>1</v>
      </c>
      <c r="X296" s="29" t="str">
        <f t="shared" si="9"/>
        <v>II</v>
      </c>
      <c r="Y296" s="29" t="str">
        <f t="shared" si="10"/>
        <v>Complete</v>
      </c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</row>
    <row r="297" spans="1:41" x14ac:dyDescent="0.2">
      <c r="A297">
        <v>296</v>
      </c>
      <c r="B297" s="2">
        <v>15955</v>
      </c>
      <c r="C297" s="11" t="s">
        <v>6</v>
      </c>
      <c r="D297" s="3">
        <v>61.787234042553195</v>
      </c>
      <c r="E297" s="4" t="s">
        <v>59</v>
      </c>
      <c r="F297" s="4" t="s">
        <v>57</v>
      </c>
      <c r="G297" s="4" t="s">
        <v>61</v>
      </c>
      <c r="H297" s="4">
        <v>3.4</v>
      </c>
      <c r="I297" s="4">
        <v>4.5</v>
      </c>
      <c r="J297" s="4">
        <v>0.9</v>
      </c>
      <c r="K297" s="4">
        <v>168</v>
      </c>
      <c r="L297" s="4">
        <v>4.3</v>
      </c>
      <c r="M297" s="4">
        <v>9.8000000000000007</v>
      </c>
      <c r="N297" s="14">
        <v>62</v>
      </c>
      <c r="O297" s="14">
        <v>30</v>
      </c>
      <c r="P297" s="4">
        <v>4</v>
      </c>
      <c r="Q297" s="39">
        <v>1</v>
      </c>
      <c r="R297" s="39">
        <v>1</v>
      </c>
      <c r="S297" s="5">
        <v>0</v>
      </c>
      <c r="T297" s="42">
        <v>57.266666666666666</v>
      </c>
      <c r="U297" s="5">
        <v>0</v>
      </c>
      <c r="V297" s="42">
        <v>57.266666666666666</v>
      </c>
      <c r="W297" s="22">
        <v>1</v>
      </c>
      <c r="X297" s="29" t="str">
        <f t="shared" si="9"/>
        <v>II</v>
      </c>
      <c r="Y297" s="29" t="str">
        <f t="shared" si="10"/>
        <v>Complete</v>
      </c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</row>
    <row r="298" spans="1:41" x14ac:dyDescent="0.2">
      <c r="A298">
        <v>297</v>
      </c>
      <c r="B298" s="2">
        <v>15919</v>
      </c>
      <c r="C298" s="11" t="s">
        <v>6</v>
      </c>
      <c r="D298" s="3">
        <v>49.735072065888815</v>
      </c>
      <c r="E298" s="4" t="s">
        <v>59</v>
      </c>
      <c r="F298" s="4" t="s">
        <v>57</v>
      </c>
      <c r="G298" s="4" t="s">
        <v>58</v>
      </c>
      <c r="H298" s="4">
        <v>3</v>
      </c>
      <c r="I298" s="4">
        <v>9.9</v>
      </c>
      <c r="J298" s="4">
        <v>1.3</v>
      </c>
      <c r="K298" s="4">
        <v>146</v>
      </c>
      <c r="L298" s="4">
        <v>3.4</v>
      </c>
      <c r="M298" s="4">
        <v>14</v>
      </c>
      <c r="N298" s="14">
        <v>11</v>
      </c>
      <c r="O298" s="14">
        <v>7.5</v>
      </c>
      <c r="P298" s="4">
        <v>45</v>
      </c>
      <c r="Q298" s="39">
        <v>1</v>
      </c>
      <c r="R298" s="39">
        <v>1</v>
      </c>
      <c r="S298" s="5">
        <v>1</v>
      </c>
      <c r="T298" s="42">
        <v>29.2</v>
      </c>
      <c r="U298" s="5">
        <v>0</v>
      </c>
      <c r="V298" s="42">
        <v>57.633333333333333</v>
      </c>
      <c r="W298" s="22">
        <v>0</v>
      </c>
      <c r="X298" s="29" t="str">
        <f t="shared" si="9"/>
        <v>II</v>
      </c>
      <c r="Y298" s="29" t="str">
        <f t="shared" si="10"/>
        <v>Complete</v>
      </c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</row>
    <row r="299" spans="1:41" x14ac:dyDescent="0.2">
      <c r="A299">
        <v>298</v>
      </c>
      <c r="B299" s="2">
        <v>15916</v>
      </c>
      <c r="C299" s="11" t="s">
        <v>6</v>
      </c>
      <c r="D299" s="3">
        <v>67.181880576527107</v>
      </c>
      <c r="E299" s="4" t="s">
        <v>59</v>
      </c>
      <c r="F299" s="4" t="s">
        <v>57</v>
      </c>
      <c r="G299" s="4" t="s">
        <v>58</v>
      </c>
      <c r="H299" s="4">
        <v>3.5</v>
      </c>
      <c r="I299" s="4">
        <v>1.8</v>
      </c>
      <c r="J299" s="4">
        <v>1.1000000000000001</v>
      </c>
      <c r="K299" s="4">
        <v>202</v>
      </c>
      <c r="L299" s="4">
        <v>3.7</v>
      </c>
      <c r="M299" s="4">
        <v>13.6</v>
      </c>
      <c r="N299" s="14"/>
      <c r="O299" s="14"/>
      <c r="P299" s="4">
        <v>27</v>
      </c>
      <c r="Q299" s="39">
        <v>1</v>
      </c>
      <c r="R299" s="39">
        <v>0</v>
      </c>
      <c r="S299" s="5">
        <v>1</v>
      </c>
      <c r="T299" s="42">
        <v>26</v>
      </c>
      <c r="U299" s="5">
        <v>0</v>
      </c>
      <c r="V299" s="42">
        <v>56</v>
      </c>
      <c r="W299" s="22">
        <v>0</v>
      </c>
      <c r="X299" s="29" t="str">
        <f t="shared" si="9"/>
        <v>III</v>
      </c>
      <c r="Y299" s="29" t="str">
        <f t="shared" si="10"/>
        <v>Missing</v>
      </c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</row>
    <row r="300" spans="1:41" x14ac:dyDescent="0.2">
      <c r="A300">
        <v>299</v>
      </c>
      <c r="B300" s="2">
        <v>15958</v>
      </c>
      <c r="C300" s="11" t="s">
        <v>6</v>
      </c>
      <c r="D300" s="3">
        <v>68.834591626630058</v>
      </c>
      <c r="E300" s="4" t="s">
        <v>59</v>
      </c>
      <c r="F300" s="4" t="s">
        <v>57</v>
      </c>
      <c r="G300" s="4" t="s">
        <v>58</v>
      </c>
      <c r="H300" s="4">
        <v>5.7</v>
      </c>
      <c r="I300" s="4">
        <v>2.5</v>
      </c>
      <c r="J300" s="4">
        <v>1.2</v>
      </c>
      <c r="K300" s="4">
        <v>170</v>
      </c>
      <c r="L300" s="4">
        <v>4.5</v>
      </c>
      <c r="M300" s="4">
        <v>10.6</v>
      </c>
      <c r="N300" s="14">
        <v>60</v>
      </c>
      <c r="O300" s="14">
        <v>50</v>
      </c>
      <c r="P300" s="4">
        <v>0</v>
      </c>
      <c r="Q300" s="39">
        <v>1</v>
      </c>
      <c r="R300" s="39">
        <v>0</v>
      </c>
      <c r="S300" s="5">
        <v>1</v>
      </c>
      <c r="T300" s="42">
        <v>10</v>
      </c>
      <c r="U300" s="5">
        <v>0</v>
      </c>
      <c r="V300" s="42">
        <v>57.233333333333334</v>
      </c>
      <c r="W300" s="22">
        <v>1</v>
      </c>
      <c r="X300" s="29" t="str">
        <f t="shared" si="9"/>
        <v>III</v>
      </c>
      <c r="Y300" s="29" t="str">
        <f t="shared" si="10"/>
        <v>Complete</v>
      </c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</row>
    <row r="301" spans="1:41" x14ac:dyDescent="0.2">
      <c r="A301">
        <v>300</v>
      </c>
      <c r="B301" s="2">
        <v>16008</v>
      </c>
      <c r="C301" s="11" t="s">
        <v>6</v>
      </c>
      <c r="D301" s="3">
        <v>41.534660260809886</v>
      </c>
      <c r="E301" s="4" t="s">
        <v>59</v>
      </c>
      <c r="F301" s="4" t="s">
        <v>57</v>
      </c>
      <c r="G301" s="4" t="s">
        <v>58</v>
      </c>
      <c r="H301" s="4">
        <v>5</v>
      </c>
      <c r="I301" s="4">
        <v>4.5</v>
      </c>
      <c r="J301" s="4">
        <v>1.3</v>
      </c>
      <c r="K301" s="4">
        <v>95</v>
      </c>
      <c r="L301" s="4">
        <v>3</v>
      </c>
      <c r="M301" s="4">
        <v>11.3</v>
      </c>
      <c r="N301" s="14">
        <v>75</v>
      </c>
      <c r="O301" s="14">
        <v>12.5</v>
      </c>
      <c r="P301" s="4">
        <v>3</v>
      </c>
      <c r="Q301" s="39">
        <v>1</v>
      </c>
      <c r="R301" s="39">
        <v>1</v>
      </c>
      <c r="S301" s="5">
        <v>1</v>
      </c>
      <c r="T301" s="42">
        <v>39.6</v>
      </c>
      <c r="U301" s="5">
        <v>0</v>
      </c>
      <c r="V301" s="42">
        <v>56.533333333333331</v>
      </c>
      <c r="W301" s="22">
        <v>1</v>
      </c>
      <c r="X301" s="29" t="str">
        <f t="shared" si="9"/>
        <v>II</v>
      </c>
      <c r="Y301" s="29" t="str">
        <f t="shared" si="10"/>
        <v>Complete</v>
      </c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</row>
    <row r="302" spans="1:41" x14ac:dyDescent="0.2">
      <c r="A302">
        <v>301</v>
      </c>
      <c r="B302" s="2">
        <v>15985</v>
      </c>
      <c r="C302" s="11" t="s">
        <v>6</v>
      </c>
      <c r="D302" s="3">
        <v>49.674673987645846</v>
      </c>
      <c r="E302" s="4" t="s">
        <v>56</v>
      </c>
      <c r="F302" s="4" t="s">
        <v>57</v>
      </c>
      <c r="G302" s="4" t="s">
        <v>61</v>
      </c>
      <c r="H302" s="4">
        <v>2.1</v>
      </c>
      <c r="I302" s="4">
        <v>68.400000000000006</v>
      </c>
      <c r="J302" s="4">
        <v>0.7</v>
      </c>
      <c r="K302" s="4">
        <v>85</v>
      </c>
      <c r="L302" s="4">
        <v>3.1</v>
      </c>
      <c r="M302" s="4">
        <v>8.5</v>
      </c>
      <c r="N302" s="14">
        <v>47</v>
      </c>
      <c r="O302" s="14">
        <v>60</v>
      </c>
      <c r="P302" s="4">
        <v>32</v>
      </c>
      <c r="Q302" s="39">
        <v>0</v>
      </c>
      <c r="R302" s="39">
        <v>1</v>
      </c>
      <c r="S302" s="5">
        <v>1</v>
      </c>
      <c r="T302" s="42">
        <v>18.899999999999999</v>
      </c>
      <c r="U302" s="5">
        <v>1</v>
      </c>
      <c r="V302" s="42">
        <v>53.93333333333333</v>
      </c>
      <c r="W302" s="22">
        <v>0</v>
      </c>
      <c r="X302" s="29" t="str">
        <f t="shared" si="9"/>
        <v>II</v>
      </c>
      <c r="Y302" s="29" t="str">
        <f t="shared" si="10"/>
        <v>Complete</v>
      </c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</row>
    <row r="303" spans="1:41" x14ac:dyDescent="0.2">
      <c r="A303">
        <v>302</v>
      </c>
      <c r="B303" s="2">
        <v>16097</v>
      </c>
      <c r="C303" s="11" t="s">
        <v>6</v>
      </c>
      <c r="D303" s="3">
        <v>43.824296499656832</v>
      </c>
      <c r="E303" s="4" t="s">
        <v>56</v>
      </c>
      <c r="F303" s="4" t="s">
        <v>57</v>
      </c>
      <c r="G303" s="4" t="s">
        <v>58</v>
      </c>
      <c r="H303" s="4">
        <v>1.8</v>
      </c>
      <c r="I303" s="4">
        <v>1.1000000000000001</v>
      </c>
      <c r="J303" s="4">
        <v>0.7</v>
      </c>
      <c r="K303" s="4">
        <v>124</v>
      </c>
      <c r="L303" s="4">
        <v>4</v>
      </c>
      <c r="M303" s="4">
        <v>12.3</v>
      </c>
      <c r="N303" s="14">
        <v>10</v>
      </c>
      <c r="O303" s="14">
        <v>10</v>
      </c>
      <c r="P303" s="4">
        <v>0</v>
      </c>
      <c r="Q303" s="39">
        <v>0</v>
      </c>
      <c r="R303" s="39">
        <v>1</v>
      </c>
      <c r="S303" s="5">
        <v>0</v>
      </c>
      <c r="T303" s="42">
        <v>50.93333333333333</v>
      </c>
      <c r="U303" s="5">
        <v>0</v>
      </c>
      <c r="V303" s="42">
        <v>50.93333333333333</v>
      </c>
      <c r="W303" s="22">
        <v>0</v>
      </c>
      <c r="X303" s="29" t="str">
        <f t="shared" si="9"/>
        <v>I</v>
      </c>
      <c r="Y303" s="29" t="str">
        <f t="shared" si="10"/>
        <v>Complete</v>
      </c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</row>
    <row r="304" spans="1:41" x14ac:dyDescent="0.2">
      <c r="A304">
        <v>303</v>
      </c>
      <c r="B304" s="2">
        <v>15973</v>
      </c>
      <c r="C304" s="11" t="s">
        <v>6</v>
      </c>
      <c r="D304" s="3">
        <v>49.41111873713109</v>
      </c>
      <c r="E304" s="4" t="s">
        <v>56</v>
      </c>
      <c r="F304" s="4" t="s">
        <v>57</v>
      </c>
      <c r="G304" s="4" t="s">
        <v>61</v>
      </c>
      <c r="H304" s="4">
        <v>2.1</v>
      </c>
      <c r="I304" s="4">
        <v>2</v>
      </c>
      <c r="J304" s="4">
        <v>0.9</v>
      </c>
      <c r="K304" s="4">
        <v>204</v>
      </c>
      <c r="L304" s="4">
        <v>4.2</v>
      </c>
      <c r="M304" s="4">
        <v>10.199999999999999</v>
      </c>
      <c r="N304" s="14">
        <v>31</v>
      </c>
      <c r="O304" s="14">
        <v>30</v>
      </c>
      <c r="P304" s="4">
        <v>0</v>
      </c>
      <c r="Q304" s="39">
        <v>0</v>
      </c>
      <c r="R304" s="39">
        <v>1</v>
      </c>
      <c r="S304" s="5">
        <v>0</v>
      </c>
      <c r="T304" s="42">
        <v>51.7</v>
      </c>
      <c r="U304" s="5">
        <v>0</v>
      </c>
      <c r="V304" s="42">
        <v>51.7</v>
      </c>
      <c r="W304" s="22">
        <v>0</v>
      </c>
      <c r="X304" s="29" t="str">
        <f t="shared" si="9"/>
        <v>III</v>
      </c>
      <c r="Y304" s="29" t="str">
        <f t="shared" si="10"/>
        <v>Complete</v>
      </c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</row>
    <row r="305" spans="1:41" x14ac:dyDescent="0.2">
      <c r="A305">
        <v>304</v>
      </c>
      <c r="B305" s="2">
        <v>16041</v>
      </c>
      <c r="C305" s="11" t="s">
        <v>6</v>
      </c>
      <c r="D305" s="3">
        <v>57.435827041866851</v>
      </c>
      <c r="E305" s="4" t="s">
        <v>56</v>
      </c>
      <c r="F305" s="4" t="s">
        <v>57</v>
      </c>
      <c r="G305" s="4" t="s">
        <v>61</v>
      </c>
      <c r="H305" s="4">
        <v>4.3</v>
      </c>
      <c r="I305" s="4">
        <v>1</v>
      </c>
      <c r="J305" s="4">
        <v>0.8</v>
      </c>
      <c r="K305" s="4">
        <v>114</v>
      </c>
      <c r="L305" s="4">
        <v>4.4000000000000004</v>
      </c>
      <c r="M305" s="4">
        <v>9.8000000000000007</v>
      </c>
      <c r="N305" s="14">
        <v>80</v>
      </c>
      <c r="O305" s="14">
        <v>80</v>
      </c>
      <c r="P305" s="4">
        <v>3</v>
      </c>
      <c r="Q305" s="39">
        <v>0</v>
      </c>
      <c r="R305" s="39">
        <v>0</v>
      </c>
      <c r="S305" s="5">
        <v>1</v>
      </c>
      <c r="T305" s="42">
        <v>28.566666666666666</v>
      </c>
      <c r="U305" s="5">
        <v>1</v>
      </c>
      <c r="V305" s="42">
        <v>46.833333333333336</v>
      </c>
      <c r="W305" s="22">
        <v>0</v>
      </c>
      <c r="X305" s="29" t="str">
        <f t="shared" si="9"/>
        <v>II</v>
      </c>
      <c r="Y305" s="29" t="str">
        <f t="shared" si="10"/>
        <v>Complete</v>
      </c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</row>
    <row r="306" spans="1:41" x14ac:dyDescent="0.2">
      <c r="A306">
        <v>305</v>
      </c>
      <c r="B306" s="2">
        <v>15991</v>
      </c>
      <c r="C306" s="11" t="s">
        <v>6</v>
      </c>
      <c r="D306" s="3">
        <v>57.408373369938232</v>
      </c>
      <c r="E306" s="4" t="s">
        <v>59</v>
      </c>
      <c r="F306" s="4" t="s">
        <v>57</v>
      </c>
      <c r="G306" s="4" t="s">
        <v>62</v>
      </c>
      <c r="H306" s="4">
        <v>3</v>
      </c>
      <c r="I306" s="4">
        <v>1</v>
      </c>
      <c r="J306" s="4">
        <v>1</v>
      </c>
      <c r="K306" s="4">
        <v>180</v>
      </c>
      <c r="L306" s="4">
        <v>4.0999999999999996</v>
      </c>
      <c r="M306" s="4">
        <v>13.4</v>
      </c>
      <c r="N306" s="14">
        <v>86</v>
      </c>
      <c r="O306" s="14">
        <v>90</v>
      </c>
      <c r="P306" s="4"/>
      <c r="Q306" s="39">
        <v>1</v>
      </c>
      <c r="R306" s="39">
        <v>0</v>
      </c>
      <c r="S306" s="5">
        <v>1</v>
      </c>
      <c r="T306" s="42">
        <v>37.6</v>
      </c>
      <c r="U306" s="5">
        <v>0</v>
      </c>
      <c r="V306" s="42">
        <v>56</v>
      </c>
      <c r="W306" s="22">
        <v>0</v>
      </c>
      <c r="X306" s="29" t="str">
        <f t="shared" si="9"/>
        <v>I</v>
      </c>
      <c r="Y306" s="29" t="str">
        <f t="shared" si="10"/>
        <v>Missing</v>
      </c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</row>
    <row r="307" spans="1:41" x14ac:dyDescent="0.2">
      <c r="A307">
        <v>306</v>
      </c>
      <c r="B307" s="2">
        <v>10013</v>
      </c>
      <c r="C307" s="11" t="s">
        <v>6</v>
      </c>
      <c r="D307" s="3">
        <v>51.557995881949211</v>
      </c>
      <c r="E307" s="4" t="s">
        <v>56</v>
      </c>
      <c r="F307" s="4" t="s">
        <v>57</v>
      </c>
      <c r="G307" s="4" t="s">
        <v>58</v>
      </c>
      <c r="H307" s="4">
        <v>2</v>
      </c>
      <c r="I307" s="4">
        <v>3.1</v>
      </c>
      <c r="J307" s="4">
        <v>0.9</v>
      </c>
      <c r="K307" s="4">
        <v>200</v>
      </c>
      <c r="L307" s="4">
        <v>4.4000000000000004</v>
      </c>
      <c r="M307" s="4">
        <v>13.4</v>
      </c>
      <c r="N307" s="14">
        <v>23</v>
      </c>
      <c r="O307" s="14">
        <v>20</v>
      </c>
      <c r="P307" s="4"/>
      <c r="Q307" s="39">
        <v>0</v>
      </c>
      <c r="R307" s="39">
        <v>1</v>
      </c>
      <c r="S307" s="5">
        <v>0</v>
      </c>
      <c r="T307" s="42">
        <v>56.233333333333334</v>
      </c>
      <c r="U307" s="5">
        <v>0</v>
      </c>
      <c r="V307" s="42">
        <v>56.233333333333334</v>
      </c>
      <c r="W307" s="22">
        <v>0</v>
      </c>
      <c r="X307" s="29" t="str">
        <f t="shared" si="9"/>
        <v>III</v>
      </c>
      <c r="Y307" s="29" t="str">
        <f t="shared" si="10"/>
        <v>Missing</v>
      </c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</row>
    <row r="308" spans="1:41" x14ac:dyDescent="0.2">
      <c r="A308">
        <v>307</v>
      </c>
      <c r="B308" s="2">
        <v>15964</v>
      </c>
      <c r="C308" s="11" t="s">
        <v>6</v>
      </c>
      <c r="D308" s="3">
        <v>41.729581331503091</v>
      </c>
      <c r="E308" s="4" t="s">
        <v>59</v>
      </c>
      <c r="F308" s="4" t="s">
        <v>57</v>
      </c>
      <c r="G308" s="4" t="s">
        <v>61</v>
      </c>
      <c r="H308" s="4">
        <v>2.9</v>
      </c>
      <c r="I308" s="4">
        <v>2.5</v>
      </c>
      <c r="J308" s="4">
        <v>0.8</v>
      </c>
      <c r="K308" s="4">
        <v>95</v>
      </c>
      <c r="L308" s="4">
        <v>3.4</v>
      </c>
      <c r="M308" s="4">
        <v>9.1</v>
      </c>
      <c r="N308" s="14">
        <v>33</v>
      </c>
      <c r="O308" s="14">
        <v>90</v>
      </c>
      <c r="P308" s="4">
        <v>0</v>
      </c>
      <c r="Q308" s="39">
        <v>1</v>
      </c>
      <c r="R308" s="39">
        <v>1</v>
      </c>
      <c r="S308" s="5">
        <v>1</v>
      </c>
      <c r="T308" s="42">
        <v>18.600000000000001</v>
      </c>
      <c r="U308" s="5">
        <v>0</v>
      </c>
      <c r="V308" s="42">
        <v>57.166666666666664</v>
      </c>
      <c r="W308" s="22">
        <v>0</v>
      </c>
      <c r="X308" s="29" t="str">
        <f t="shared" si="9"/>
        <v>II</v>
      </c>
      <c r="Y308" s="29" t="str">
        <f t="shared" si="10"/>
        <v>Complete</v>
      </c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</row>
    <row r="309" spans="1:41" x14ac:dyDescent="0.2">
      <c r="A309">
        <v>308</v>
      </c>
      <c r="B309" s="2">
        <v>16116</v>
      </c>
      <c r="C309" s="11" t="s">
        <v>6</v>
      </c>
      <c r="D309" s="3">
        <v>46.937542896362388</v>
      </c>
      <c r="E309" s="4" t="s">
        <v>56</v>
      </c>
      <c r="F309" s="4" t="s">
        <v>57</v>
      </c>
      <c r="G309" s="4" t="s">
        <v>62</v>
      </c>
      <c r="H309" s="4">
        <v>47.7</v>
      </c>
      <c r="I309" s="4">
        <v>1</v>
      </c>
      <c r="J309" s="4">
        <v>7.9</v>
      </c>
      <c r="K309" s="4">
        <v>402</v>
      </c>
      <c r="L309" s="4">
        <v>4.2</v>
      </c>
      <c r="M309" s="4">
        <v>10</v>
      </c>
      <c r="N309" s="14">
        <v>80</v>
      </c>
      <c r="O309" s="14">
        <v>80</v>
      </c>
      <c r="P309" s="4">
        <v>1</v>
      </c>
      <c r="Q309" s="39">
        <v>0</v>
      </c>
      <c r="R309" s="39">
        <v>0</v>
      </c>
      <c r="S309" s="5">
        <v>1</v>
      </c>
      <c r="T309" s="42">
        <v>0.26666666666666666</v>
      </c>
      <c r="U309" s="5">
        <v>1</v>
      </c>
      <c r="V309" s="42">
        <v>51.666666666666664</v>
      </c>
      <c r="W309" s="22">
        <v>1</v>
      </c>
      <c r="X309" s="29" t="str">
        <f t="shared" si="9"/>
        <v>III</v>
      </c>
      <c r="Y309" s="29" t="str">
        <f t="shared" si="10"/>
        <v>Complete</v>
      </c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</row>
    <row r="310" spans="1:41" x14ac:dyDescent="0.2">
      <c r="A310">
        <v>309</v>
      </c>
      <c r="B310" s="2">
        <v>16085</v>
      </c>
      <c r="C310" s="11" t="s">
        <v>6</v>
      </c>
      <c r="D310" s="3">
        <v>58.094715168153741</v>
      </c>
      <c r="E310" s="4" t="s">
        <v>59</v>
      </c>
      <c r="F310" s="4" t="s">
        <v>57</v>
      </c>
      <c r="G310" s="4" t="s">
        <v>58</v>
      </c>
      <c r="H310" s="4">
        <v>1.7</v>
      </c>
      <c r="I310" s="4">
        <v>16.899999999999999</v>
      </c>
      <c r="J310" s="4">
        <v>0.9</v>
      </c>
      <c r="K310" s="4">
        <v>235</v>
      </c>
      <c r="L310" s="4">
        <v>4.5</v>
      </c>
      <c r="M310" s="4">
        <v>9.1999999999999993</v>
      </c>
      <c r="N310" s="14">
        <v>50</v>
      </c>
      <c r="O310" s="14">
        <v>7.5</v>
      </c>
      <c r="P310" s="4">
        <v>19</v>
      </c>
      <c r="Q310" s="39">
        <v>1</v>
      </c>
      <c r="R310" s="39">
        <v>1</v>
      </c>
      <c r="S310" s="5">
        <v>0</v>
      </c>
      <c r="T310" s="42">
        <v>54.333333333333336</v>
      </c>
      <c r="U310" s="5">
        <v>0</v>
      </c>
      <c r="V310" s="42">
        <v>54.333333333333336</v>
      </c>
      <c r="W310" s="22">
        <v>1</v>
      </c>
      <c r="X310" s="29" t="str">
        <f t="shared" si="9"/>
        <v>III</v>
      </c>
      <c r="Y310" s="29" t="str">
        <f t="shared" si="10"/>
        <v>Complete</v>
      </c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</row>
    <row r="311" spans="1:41" x14ac:dyDescent="0.2">
      <c r="A311">
        <v>310</v>
      </c>
      <c r="B311" s="2">
        <v>16323</v>
      </c>
      <c r="C311" s="11" t="s">
        <v>6</v>
      </c>
      <c r="D311" s="3">
        <v>60.595744680851062</v>
      </c>
      <c r="E311" s="4" t="s">
        <v>59</v>
      </c>
      <c r="F311" s="4" t="s">
        <v>57</v>
      </c>
      <c r="G311" s="4" t="s">
        <v>58</v>
      </c>
      <c r="H311" s="4">
        <v>3.4</v>
      </c>
      <c r="I311" s="4">
        <v>4.9000000000000004</v>
      </c>
      <c r="J311" s="4">
        <v>1</v>
      </c>
      <c r="K311" s="4">
        <v>166</v>
      </c>
      <c r="L311" s="4">
        <v>3.4</v>
      </c>
      <c r="M311" s="4">
        <v>11.9</v>
      </c>
      <c r="N311" s="14"/>
      <c r="O311" s="14"/>
      <c r="P311" s="4">
        <v>29</v>
      </c>
      <c r="Q311" s="39">
        <v>1</v>
      </c>
      <c r="R311" s="39">
        <v>1</v>
      </c>
      <c r="S311" s="5">
        <v>1</v>
      </c>
      <c r="T311" s="42">
        <v>10.333333333333334</v>
      </c>
      <c r="U311" s="5">
        <v>1</v>
      </c>
      <c r="V311" s="42">
        <v>16.966666666666665</v>
      </c>
      <c r="W311" s="22">
        <v>0</v>
      </c>
      <c r="X311" s="29" t="str">
        <f t="shared" si="9"/>
        <v>II</v>
      </c>
      <c r="Y311" s="29" t="str">
        <f t="shared" si="10"/>
        <v>Missing</v>
      </c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</row>
    <row r="312" spans="1:41" x14ac:dyDescent="0.2">
      <c r="A312">
        <v>311</v>
      </c>
      <c r="B312" s="2">
        <v>15864</v>
      </c>
      <c r="C312" s="11" t="s">
        <v>6</v>
      </c>
      <c r="D312" s="3">
        <v>50.042553191489361</v>
      </c>
      <c r="E312" s="4" t="s">
        <v>59</v>
      </c>
      <c r="F312" s="4" t="s">
        <v>57</v>
      </c>
      <c r="G312" s="4" t="s">
        <v>58</v>
      </c>
      <c r="H312" s="4">
        <v>1.6</v>
      </c>
      <c r="I312" s="4">
        <v>1.2</v>
      </c>
      <c r="J312" s="4">
        <v>1.1000000000000001</v>
      </c>
      <c r="K312" s="4">
        <v>144</v>
      </c>
      <c r="L312" s="4">
        <v>4.8</v>
      </c>
      <c r="M312" s="4">
        <v>13.9</v>
      </c>
      <c r="N312" s="14">
        <v>30</v>
      </c>
      <c r="O312" s="14">
        <v>25</v>
      </c>
      <c r="P312" s="4">
        <v>7</v>
      </c>
      <c r="Q312" s="39">
        <v>1</v>
      </c>
      <c r="R312" s="39">
        <v>1</v>
      </c>
      <c r="S312" s="5">
        <v>0</v>
      </c>
      <c r="T312" s="42">
        <v>54.766666666666666</v>
      </c>
      <c r="U312" s="5">
        <v>0</v>
      </c>
      <c r="V312" s="42">
        <v>54.766666666666666</v>
      </c>
      <c r="W312" s="22">
        <v>0</v>
      </c>
      <c r="X312" s="29" t="str">
        <f t="shared" si="9"/>
        <v>I</v>
      </c>
      <c r="Y312" s="29" t="str">
        <f t="shared" si="10"/>
        <v>Complete</v>
      </c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</row>
    <row r="313" spans="1:41" x14ac:dyDescent="0.2">
      <c r="A313">
        <v>312</v>
      </c>
      <c r="B313" s="2">
        <v>16094</v>
      </c>
      <c r="C313" s="11" t="s">
        <v>6</v>
      </c>
      <c r="D313" s="3">
        <v>47.181880576527114</v>
      </c>
      <c r="E313" s="4" t="s">
        <v>56</v>
      </c>
      <c r="F313" s="4" t="s">
        <v>57</v>
      </c>
      <c r="G313" s="4" t="s">
        <v>58</v>
      </c>
      <c r="H313" s="4">
        <v>1.8</v>
      </c>
      <c r="I313" s="4">
        <v>1.5</v>
      </c>
      <c r="J313" s="4">
        <v>0.7</v>
      </c>
      <c r="K313" s="4">
        <v>134</v>
      </c>
      <c r="L313" s="4">
        <v>4.2</v>
      </c>
      <c r="M313" s="4">
        <v>12.8</v>
      </c>
      <c r="N313" s="14">
        <v>44</v>
      </c>
      <c r="O313" s="14">
        <v>50</v>
      </c>
      <c r="P313" s="4">
        <v>0</v>
      </c>
      <c r="Q313" s="39">
        <v>0</v>
      </c>
      <c r="R313" s="39">
        <v>1</v>
      </c>
      <c r="S313" s="5">
        <v>0</v>
      </c>
      <c r="T313" s="42">
        <v>53.366666666666667</v>
      </c>
      <c r="U313" s="5">
        <v>0</v>
      </c>
      <c r="V313" s="42">
        <v>53.366666666666667</v>
      </c>
      <c r="W313" s="22">
        <v>0</v>
      </c>
      <c r="X313" s="29" t="str">
        <f t="shared" si="9"/>
        <v>I</v>
      </c>
      <c r="Y313" s="29" t="str">
        <f t="shared" si="10"/>
        <v>Complete</v>
      </c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</row>
    <row r="314" spans="1:41" x14ac:dyDescent="0.2">
      <c r="A314">
        <v>313</v>
      </c>
      <c r="B314" s="2">
        <v>15769</v>
      </c>
      <c r="C314" s="11" t="s">
        <v>6</v>
      </c>
      <c r="D314" s="3">
        <v>56.016472203157171</v>
      </c>
      <c r="E314" s="4" t="s">
        <v>59</v>
      </c>
      <c r="F314" s="4" t="s">
        <v>57</v>
      </c>
      <c r="G314" s="4" t="s">
        <v>58</v>
      </c>
      <c r="H314" s="4">
        <v>9.5</v>
      </c>
      <c r="I314" s="4">
        <v>1.4</v>
      </c>
      <c r="J314" s="4">
        <v>1.1000000000000001</v>
      </c>
      <c r="K314" s="4">
        <v>122</v>
      </c>
      <c r="L314" s="4">
        <v>4</v>
      </c>
      <c r="M314" s="4">
        <v>10.4</v>
      </c>
      <c r="N314" s="14">
        <v>63</v>
      </c>
      <c r="O314" s="14">
        <v>30</v>
      </c>
      <c r="P314" s="4">
        <v>0</v>
      </c>
      <c r="Q314" s="39">
        <v>1</v>
      </c>
      <c r="R314" s="39">
        <v>1</v>
      </c>
      <c r="S314" s="5">
        <v>0</v>
      </c>
      <c r="T314" s="42">
        <v>57.8</v>
      </c>
      <c r="U314" s="5">
        <v>0</v>
      </c>
      <c r="V314" s="42">
        <v>57.8</v>
      </c>
      <c r="W314" s="22">
        <v>0</v>
      </c>
      <c r="X314" s="29" t="str">
        <f t="shared" si="9"/>
        <v>II</v>
      </c>
      <c r="Y314" s="29" t="str">
        <f t="shared" si="10"/>
        <v>Complete</v>
      </c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</row>
    <row r="315" spans="1:41" x14ac:dyDescent="0.2">
      <c r="A315">
        <v>314</v>
      </c>
      <c r="B315" s="2">
        <v>16099</v>
      </c>
      <c r="C315" s="11" t="s">
        <v>6</v>
      </c>
      <c r="D315" s="3">
        <v>61.520933424845573</v>
      </c>
      <c r="E315" s="4" t="s">
        <v>56</v>
      </c>
      <c r="F315" s="4" t="s">
        <v>57</v>
      </c>
      <c r="G315" s="4" t="s">
        <v>62</v>
      </c>
      <c r="H315" s="4">
        <v>2.5</v>
      </c>
      <c r="I315" s="4">
        <v>6.7</v>
      </c>
      <c r="J315" s="4">
        <v>0.8</v>
      </c>
      <c r="K315" s="4">
        <v>167</v>
      </c>
      <c r="L315" s="4">
        <v>4.5</v>
      </c>
      <c r="M315" s="4">
        <v>15.5</v>
      </c>
      <c r="N315" s="14">
        <v>39</v>
      </c>
      <c r="O315" s="14">
        <v>40</v>
      </c>
      <c r="P315" s="4">
        <v>21</v>
      </c>
      <c r="Q315" s="39">
        <v>0</v>
      </c>
      <c r="R315" s="39">
        <v>0</v>
      </c>
      <c r="S315" s="5">
        <v>0</v>
      </c>
      <c r="T315" s="42">
        <v>55.966666666666669</v>
      </c>
      <c r="U315" s="5">
        <v>0</v>
      </c>
      <c r="V315" s="42">
        <v>55.966666666666669</v>
      </c>
      <c r="W315" s="22">
        <v>0</v>
      </c>
      <c r="X315" s="29" t="str">
        <f t="shared" si="9"/>
        <v>I</v>
      </c>
      <c r="Y315" s="29" t="str">
        <f t="shared" si="10"/>
        <v>Complete</v>
      </c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</row>
    <row r="316" spans="1:41" x14ac:dyDescent="0.2">
      <c r="A316">
        <v>315</v>
      </c>
      <c r="B316" s="2">
        <v>15797</v>
      </c>
      <c r="C316" s="11" t="s">
        <v>6</v>
      </c>
      <c r="D316" s="3">
        <v>51.401509951956072</v>
      </c>
      <c r="E316" s="4" t="s">
        <v>56</v>
      </c>
      <c r="F316" s="4" t="s">
        <v>57</v>
      </c>
      <c r="G316" s="4" t="s">
        <v>58</v>
      </c>
      <c r="H316" s="4">
        <v>2.1</v>
      </c>
      <c r="I316" s="4">
        <v>2.4</v>
      </c>
      <c r="J316" s="4">
        <v>0.8</v>
      </c>
      <c r="K316" s="4">
        <v>200</v>
      </c>
      <c r="L316" s="4">
        <v>3.8</v>
      </c>
      <c r="M316" s="4">
        <v>11.5</v>
      </c>
      <c r="N316" s="14">
        <v>43</v>
      </c>
      <c r="O316" s="14">
        <v>40</v>
      </c>
      <c r="P316" s="4">
        <v>1</v>
      </c>
      <c r="Q316" s="39">
        <v>0</v>
      </c>
      <c r="R316" s="39">
        <v>1</v>
      </c>
      <c r="S316" s="5">
        <v>0</v>
      </c>
      <c r="T316" s="42">
        <v>59</v>
      </c>
      <c r="U316" s="5">
        <v>0</v>
      </c>
      <c r="V316" s="42">
        <v>59</v>
      </c>
      <c r="W316" s="22">
        <v>0</v>
      </c>
      <c r="X316" s="29" t="str">
        <f t="shared" si="9"/>
        <v>III</v>
      </c>
      <c r="Y316" s="29" t="str">
        <f t="shared" si="10"/>
        <v>Complete</v>
      </c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</row>
    <row r="317" spans="1:41" x14ac:dyDescent="0.2">
      <c r="A317">
        <v>316</v>
      </c>
      <c r="B317" s="2">
        <v>16157</v>
      </c>
      <c r="C317" s="11" t="s">
        <v>6</v>
      </c>
      <c r="D317" s="3">
        <v>60.535346602608101</v>
      </c>
      <c r="E317" s="4" t="s">
        <v>56</v>
      </c>
      <c r="F317" s="4" t="s">
        <v>57</v>
      </c>
      <c r="G317" s="4" t="s">
        <v>58</v>
      </c>
      <c r="H317" s="4">
        <v>2.9</v>
      </c>
      <c r="I317" s="4">
        <v>5.0999999999999996</v>
      </c>
      <c r="J317" s="4">
        <v>0.8</v>
      </c>
      <c r="K317" s="4">
        <v>143</v>
      </c>
      <c r="L317" s="4">
        <v>3.8</v>
      </c>
      <c r="M317" s="4">
        <v>11.4</v>
      </c>
      <c r="N317" s="14">
        <v>30</v>
      </c>
      <c r="O317" s="14">
        <v>40</v>
      </c>
      <c r="P317" s="4">
        <v>3</v>
      </c>
      <c r="Q317" s="39">
        <v>0</v>
      </c>
      <c r="R317" s="39">
        <v>0</v>
      </c>
      <c r="S317" s="5">
        <v>0</v>
      </c>
      <c r="T317" s="42">
        <v>54.133333333333333</v>
      </c>
      <c r="U317" s="5">
        <v>0</v>
      </c>
      <c r="V317" s="42">
        <v>54.133333333333333</v>
      </c>
      <c r="W317" s="22">
        <v>0</v>
      </c>
      <c r="X317" s="29" t="str">
        <f t="shared" si="9"/>
        <v>I</v>
      </c>
      <c r="Y317" s="29" t="str">
        <f t="shared" si="10"/>
        <v>Complete</v>
      </c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</row>
    <row r="318" spans="1:41" x14ac:dyDescent="0.2">
      <c r="A318">
        <v>317</v>
      </c>
      <c r="B318" s="2">
        <v>16263</v>
      </c>
      <c r="C318" s="11" t="s">
        <v>6</v>
      </c>
      <c r="D318" s="3">
        <v>63.961564859299934</v>
      </c>
      <c r="E318" s="4" t="s">
        <v>59</v>
      </c>
      <c r="F318" s="4" t="s">
        <v>57</v>
      </c>
      <c r="G318" s="4" t="s">
        <v>58</v>
      </c>
      <c r="H318" s="4">
        <v>6.4</v>
      </c>
      <c r="I318" s="4">
        <v>1</v>
      </c>
      <c r="J318" s="4">
        <v>2.2000000000000002</v>
      </c>
      <c r="K318" s="4">
        <v>231</v>
      </c>
      <c r="L318" s="4">
        <v>3.3</v>
      </c>
      <c r="M318" s="4">
        <v>11</v>
      </c>
      <c r="N318" s="14">
        <v>67</v>
      </c>
      <c r="O318" s="14">
        <v>70</v>
      </c>
      <c r="P318" s="4">
        <v>53</v>
      </c>
      <c r="Q318" s="39">
        <v>1</v>
      </c>
      <c r="R318" s="39">
        <v>0</v>
      </c>
      <c r="S318" s="5">
        <v>0</v>
      </c>
      <c r="T318" s="42">
        <v>54.766666666666666</v>
      </c>
      <c r="U318" s="5">
        <v>0</v>
      </c>
      <c r="V318" s="42">
        <v>54.766666666666666</v>
      </c>
      <c r="W318" s="22">
        <v>0</v>
      </c>
      <c r="X318" s="29" t="str">
        <f t="shared" si="9"/>
        <v>III</v>
      </c>
      <c r="Y318" s="29" t="str">
        <f t="shared" si="10"/>
        <v>Complete</v>
      </c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</row>
    <row r="319" spans="1:41" x14ac:dyDescent="0.2">
      <c r="A319">
        <v>318</v>
      </c>
      <c r="B319" s="2">
        <v>16224</v>
      </c>
      <c r="C319" s="11" t="s">
        <v>6</v>
      </c>
      <c r="D319" s="3">
        <v>63.033630748112557</v>
      </c>
      <c r="E319" s="4" t="s">
        <v>59</v>
      </c>
      <c r="F319" s="4" t="s">
        <v>57</v>
      </c>
      <c r="G319" s="4" t="s">
        <v>58</v>
      </c>
      <c r="H319" s="4">
        <v>4.8</v>
      </c>
      <c r="I319" s="4">
        <v>4.9000000000000004</v>
      </c>
      <c r="J319" s="4">
        <v>1.9</v>
      </c>
      <c r="K319" s="4">
        <v>149</v>
      </c>
      <c r="L319" s="4">
        <v>3.8</v>
      </c>
      <c r="M319" s="4">
        <v>9.9</v>
      </c>
      <c r="N319" s="14">
        <v>35</v>
      </c>
      <c r="O319" s="14">
        <v>30</v>
      </c>
      <c r="P319" s="4">
        <v>17</v>
      </c>
      <c r="Q319" s="39">
        <v>1</v>
      </c>
      <c r="R319" s="39">
        <v>0</v>
      </c>
      <c r="S319" s="5">
        <v>0</v>
      </c>
      <c r="T319" s="42">
        <v>10.266666666666667</v>
      </c>
      <c r="U319" s="5">
        <v>1</v>
      </c>
      <c r="V319" s="42">
        <v>10.266666666666667</v>
      </c>
      <c r="W319" s="22">
        <v>1</v>
      </c>
      <c r="X319" s="29" t="str">
        <f t="shared" si="9"/>
        <v>II</v>
      </c>
      <c r="Y319" s="29" t="str">
        <f t="shared" si="10"/>
        <v>Complete</v>
      </c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</row>
    <row r="320" spans="1:41" x14ac:dyDescent="0.2">
      <c r="A320">
        <v>319</v>
      </c>
      <c r="B320" s="2">
        <v>5084</v>
      </c>
      <c r="C320" s="11" t="s">
        <v>6</v>
      </c>
      <c r="D320" s="3">
        <v>54.275909402882633</v>
      </c>
      <c r="E320" s="4" t="s">
        <v>59</v>
      </c>
      <c r="F320" s="4" t="s">
        <v>57</v>
      </c>
      <c r="G320" s="4" t="s">
        <v>58</v>
      </c>
      <c r="H320" s="4">
        <v>3.8</v>
      </c>
      <c r="I320" s="4">
        <v>3.7</v>
      </c>
      <c r="J320" s="4">
        <v>1</v>
      </c>
      <c r="K320" s="4">
        <v>117</v>
      </c>
      <c r="L320" s="4">
        <v>3.4</v>
      </c>
      <c r="M320" s="4">
        <v>9</v>
      </c>
      <c r="N320" s="14">
        <v>90</v>
      </c>
      <c r="O320" s="14">
        <v>80</v>
      </c>
      <c r="P320" s="4">
        <v>0</v>
      </c>
      <c r="Q320" s="39">
        <v>1</v>
      </c>
      <c r="R320" s="39">
        <v>1</v>
      </c>
      <c r="S320" s="5">
        <v>0</v>
      </c>
      <c r="T320" s="42">
        <v>56.266666666666666</v>
      </c>
      <c r="U320" s="5">
        <v>0</v>
      </c>
      <c r="V320" s="42">
        <v>56.266666666666666</v>
      </c>
      <c r="W320" s="22">
        <v>1</v>
      </c>
      <c r="X320" s="29" t="str">
        <f t="shared" si="9"/>
        <v>II</v>
      </c>
      <c r="Y320" s="29" t="str">
        <f t="shared" si="10"/>
        <v>Complete</v>
      </c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</row>
    <row r="321" spans="1:41" x14ac:dyDescent="0.2">
      <c r="A321">
        <v>320</v>
      </c>
      <c r="B321" s="2">
        <v>16052</v>
      </c>
      <c r="C321" s="11" t="s">
        <v>6</v>
      </c>
      <c r="D321" s="3">
        <v>56.991077556623196</v>
      </c>
      <c r="E321" s="4" t="s">
        <v>59</v>
      </c>
      <c r="F321" s="4" t="s">
        <v>57</v>
      </c>
      <c r="G321" s="4" t="s">
        <v>62</v>
      </c>
      <c r="H321" s="4">
        <v>1.8</v>
      </c>
      <c r="I321" s="4">
        <v>2.7</v>
      </c>
      <c r="J321" s="4">
        <v>0.9</v>
      </c>
      <c r="K321" s="4">
        <v>199</v>
      </c>
      <c r="L321" s="4">
        <v>4.2</v>
      </c>
      <c r="M321" s="4">
        <v>13.2</v>
      </c>
      <c r="N321" s="14">
        <v>55</v>
      </c>
      <c r="O321" s="14">
        <v>35</v>
      </c>
      <c r="P321" s="4">
        <v>3</v>
      </c>
      <c r="Q321" s="39">
        <v>1</v>
      </c>
      <c r="R321" s="39">
        <v>1</v>
      </c>
      <c r="S321" s="5">
        <v>0</v>
      </c>
      <c r="T321" s="42">
        <v>56.43333333333333</v>
      </c>
      <c r="U321" s="5">
        <v>0</v>
      </c>
      <c r="V321" s="42">
        <v>56.43333333333333</v>
      </c>
      <c r="W321" s="22">
        <v>0</v>
      </c>
      <c r="X321" s="29" t="str">
        <f t="shared" si="9"/>
        <v>III</v>
      </c>
      <c r="Y321" s="29" t="str">
        <f t="shared" si="10"/>
        <v>Complete</v>
      </c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</row>
    <row r="322" spans="1:41" x14ac:dyDescent="0.2">
      <c r="A322">
        <v>321</v>
      </c>
      <c r="B322" s="2">
        <v>16163</v>
      </c>
      <c r="C322" s="11" t="s">
        <v>6</v>
      </c>
      <c r="D322" s="3">
        <v>48.535346602608101</v>
      </c>
      <c r="E322" s="4" t="s">
        <v>56</v>
      </c>
      <c r="F322" s="4" t="s">
        <v>57</v>
      </c>
      <c r="G322" s="4" t="s">
        <v>62</v>
      </c>
      <c r="H322" s="4">
        <v>1.6</v>
      </c>
      <c r="I322" s="4"/>
      <c r="J322" s="4">
        <v>0.7</v>
      </c>
      <c r="K322" s="4">
        <v>170</v>
      </c>
      <c r="L322" s="4">
        <v>4.3</v>
      </c>
      <c r="M322" s="4">
        <v>13.1</v>
      </c>
      <c r="N322" s="14">
        <v>5</v>
      </c>
      <c r="O322" s="14">
        <v>30</v>
      </c>
      <c r="P322" s="4">
        <v>0</v>
      </c>
      <c r="Q322" s="39">
        <v>0</v>
      </c>
      <c r="R322" s="39">
        <v>1</v>
      </c>
      <c r="S322" s="5">
        <v>0</v>
      </c>
      <c r="T322" s="42">
        <v>54.866666666666667</v>
      </c>
      <c r="U322" s="5">
        <v>0</v>
      </c>
      <c r="V322" s="42">
        <v>54.866666666666667</v>
      </c>
      <c r="W322" s="22">
        <v>0</v>
      </c>
      <c r="X322" s="29" t="str">
        <f t="shared" si="9"/>
        <v>I</v>
      </c>
      <c r="Y322" s="29" t="str">
        <f t="shared" si="10"/>
        <v>Missing</v>
      </c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</row>
    <row r="323" spans="1:41" x14ac:dyDescent="0.2">
      <c r="A323">
        <v>322</v>
      </c>
      <c r="B323" s="2">
        <v>16208</v>
      </c>
      <c r="C323" s="11" t="s">
        <v>6</v>
      </c>
      <c r="D323" s="3">
        <v>53.515442690459849</v>
      </c>
      <c r="E323" s="4" t="s">
        <v>59</v>
      </c>
      <c r="F323" s="4" t="s">
        <v>63</v>
      </c>
      <c r="G323" s="4" t="s">
        <v>58</v>
      </c>
      <c r="H323" s="4">
        <v>1.5</v>
      </c>
      <c r="I323" s="4">
        <v>11</v>
      </c>
      <c r="J323" s="4">
        <v>1.1000000000000001</v>
      </c>
      <c r="K323" s="4">
        <v>116</v>
      </c>
      <c r="L323" s="4">
        <v>4.0999999999999996</v>
      </c>
      <c r="M323" s="4">
        <v>13</v>
      </c>
      <c r="N323" s="14">
        <v>18</v>
      </c>
      <c r="O323" s="14">
        <v>15</v>
      </c>
      <c r="P323" s="4">
        <v>10</v>
      </c>
      <c r="Q323" s="39">
        <v>1</v>
      </c>
      <c r="R323" s="39">
        <v>0</v>
      </c>
      <c r="S323" s="5">
        <v>0</v>
      </c>
      <c r="T323" s="42">
        <v>53.366666666666667</v>
      </c>
      <c r="U323" s="5">
        <v>0</v>
      </c>
      <c r="V323" s="42">
        <v>53.366666666666667</v>
      </c>
      <c r="W323" s="22">
        <v>1</v>
      </c>
      <c r="X323" s="29" t="str">
        <f t="shared" ref="X323:X386" si="11">IF(OR(K323&gt;180,AND(H323&gt;5.5,W323=1)),"III",IF(AND(H323&lt;3.5,L323&gt;=3.5,W323=0,K323&lt;=180),"I","II"))</f>
        <v>II</v>
      </c>
      <c r="Y323" s="29" t="str">
        <f t="shared" si="10"/>
        <v>Complete</v>
      </c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</row>
    <row r="324" spans="1:41" x14ac:dyDescent="0.2">
      <c r="A324">
        <v>323</v>
      </c>
      <c r="B324" s="2">
        <v>16390</v>
      </c>
      <c r="C324" s="11" t="s">
        <v>6</v>
      </c>
      <c r="D324" s="3">
        <v>65.312285518188062</v>
      </c>
      <c r="E324" s="4" t="s">
        <v>59</v>
      </c>
      <c r="F324" s="4" t="s">
        <v>57</v>
      </c>
      <c r="G324" s="4" t="s">
        <v>58</v>
      </c>
      <c r="H324" s="4">
        <v>1.8</v>
      </c>
      <c r="I324" s="4">
        <v>2.8</v>
      </c>
      <c r="J324" s="4">
        <v>1.1000000000000001</v>
      </c>
      <c r="K324" s="4">
        <v>138</v>
      </c>
      <c r="L324" s="4">
        <v>4.4000000000000004</v>
      </c>
      <c r="M324" s="4">
        <v>12.1</v>
      </c>
      <c r="N324" s="14">
        <v>70</v>
      </c>
      <c r="O324" s="14"/>
      <c r="P324" s="4">
        <v>0</v>
      </c>
      <c r="Q324" s="39">
        <v>1</v>
      </c>
      <c r="R324" s="39">
        <v>0</v>
      </c>
      <c r="S324" s="5">
        <v>0</v>
      </c>
      <c r="T324" s="42">
        <v>52.266666666666666</v>
      </c>
      <c r="U324" s="5">
        <v>0</v>
      </c>
      <c r="V324" s="42">
        <v>52.266666666666666</v>
      </c>
      <c r="W324" s="22">
        <v>1</v>
      </c>
      <c r="X324" s="29" t="str">
        <f t="shared" si="11"/>
        <v>II</v>
      </c>
      <c r="Y324" s="29" t="str">
        <f t="shared" si="10"/>
        <v>Missing</v>
      </c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</row>
    <row r="325" spans="1:41" x14ac:dyDescent="0.2">
      <c r="A325">
        <v>324</v>
      </c>
      <c r="B325" s="2">
        <v>16245</v>
      </c>
      <c r="C325" s="11" t="s">
        <v>6</v>
      </c>
      <c r="D325" s="3">
        <v>56.903225806451616</v>
      </c>
      <c r="E325" s="4" t="s">
        <v>59</v>
      </c>
      <c r="F325" s="4" t="s">
        <v>57</v>
      </c>
      <c r="G325" s="4" t="s">
        <v>58</v>
      </c>
      <c r="H325" s="4">
        <v>7.6</v>
      </c>
      <c r="I325" s="4">
        <v>3.1</v>
      </c>
      <c r="J325" s="4">
        <v>1.3</v>
      </c>
      <c r="K325" s="4">
        <v>280</v>
      </c>
      <c r="L325" s="4">
        <v>4.4000000000000004</v>
      </c>
      <c r="M325" s="4">
        <v>9.1</v>
      </c>
      <c r="N325" s="14">
        <v>60</v>
      </c>
      <c r="O325" s="14">
        <v>40</v>
      </c>
      <c r="P325" s="4">
        <v>24</v>
      </c>
      <c r="Q325" s="39">
        <v>1</v>
      </c>
      <c r="R325" s="39">
        <v>0</v>
      </c>
      <c r="S325" s="5">
        <v>1</v>
      </c>
      <c r="T325" s="42">
        <v>19.3</v>
      </c>
      <c r="U325" s="5">
        <v>1</v>
      </c>
      <c r="V325" s="42">
        <v>24.4</v>
      </c>
      <c r="W325" s="22">
        <v>1</v>
      </c>
      <c r="X325" s="29" t="str">
        <f t="shared" si="11"/>
        <v>III</v>
      </c>
      <c r="Y325" s="29" t="str">
        <f t="shared" si="10"/>
        <v>Complete</v>
      </c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</row>
    <row r="326" spans="1:41" x14ac:dyDescent="0.2">
      <c r="A326">
        <v>325</v>
      </c>
      <c r="B326" s="2">
        <v>15810</v>
      </c>
      <c r="C326" s="11" t="s">
        <v>6</v>
      </c>
      <c r="D326" s="3">
        <v>60.307481125600546</v>
      </c>
      <c r="E326" s="4" t="s">
        <v>59</v>
      </c>
      <c r="F326" s="4" t="s">
        <v>57</v>
      </c>
      <c r="G326" s="4" t="s">
        <v>62</v>
      </c>
      <c r="H326" s="4">
        <v>1.6</v>
      </c>
      <c r="I326" s="4">
        <v>1.1000000000000001</v>
      </c>
      <c r="J326" s="4">
        <v>1.1000000000000001</v>
      </c>
      <c r="K326" s="4">
        <v>214</v>
      </c>
      <c r="L326" s="4">
        <v>4.5999999999999996</v>
      </c>
      <c r="M326" s="4">
        <v>14.9</v>
      </c>
      <c r="N326" s="14">
        <v>10</v>
      </c>
      <c r="O326" s="14">
        <v>30</v>
      </c>
      <c r="P326" s="4">
        <v>3</v>
      </c>
      <c r="Q326" s="39">
        <v>1</v>
      </c>
      <c r="R326" s="39">
        <v>0</v>
      </c>
      <c r="S326" s="5">
        <v>0</v>
      </c>
      <c r="T326" s="42">
        <v>51.466666666666669</v>
      </c>
      <c r="U326" s="5">
        <v>0</v>
      </c>
      <c r="V326" s="42">
        <v>51.466666666666669</v>
      </c>
      <c r="W326" s="22">
        <v>0</v>
      </c>
      <c r="X326" s="29" t="str">
        <f t="shared" si="11"/>
        <v>III</v>
      </c>
      <c r="Y326" s="29" t="str">
        <f t="shared" si="10"/>
        <v>Complete</v>
      </c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</row>
    <row r="327" spans="1:41" x14ac:dyDescent="0.2">
      <c r="A327">
        <v>326</v>
      </c>
      <c r="B327" s="2">
        <v>15959</v>
      </c>
      <c r="C327" s="11" t="s">
        <v>6</v>
      </c>
      <c r="D327" s="3">
        <v>68.873026767330131</v>
      </c>
      <c r="E327" s="4" t="s">
        <v>56</v>
      </c>
      <c r="F327" s="4" t="s">
        <v>57</v>
      </c>
      <c r="G327" s="4" t="s">
        <v>62</v>
      </c>
      <c r="H327" s="4">
        <v>9.4</v>
      </c>
      <c r="I327" s="4">
        <v>2.2999999999999998</v>
      </c>
      <c r="J327" s="4">
        <v>1.7</v>
      </c>
      <c r="K327" s="4">
        <v>275</v>
      </c>
      <c r="L327" s="4">
        <v>4.3</v>
      </c>
      <c r="M327" s="4">
        <v>9</v>
      </c>
      <c r="N327" s="14">
        <v>76</v>
      </c>
      <c r="O327" s="14">
        <v>80</v>
      </c>
      <c r="P327" s="4">
        <v>0</v>
      </c>
      <c r="Q327" s="39">
        <v>0</v>
      </c>
      <c r="R327" s="39">
        <v>1</v>
      </c>
      <c r="S327" s="5">
        <v>0</v>
      </c>
      <c r="T327" s="42">
        <v>55.133333333333333</v>
      </c>
      <c r="U327" s="5">
        <v>0</v>
      </c>
      <c r="V327" s="42">
        <v>55.133333333333333</v>
      </c>
      <c r="W327" s="22">
        <v>1</v>
      </c>
      <c r="X327" s="29" t="str">
        <f t="shared" si="11"/>
        <v>III</v>
      </c>
      <c r="Y327" s="29" t="str">
        <f t="shared" si="10"/>
        <v>Complete</v>
      </c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</row>
    <row r="328" spans="1:41" x14ac:dyDescent="0.2">
      <c r="A328">
        <v>327</v>
      </c>
      <c r="B328" s="2">
        <v>16185</v>
      </c>
      <c r="C328" s="11" t="s">
        <v>6</v>
      </c>
      <c r="D328" s="3">
        <v>45.098146877144821</v>
      </c>
      <c r="E328" s="4" t="s">
        <v>59</v>
      </c>
      <c r="F328" s="4" t="s">
        <v>57</v>
      </c>
      <c r="G328" s="4" t="s">
        <v>58</v>
      </c>
      <c r="H328" s="4">
        <v>9</v>
      </c>
      <c r="I328" s="4">
        <v>13.7</v>
      </c>
      <c r="J328" s="4">
        <v>2.1</v>
      </c>
      <c r="K328" s="4">
        <v>224</v>
      </c>
      <c r="L328" s="4">
        <v>3.5</v>
      </c>
      <c r="M328" s="4">
        <v>9.8000000000000007</v>
      </c>
      <c r="N328" s="14">
        <v>44</v>
      </c>
      <c r="O328" s="14">
        <v>80</v>
      </c>
      <c r="P328" s="4">
        <v>0</v>
      </c>
      <c r="Q328" s="39">
        <v>1</v>
      </c>
      <c r="R328" s="39">
        <v>0</v>
      </c>
      <c r="S328" s="5">
        <v>1</v>
      </c>
      <c r="T328" s="42">
        <v>5.9</v>
      </c>
      <c r="U328" s="5">
        <v>1</v>
      </c>
      <c r="V328" s="42">
        <v>9.8666666666666671</v>
      </c>
      <c r="W328" s="22">
        <v>0</v>
      </c>
      <c r="X328" s="29" t="str">
        <f t="shared" si="11"/>
        <v>III</v>
      </c>
      <c r="Y328" s="29" t="str">
        <f t="shared" ref="Y328:Y391" si="12">IF(COUNTBLANK(C328:R328)&gt;0,"Missing", "Complete")</f>
        <v>Complete</v>
      </c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</row>
    <row r="329" spans="1:41" x14ac:dyDescent="0.2">
      <c r="A329">
        <v>328</v>
      </c>
      <c r="B329" s="2">
        <v>16309</v>
      </c>
      <c r="C329" s="11" t="s">
        <v>6</v>
      </c>
      <c r="D329" s="3">
        <v>43.058339052848318</v>
      </c>
      <c r="E329" s="4" t="s">
        <v>56</v>
      </c>
      <c r="F329" s="4" t="s">
        <v>57</v>
      </c>
      <c r="G329" s="4" t="s">
        <v>62</v>
      </c>
      <c r="H329" s="4">
        <v>15.1</v>
      </c>
      <c r="I329" s="4">
        <v>6</v>
      </c>
      <c r="J329" s="4">
        <v>4.4000000000000004</v>
      </c>
      <c r="K329" s="4">
        <v>379</v>
      </c>
      <c r="L329" s="4">
        <v>4.7</v>
      </c>
      <c r="M329" s="4">
        <v>10.6</v>
      </c>
      <c r="N329" s="14">
        <v>68</v>
      </c>
      <c r="O329" s="14">
        <v>80</v>
      </c>
      <c r="P329" s="4">
        <v>13</v>
      </c>
      <c r="Q329" s="39">
        <v>0</v>
      </c>
      <c r="R329" s="39">
        <v>1</v>
      </c>
      <c r="S329" s="5">
        <v>1</v>
      </c>
      <c r="T329" s="42">
        <v>4.2</v>
      </c>
      <c r="U329" s="5">
        <v>0</v>
      </c>
      <c r="V329" s="42">
        <v>54.1</v>
      </c>
      <c r="W329" s="22">
        <v>0</v>
      </c>
      <c r="X329" s="29" t="str">
        <f t="shared" si="11"/>
        <v>III</v>
      </c>
      <c r="Y329" s="29" t="str">
        <f t="shared" si="12"/>
        <v>Complete</v>
      </c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</row>
    <row r="330" spans="1:41" x14ac:dyDescent="0.2">
      <c r="A330">
        <v>329</v>
      </c>
      <c r="B330" s="2">
        <v>16279</v>
      </c>
      <c r="C330" s="11" t="s">
        <v>6</v>
      </c>
      <c r="D330" s="3">
        <v>69.3671928620453</v>
      </c>
      <c r="E330" s="4" t="s">
        <v>56</v>
      </c>
      <c r="F330" s="4" t="s">
        <v>57</v>
      </c>
      <c r="G330" s="4" t="s">
        <v>61</v>
      </c>
      <c r="H330" s="4">
        <v>8.1999999999999993</v>
      </c>
      <c r="I330" s="4">
        <v>10.5</v>
      </c>
      <c r="J330" s="4">
        <v>0.8</v>
      </c>
      <c r="K330" s="4">
        <v>137</v>
      </c>
      <c r="L330" s="4">
        <v>4.3</v>
      </c>
      <c r="M330" s="4">
        <v>8.3000000000000007</v>
      </c>
      <c r="N330" s="14">
        <v>80</v>
      </c>
      <c r="O330" s="14">
        <v>80</v>
      </c>
      <c r="P330" s="4">
        <v>0</v>
      </c>
      <c r="Q330" s="39">
        <v>0</v>
      </c>
      <c r="R330" s="39">
        <v>0</v>
      </c>
      <c r="S330" s="5">
        <v>0</v>
      </c>
      <c r="T330" s="42">
        <v>54.166666666666664</v>
      </c>
      <c r="U330" s="5">
        <v>0</v>
      </c>
      <c r="V330" s="42">
        <v>54.166666666666664</v>
      </c>
      <c r="W330" s="22">
        <v>0</v>
      </c>
      <c r="X330" s="29" t="str">
        <f t="shared" si="11"/>
        <v>II</v>
      </c>
      <c r="Y330" s="29" t="str">
        <f t="shared" si="12"/>
        <v>Complete</v>
      </c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</row>
    <row r="331" spans="1:41" x14ac:dyDescent="0.2">
      <c r="A331">
        <v>330</v>
      </c>
      <c r="B331" s="2">
        <v>16280</v>
      </c>
      <c r="C331" s="11" t="s">
        <v>6</v>
      </c>
      <c r="D331" s="3">
        <v>73.518188057652708</v>
      </c>
      <c r="E331" s="4" t="s">
        <v>56</v>
      </c>
      <c r="F331" s="4" t="s">
        <v>57</v>
      </c>
      <c r="G331" s="4" t="s">
        <v>58</v>
      </c>
      <c r="H331" s="4">
        <v>9.5</v>
      </c>
      <c r="I331" s="4">
        <v>4.8</v>
      </c>
      <c r="J331" s="4">
        <v>3.1</v>
      </c>
      <c r="K331" s="4">
        <v>296</v>
      </c>
      <c r="L331" s="4">
        <v>3.9</v>
      </c>
      <c r="M331" s="4">
        <v>9.6</v>
      </c>
      <c r="N331" s="14">
        <v>45</v>
      </c>
      <c r="O331" s="14">
        <v>30</v>
      </c>
      <c r="P331" s="4">
        <v>12</v>
      </c>
      <c r="Q331" s="39">
        <v>0</v>
      </c>
      <c r="R331" s="39">
        <v>0</v>
      </c>
      <c r="S331" s="5">
        <v>1</v>
      </c>
      <c r="T331" s="42">
        <v>40.799999999999997</v>
      </c>
      <c r="U331" s="5">
        <v>0</v>
      </c>
      <c r="V331" s="42">
        <v>53.666666666666664</v>
      </c>
      <c r="W331" s="22">
        <v>1</v>
      </c>
      <c r="X331" s="29" t="str">
        <f t="shared" si="11"/>
        <v>III</v>
      </c>
      <c r="Y331" s="29" t="str">
        <f t="shared" si="12"/>
        <v>Complete</v>
      </c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</row>
    <row r="332" spans="1:41" s="6" customFormat="1" x14ac:dyDescent="0.2">
      <c r="A332" s="6">
        <v>331</v>
      </c>
      <c r="B332" s="16">
        <v>16217</v>
      </c>
      <c r="C332" s="17" t="s">
        <v>6</v>
      </c>
      <c r="D332" s="18">
        <v>58.188057652711052</v>
      </c>
      <c r="E332" s="19" t="s">
        <v>56</v>
      </c>
      <c r="F332" s="19" t="s">
        <v>57</v>
      </c>
      <c r="G332" s="19" t="s">
        <v>62</v>
      </c>
      <c r="H332" s="19">
        <v>27.9</v>
      </c>
      <c r="I332" s="19">
        <v>24.3</v>
      </c>
      <c r="J332" s="19">
        <v>4.9000000000000004</v>
      </c>
      <c r="K332" s="19">
        <v>250</v>
      </c>
      <c r="L332" s="19">
        <v>4.3</v>
      </c>
      <c r="M332" s="19">
        <v>11.3</v>
      </c>
      <c r="N332" s="20">
        <v>80</v>
      </c>
      <c r="O332" s="20"/>
      <c r="P332" s="19">
        <v>30</v>
      </c>
      <c r="Q332" s="39">
        <v>0</v>
      </c>
      <c r="R332" s="39">
        <v>1</v>
      </c>
      <c r="S332" s="57">
        <v>0</v>
      </c>
      <c r="T332" s="42">
        <v>46.9</v>
      </c>
      <c r="U332" s="57">
        <v>1</v>
      </c>
      <c r="V332" s="42">
        <v>46.9</v>
      </c>
      <c r="W332" s="43">
        <v>1</v>
      </c>
      <c r="X332" s="29" t="str">
        <f t="shared" si="11"/>
        <v>III</v>
      </c>
      <c r="Y332" s="29" t="str">
        <f t="shared" si="12"/>
        <v>Missing</v>
      </c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</row>
    <row r="333" spans="1:41" x14ac:dyDescent="0.2">
      <c r="A333">
        <v>332</v>
      </c>
      <c r="B333" s="2">
        <v>16155</v>
      </c>
      <c r="C333" s="11" t="s">
        <v>6</v>
      </c>
      <c r="D333" s="3">
        <v>40.035689773507208</v>
      </c>
      <c r="E333" s="4" t="s">
        <v>59</v>
      </c>
      <c r="F333" s="4" t="s">
        <v>57</v>
      </c>
      <c r="G333" s="4" t="s">
        <v>61</v>
      </c>
      <c r="H333" s="4">
        <v>5.3</v>
      </c>
      <c r="I333" s="4">
        <v>1</v>
      </c>
      <c r="J333" s="4">
        <v>1.3</v>
      </c>
      <c r="K333" s="4">
        <v>231</v>
      </c>
      <c r="L333" s="4">
        <v>4.5</v>
      </c>
      <c r="M333" s="4">
        <v>9.3000000000000007</v>
      </c>
      <c r="N333" s="14">
        <v>68</v>
      </c>
      <c r="O333" s="14">
        <v>80</v>
      </c>
      <c r="P333" s="4">
        <v>0</v>
      </c>
      <c r="Q333" s="39">
        <v>1</v>
      </c>
      <c r="R333" s="39">
        <v>0</v>
      </c>
      <c r="S333" s="5">
        <v>1</v>
      </c>
      <c r="T333" s="42">
        <v>32.43333333333333</v>
      </c>
      <c r="U333" s="5">
        <v>0</v>
      </c>
      <c r="V333" s="42">
        <v>54.633333333333333</v>
      </c>
      <c r="W333" s="22">
        <v>0</v>
      </c>
      <c r="X333" s="29" t="str">
        <f t="shared" si="11"/>
        <v>III</v>
      </c>
      <c r="Y333" s="29" t="str">
        <f t="shared" si="12"/>
        <v>Complete</v>
      </c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</row>
    <row r="334" spans="1:41" x14ac:dyDescent="0.2">
      <c r="A334">
        <v>333</v>
      </c>
      <c r="B334" s="2">
        <v>16387</v>
      </c>
      <c r="C334" s="11" t="s">
        <v>6</v>
      </c>
      <c r="D334" s="3">
        <v>35.838023335621138</v>
      </c>
      <c r="E334" s="4" t="s">
        <v>56</v>
      </c>
      <c r="F334" s="4" t="s">
        <v>57</v>
      </c>
      <c r="G334" s="4" t="s">
        <v>62</v>
      </c>
      <c r="H334" s="4">
        <v>4.7</v>
      </c>
      <c r="I334" s="4">
        <v>1</v>
      </c>
      <c r="J334" s="4">
        <v>1.1000000000000001</v>
      </c>
      <c r="K334" s="4">
        <v>187</v>
      </c>
      <c r="L334" s="4">
        <v>4.5999999999999996</v>
      </c>
      <c r="M334" s="4">
        <v>11.7</v>
      </c>
      <c r="N334" s="14">
        <v>20</v>
      </c>
      <c r="O334" s="14">
        <v>70</v>
      </c>
      <c r="P334" s="4">
        <v>24</v>
      </c>
      <c r="Q334" s="39">
        <v>0</v>
      </c>
      <c r="R334" s="39">
        <v>1</v>
      </c>
      <c r="S334" s="5">
        <v>0</v>
      </c>
      <c r="T334" s="42">
        <v>52.1</v>
      </c>
      <c r="U334" s="5">
        <v>0</v>
      </c>
      <c r="V334" s="42">
        <v>52.1</v>
      </c>
      <c r="W334" s="22">
        <v>0</v>
      </c>
      <c r="X334" s="29" t="str">
        <f t="shared" si="11"/>
        <v>III</v>
      </c>
      <c r="Y334" s="29" t="str">
        <f t="shared" si="12"/>
        <v>Complete</v>
      </c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</row>
    <row r="335" spans="1:41" x14ac:dyDescent="0.2">
      <c r="A335">
        <v>334</v>
      </c>
      <c r="B335" s="2">
        <v>16072</v>
      </c>
      <c r="C335" s="11" t="s">
        <v>6</v>
      </c>
      <c r="D335" s="3">
        <v>41.894303363074812</v>
      </c>
      <c r="E335" s="4" t="s">
        <v>59</v>
      </c>
      <c r="F335" s="4" t="s">
        <v>57</v>
      </c>
      <c r="G335" s="4" t="s">
        <v>61</v>
      </c>
      <c r="H335" s="4">
        <v>2.4</v>
      </c>
      <c r="I335" s="4">
        <v>7.4</v>
      </c>
      <c r="J335" s="4">
        <v>1</v>
      </c>
      <c r="K335" s="4">
        <v>165</v>
      </c>
      <c r="L335" s="4">
        <v>3.7</v>
      </c>
      <c r="M335" s="4">
        <v>12.8</v>
      </c>
      <c r="N335" s="14">
        <v>7.5</v>
      </c>
      <c r="O335" s="14">
        <v>15</v>
      </c>
      <c r="P335" s="4">
        <v>17</v>
      </c>
      <c r="Q335" s="39">
        <v>1</v>
      </c>
      <c r="R335" s="39">
        <v>1</v>
      </c>
      <c r="S335" s="5">
        <v>1</v>
      </c>
      <c r="T335" s="42">
        <v>25.766666666666666</v>
      </c>
      <c r="U335" s="5">
        <v>1</v>
      </c>
      <c r="V335" s="42">
        <v>27.3</v>
      </c>
      <c r="W335" s="22">
        <v>1</v>
      </c>
      <c r="X335" s="29" t="str">
        <f t="shared" si="11"/>
        <v>II</v>
      </c>
      <c r="Y335" s="29" t="str">
        <f t="shared" si="12"/>
        <v>Complete</v>
      </c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</row>
    <row r="336" spans="1:41" x14ac:dyDescent="0.2">
      <c r="A336">
        <v>335</v>
      </c>
      <c r="B336" s="2">
        <v>16385</v>
      </c>
      <c r="C336" s="11" t="s">
        <v>6</v>
      </c>
      <c r="D336" s="3">
        <v>35.231297185998628</v>
      </c>
      <c r="E336" s="4" t="s">
        <v>59</v>
      </c>
      <c r="F336" s="4" t="s">
        <v>57</v>
      </c>
      <c r="G336" s="4" t="s">
        <v>61</v>
      </c>
      <c r="H336" s="4">
        <v>2.1</v>
      </c>
      <c r="I336" s="4">
        <v>4.3</v>
      </c>
      <c r="J336" s="4">
        <v>1</v>
      </c>
      <c r="K336" s="4">
        <v>378</v>
      </c>
      <c r="L336" s="4">
        <v>4.4000000000000004</v>
      </c>
      <c r="M336" s="4">
        <v>13.8</v>
      </c>
      <c r="N336" s="14">
        <v>80</v>
      </c>
      <c r="O336" s="14">
        <v>95</v>
      </c>
      <c r="P336" s="4">
        <v>5</v>
      </c>
      <c r="Q336" s="39">
        <v>1</v>
      </c>
      <c r="R336" s="39">
        <v>0</v>
      </c>
      <c r="S336" s="5">
        <v>1</v>
      </c>
      <c r="T336" s="42">
        <v>12.8</v>
      </c>
      <c r="U336" s="5">
        <v>1</v>
      </c>
      <c r="V336" s="42">
        <v>27.166666666666668</v>
      </c>
      <c r="W336" s="22">
        <v>1</v>
      </c>
      <c r="X336" s="29" t="str">
        <f t="shared" si="11"/>
        <v>III</v>
      </c>
      <c r="Y336" s="29" t="str">
        <f t="shared" si="12"/>
        <v>Complete</v>
      </c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</row>
    <row r="337" spans="1:41" x14ac:dyDescent="0.2">
      <c r="A337">
        <v>336</v>
      </c>
      <c r="B337" s="2">
        <v>16378</v>
      </c>
      <c r="C337" s="11" t="s">
        <v>6</v>
      </c>
      <c r="D337" s="3">
        <v>49.864104323953327</v>
      </c>
      <c r="E337" s="4" t="s">
        <v>56</v>
      </c>
      <c r="F337" s="4" t="s">
        <v>57</v>
      </c>
      <c r="G337" s="4" t="s">
        <v>58</v>
      </c>
      <c r="H337" s="4">
        <v>3.1</v>
      </c>
      <c r="I337" s="4">
        <v>7.5</v>
      </c>
      <c r="J337" s="4">
        <v>0.6</v>
      </c>
      <c r="K337" s="4">
        <v>181</v>
      </c>
      <c r="L337" s="4">
        <v>4.8</v>
      </c>
      <c r="M337" s="4">
        <v>12.3</v>
      </c>
      <c r="N337" s="14">
        <v>38</v>
      </c>
      <c r="O337" s="14">
        <v>70</v>
      </c>
      <c r="P337" s="4">
        <v>0</v>
      </c>
      <c r="Q337" s="39">
        <v>0</v>
      </c>
      <c r="R337" s="39">
        <v>1</v>
      </c>
      <c r="S337" s="5">
        <v>0</v>
      </c>
      <c r="T337" s="42">
        <v>52.6</v>
      </c>
      <c r="U337" s="5">
        <v>0</v>
      </c>
      <c r="V337" s="42">
        <v>52.6</v>
      </c>
      <c r="W337" s="22">
        <v>0</v>
      </c>
      <c r="X337" s="29" t="str">
        <f t="shared" si="11"/>
        <v>III</v>
      </c>
      <c r="Y337" s="29" t="str">
        <f t="shared" si="12"/>
        <v>Complete</v>
      </c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</row>
    <row r="338" spans="1:41" x14ac:dyDescent="0.2">
      <c r="A338">
        <v>337</v>
      </c>
      <c r="B338" s="2">
        <v>16416</v>
      </c>
      <c r="C338" s="11" t="s">
        <v>6</v>
      </c>
      <c r="D338" s="3">
        <v>64.582017844886749</v>
      </c>
      <c r="E338" s="4" t="s">
        <v>59</v>
      </c>
      <c r="F338" s="4" t="s">
        <v>57</v>
      </c>
      <c r="G338" s="4" t="s">
        <v>61</v>
      </c>
      <c r="H338" s="4">
        <v>1.5</v>
      </c>
      <c r="I338" s="4">
        <v>1.4</v>
      </c>
      <c r="J338" s="4">
        <v>0.9</v>
      </c>
      <c r="K338" s="4">
        <v>181</v>
      </c>
      <c r="L338" s="4">
        <v>4.7</v>
      </c>
      <c r="M338" s="4">
        <v>15.1</v>
      </c>
      <c r="N338" s="14">
        <v>20</v>
      </c>
      <c r="O338" s="14">
        <v>30</v>
      </c>
      <c r="P338" s="4">
        <v>24</v>
      </c>
      <c r="Q338" s="39">
        <v>1</v>
      </c>
      <c r="R338" s="39">
        <v>0</v>
      </c>
      <c r="S338" s="5">
        <v>0</v>
      </c>
      <c r="T338" s="42">
        <v>52.533333333333331</v>
      </c>
      <c r="U338" s="5">
        <v>0</v>
      </c>
      <c r="V338" s="42">
        <v>52.533333333333331</v>
      </c>
      <c r="W338" s="22">
        <v>0</v>
      </c>
      <c r="X338" s="29" t="str">
        <f t="shared" si="11"/>
        <v>III</v>
      </c>
      <c r="Y338" s="29" t="str">
        <f t="shared" si="12"/>
        <v>Complete</v>
      </c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</row>
    <row r="339" spans="1:41" x14ac:dyDescent="0.2">
      <c r="A339">
        <v>338</v>
      </c>
      <c r="B339" s="2">
        <v>16322</v>
      </c>
      <c r="C339" s="11" t="s">
        <v>6</v>
      </c>
      <c r="D339" s="3">
        <v>65.825669183253254</v>
      </c>
      <c r="E339" s="4" t="s">
        <v>59</v>
      </c>
      <c r="F339" s="4" t="s">
        <v>57</v>
      </c>
      <c r="G339" s="4" t="s">
        <v>61</v>
      </c>
      <c r="H339" s="4">
        <v>4</v>
      </c>
      <c r="I339" s="4">
        <v>1</v>
      </c>
      <c r="J339" s="4">
        <v>1.2</v>
      </c>
      <c r="K339" s="4">
        <v>133</v>
      </c>
      <c r="L339" s="4">
        <v>4.9000000000000004</v>
      </c>
      <c r="M339" s="4">
        <v>11.1</v>
      </c>
      <c r="N339" s="14">
        <v>51</v>
      </c>
      <c r="O339" s="14">
        <v>50</v>
      </c>
      <c r="P339" s="4">
        <v>0</v>
      </c>
      <c r="Q339" s="39">
        <v>1</v>
      </c>
      <c r="R339" s="39">
        <v>1</v>
      </c>
      <c r="S339" s="5">
        <v>0</v>
      </c>
      <c r="T339" s="42">
        <v>52.733333333333334</v>
      </c>
      <c r="U339" s="5">
        <v>0</v>
      </c>
      <c r="V339" s="42">
        <v>52.733333333333334</v>
      </c>
      <c r="W339" s="22">
        <v>0</v>
      </c>
      <c r="X339" s="29" t="str">
        <f t="shared" si="11"/>
        <v>II</v>
      </c>
      <c r="Y339" s="29" t="str">
        <f t="shared" si="12"/>
        <v>Complete</v>
      </c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</row>
    <row r="340" spans="1:41" x14ac:dyDescent="0.2">
      <c r="A340">
        <v>339</v>
      </c>
      <c r="B340" s="2">
        <v>16349</v>
      </c>
      <c r="C340" s="11" t="s">
        <v>6</v>
      </c>
      <c r="D340" s="3">
        <v>51.105010295126974</v>
      </c>
      <c r="E340" s="4" t="s">
        <v>59</v>
      </c>
      <c r="F340" s="4" t="s">
        <v>57</v>
      </c>
      <c r="G340" s="4" t="s">
        <v>61</v>
      </c>
      <c r="H340" s="4">
        <v>2.2999999999999998</v>
      </c>
      <c r="I340" s="4">
        <v>29</v>
      </c>
      <c r="J340" s="4">
        <v>1.1000000000000001</v>
      </c>
      <c r="K340" s="4">
        <v>138</v>
      </c>
      <c r="L340" s="4">
        <v>4.2</v>
      </c>
      <c r="M340" s="4">
        <v>12.1</v>
      </c>
      <c r="N340" s="14">
        <v>16</v>
      </c>
      <c r="O340" s="14">
        <v>30</v>
      </c>
      <c r="P340" s="4">
        <v>2</v>
      </c>
      <c r="Q340" s="39">
        <v>1</v>
      </c>
      <c r="R340" s="39">
        <v>0</v>
      </c>
      <c r="S340" s="5">
        <v>0</v>
      </c>
      <c r="T340" s="42">
        <v>53.43333333333333</v>
      </c>
      <c r="U340" s="5">
        <v>0</v>
      </c>
      <c r="V340" s="42">
        <v>53.43333333333333</v>
      </c>
      <c r="W340" s="22">
        <v>0</v>
      </c>
      <c r="X340" s="29" t="str">
        <f t="shared" si="11"/>
        <v>I</v>
      </c>
      <c r="Y340" s="29" t="str">
        <f t="shared" si="12"/>
        <v>Complete</v>
      </c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</row>
    <row r="341" spans="1:41" x14ac:dyDescent="0.2">
      <c r="A341">
        <v>340</v>
      </c>
      <c r="B341" s="2">
        <v>16058</v>
      </c>
      <c r="C341" s="11" t="s">
        <v>6</v>
      </c>
      <c r="D341" s="3">
        <v>42.116678105696636</v>
      </c>
      <c r="E341" s="4" t="s">
        <v>56</v>
      </c>
      <c r="F341" s="4" t="s">
        <v>57</v>
      </c>
      <c r="G341" s="4" t="s">
        <v>58</v>
      </c>
      <c r="H341" s="4">
        <v>1.7</v>
      </c>
      <c r="I341" s="4">
        <v>4</v>
      </c>
      <c r="J341" s="4">
        <v>0.8</v>
      </c>
      <c r="K341" s="4">
        <v>147</v>
      </c>
      <c r="L341" s="4">
        <v>3.8</v>
      </c>
      <c r="M341" s="4">
        <v>11.1</v>
      </c>
      <c r="N341" s="14">
        <v>7.5</v>
      </c>
      <c r="O341" s="14">
        <v>80</v>
      </c>
      <c r="P341" s="4">
        <v>14</v>
      </c>
      <c r="Q341" s="39">
        <v>0</v>
      </c>
      <c r="R341" s="39">
        <v>0</v>
      </c>
      <c r="S341" s="5">
        <v>0</v>
      </c>
      <c r="T341" s="42">
        <v>50.8</v>
      </c>
      <c r="U341" s="5">
        <v>0</v>
      </c>
      <c r="V341" s="42">
        <v>50.8</v>
      </c>
      <c r="W341" s="22">
        <v>0</v>
      </c>
      <c r="X341" s="29" t="str">
        <f t="shared" si="11"/>
        <v>I</v>
      </c>
      <c r="Y341" s="29" t="str">
        <f t="shared" si="12"/>
        <v>Complete</v>
      </c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</row>
    <row r="342" spans="1:41" x14ac:dyDescent="0.2">
      <c r="A342">
        <v>341</v>
      </c>
      <c r="B342" s="2">
        <v>16060</v>
      </c>
      <c r="C342" s="11" t="s">
        <v>6</v>
      </c>
      <c r="D342" s="3">
        <v>66.404941660947145</v>
      </c>
      <c r="E342" s="4" t="s">
        <v>56</v>
      </c>
      <c r="F342" s="4" t="s">
        <v>57</v>
      </c>
      <c r="G342" s="4" t="s">
        <v>58</v>
      </c>
      <c r="H342" s="4">
        <v>4</v>
      </c>
      <c r="I342" s="4">
        <v>23</v>
      </c>
      <c r="J342" s="4">
        <v>0.5</v>
      </c>
      <c r="K342" s="4">
        <v>307</v>
      </c>
      <c r="L342" s="4">
        <v>2.9</v>
      </c>
      <c r="M342" s="4">
        <v>11.7</v>
      </c>
      <c r="N342" s="14">
        <v>25</v>
      </c>
      <c r="O342" s="14">
        <v>30</v>
      </c>
      <c r="P342" s="4">
        <v>16</v>
      </c>
      <c r="Q342" s="39">
        <v>0</v>
      </c>
      <c r="R342" s="39">
        <v>0</v>
      </c>
      <c r="S342" s="5">
        <v>0</v>
      </c>
      <c r="T342" s="42">
        <v>2.2666666666666666</v>
      </c>
      <c r="U342" s="5">
        <v>1</v>
      </c>
      <c r="V342" s="42">
        <v>2.2666666666666666</v>
      </c>
      <c r="W342" s="22">
        <v>1</v>
      </c>
      <c r="X342" s="29" t="str">
        <f t="shared" si="11"/>
        <v>III</v>
      </c>
      <c r="Y342" s="29" t="str">
        <f t="shared" si="12"/>
        <v>Complete</v>
      </c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</row>
    <row r="343" spans="1:41" x14ac:dyDescent="0.2">
      <c r="A343">
        <v>342</v>
      </c>
      <c r="B343" s="2">
        <v>15639</v>
      </c>
      <c r="C343" s="11" t="s">
        <v>6</v>
      </c>
      <c r="D343" s="3">
        <v>52.068634179821551</v>
      </c>
      <c r="E343" s="4" t="s">
        <v>59</v>
      </c>
      <c r="F343" s="4" t="s">
        <v>63</v>
      </c>
      <c r="G343" s="4" t="s">
        <v>61</v>
      </c>
      <c r="H343" s="4">
        <v>3.2</v>
      </c>
      <c r="I343" s="4">
        <v>32.1</v>
      </c>
      <c r="J343" s="4">
        <v>1.4</v>
      </c>
      <c r="K343" s="4">
        <v>135</v>
      </c>
      <c r="L343" s="4">
        <v>4.2</v>
      </c>
      <c r="M343" s="4">
        <v>12.4</v>
      </c>
      <c r="N343" s="14">
        <v>20</v>
      </c>
      <c r="O343" s="14">
        <v>50</v>
      </c>
      <c r="P343" s="4">
        <v>14</v>
      </c>
      <c r="Q343" s="39">
        <v>1</v>
      </c>
      <c r="R343" s="39">
        <v>0</v>
      </c>
      <c r="S343" s="5">
        <v>0</v>
      </c>
      <c r="T343" s="42">
        <v>57.866666666666667</v>
      </c>
      <c r="U343" s="5">
        <v>0</v>
      </c>
      <c r="V343" s="42">
        <v>57.866666666666667</v>
      </c>
      <c r="W343" s="22">
        <v>0</v>
      </c>
      <c r="X343" s="29" t="str">
        <f t="shared" si="11"/>
        <v>I</v>
      </c>
      <c r="Y343" s="29" t="str">
        <f t="shared" si="12"/>
        <v>Complete</v>
      </c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</row>
    <row r="344" spans="1:41" x14ac:dyDescent="0.2">
      <c r="A344">
        <v>343</v>
      </c>
      <c r="B344" s="2">
        <v>16359</v>
      </c>
      <c r="C344" s="11" t="s">
        <v>6</v>
      </c>
      <c r="D344" s="3">
        <v>48.183939601921757</v>
      </c>
      <c r="E344" s="4" t="s">
        <v>59</v>
      </c>
      <c r="F344" s="4" t="s">
        <v>57</v>
      </c>
      <c r="G344" s="4" t="s">
        <v>58</v>
      </c>
      <c r="H344" s="4">
        <v>3.1</v>
      </c>
      <c r="I344" s="4">
        <v>1.6</v>
      </c>
      <c r="J344" s="4">
        <v>1.2</v>
      </c>
      <c r="K344" s="4">
        <v>110</v>
      </c>
      <c r="L344" s="4">
        <v>4.3</v>
      </c>
      <c r="M344" s="4">
        <v>13</v>
      </c>
      <c r="N344" s="14">
        <v>24</v>
      </c>
      <c r="O344" s="14">
        <v>30</v>
      </c>
      <c r="P344" s="4">
        <v>3</v>
      </c>
      <c r="Q344" s="39">
        <v>1</v>
      </c>
      <c r="R344" s="39">
        <v>1</v>
      </c>
      <c r="S344" s="5">
        <v>0</v>
      </c>
      <c r="T344" s="42">
        <v>53.1</v>
      </c>
      <c r="U344" s="5">
        <v>0</v>
      </c>
      <c r="V344" s="42">
        <v>53.1</v>
      </c>
      <c r="W344" s="22">
        <v>0</v>
      </c>
      <c r="X344" s="29" t="str">
        <f t="shared" si="11"/>
        <v>I</v>
      </c>
      <c r="Y344" s="29" t="str">
        <f t="shared" si="12"/>
        <v>Complete</v>
      </c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</row>
    <row r="345" spans="1:41" x14ac:dyDescent="0.2">
      <c r="A345">
        <v>344</v>
      </c>
      <c r="B345" s="2">
        <v>16351</v>
      </c>
      <c r="C345" s="11" t="s">
        <v>6</v>
      </c>
      <c r="D345" s="3">
        <v>53.628002745367191</v>
      </c>
      <c r="E345" s="4" t="s">
        <v>59</v>
      </c>
      <c r="F345" s="4" t="s">
        <v>57</v>
      </c>
      <c r="G345" s="4" t="s">
        <v>61</v>
      </c>
      <c r="H345" s="4">
        <v>25.6</v>
      </c>
      <c r="I345" s="4">
        <v>1</v>
      </c>
      <c r="J345" s="4">
        <v>7.7</v>
      </c>
      <c r="K345" s="4">
        <v>94</v>
      </c>
      <c r="L345" s="4">
        <v>3.7</v>
      </c>
      <c r="M345" s="4">
        <v>8.3000000000000007</v>
      </c>
      <c r="N345" s="14">
        <v>76</v>
      </c>
      <c r="O345" s="14">
        <v>80</v>
      </c>
      <c r="P345" s="4">
        <v>11</v>
      </c>
      <c r="Q345" s="39">
        <v>1</v>
      </c>
      <c r="R345" s="39">
        <v>1</v>
      </c>
      <c r="S345" s="5">
        <v>1</v>
      </c>
      <c r="T345" s="42">
        <v>34.700000000000003</v>
      </c>
      <c r="U345" s="5">
        <v>1</v>
      </c>
      <c r="V345" s="42">
        <v>50</v>
      </c>
      <c r="W345" s="22">
        <v>0</v>
      </c>
      <c r="X345" s="29" t="str">
        <f t="shared" si="11"/>
        <v>II</v>
      </c>
      <c r="Y345" s="29" t="str">
        <f t="shared" si="12"/>
        <v>Complete</v>
      </c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</row>
    <row r="346" spans="1:41" x14ac:dyDescent="0.2">
      <c r="A346">
        <v>345</v>
      </c>
      <c r="B346" s="2">
        <v>16407</v>
      </c>
      <c r="C346" s="11" t="s">
        <v>6</v>
      </c>
      <c r="D346" s="3">
        <v>57.5840768702814</v>
      </c>
      <c r="E346" s="4" t="s">
        <v>56</v>
      </c>
      <c r="F346" s="4" t="s">
        <v>57</v>
      </c>
      <c r="G346" s="4" t="s">
        <v>58</v>
      </c>
      <c r="H346" s="4">
        <v>2.4</v>
      </c>
      <c r="I346" s="4">
        <v>1</v>
      </c>
      <c r="J346" s="4">
        <v>0.8</v>
      </c>
      <c r="K346" s="4">
        <v>229</v>
      </c>
      <c r="L346" s="4">
        <v>4.5999999999999996</v>
      </c>
      <c r="M346" s="4">
        <v>12.1</v>
      </c>
      <c r="N346" s="14">
        <v>60.5</v>
      </c>
      <c r="O346" s="14">
        <v>40</v>
      </c>
      <c r="P346" s="4">
        <v>16</v>
      </c>
      <c r="Q346" s="39">
        <v>0</v>
      </c>
      <c r="R346" s="39">
        <v>1</v>
      </c>
      <c r="S346" s="5">
        <v>0</v>
      </c>
      <c r="T346" s="42">
        <v>52.766666666666666</v>
      </c>
      <c r="U346" s="5">
        <v>0</v>
      </c>
      <c r="V346" s="42">
        <v>52.766666666666666</v>
      </c>
      <c r="W346" s="22">
        <v>0</v>
      </c>
      <c r="X346" s="29" t="str">
        <f t="shared" si="11"/>
        <v>III</v>
      </c>
      <c r="Y346" s="29" t="str">
        <f t="shared" si="12"/>
        <v>Complete</v>
      </c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</row>
    <row r="347" spans="1:41" x14ac:dyDescent="0.2">
      <c r="A347">
        <v>346</v>
      </c>
      <c r="B347" s="2">
        <v>16283</v>
      </c>
      <c r="C347" s="11" t="s">
        <v>6</v>
      </c>
      <c r="D347" s="3">
        <v>72.516129032258064</v>
      </c>
      <c r="E347" s="4" t="s">
        <v>59</v>
      </c>
      <c r="F347" s="4" t="s">
        <v>57</v>
      </c>
      <c r="G347" s="4" t="s">
        <v>61</v>
      </c>
      <c r="H347" s="4">
        <v>13</v>
      </c>
      <c r="I347" s="4">
        <v>1.1000000000000001</v>
      </c>
      <c r="J347" s="4">
        <v>1.2</v>
      </c>
      <c r="K347" s="4">
        <v>151</v>
      </c>
      <c r="L347" s="4">
        <v>2.9</v>
      </c>
      <c r="M347" s="4">
        <v>9.6999999999999993</v>
      </c>
      <c r="N347" s="14">
        <v>73</v>
      </c>
      <c r="O347" s="14">
        <v>80</v>
      </c>
      <c r="P347" s="4">
        <v>1</v>
      </c>
      <c r="Q347" s="39">
        <v>1</v>
      </c>
      <c r="R347" s="39">
        <v>0</v>
      </c>
      <c r="S347" s="5">
        <v>1</v>
      </c>
      <c r="T347" s="42">
        <v>32.6</v>
      </c>
      <c r="U347" s="5">
        <v>1</v>
      </c>
      <c r="V347" s="42">
        <v>41.233333333333334</v>
      </c>
      <c r="W347" s="22">
        <v>1</v>
      </c>
      <c r="X347" s="29" t="str">
        <f t="shared" si="11"/>
        <v>III</v>
      </c>
      <c r="Y347" s="29" t="str">
        <f t="shared" si="12"/>
        <v>Complete</v>
      </c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</row>
    <row r="348" spans="1:41" x14ac:dyDescent="0.2">
      <c r="A348">
        <v>347</v>
      </c>
      <c r="B348" s="2">
        <v>16308</v>
      </c>
      <c r="C348" s="11" t="s">
        <v>6</v>
      </c>
      <c r="D348" s="3">
        <v>73.737817433081673</v>
      </c>
      <c r="E348" s="4" t="s">
        <v>59</v>
      </c>
      <c r="F348" s="4" t="s">
        <v>57</v>
      </c>
      <c r="G348" s="4" t="s">
        <v>58</v>
      </c>
      <c r="H348" s="4">
        <v>6.5</v>
      </c>
      <c r="I348" s="4">
        <v>26.5</v>
      </c>
      <c r="J348" s="4">
        <v>1.2</v>
      </c>
      <c r="K348" s="4">
        <v>122</v>
      </c>
      <c r="L348" s="4">
        <v>2.8</v>
      </c>
      <c r="M348" s="4">
        <v>10.1</v>
      </c>
      <c r="N348" s="14">
        <v>89</v>
      </c>
      <c r="O348" s="14">
        <v>80</v>
      </c>
      <c r="P348" s="4">
        <v>0</v>
      </c>
      <c r="Q348" s="39">
        <v>1</v>
      </c>
      <c r="R348" s="39">
        <v>1</v>
      </c>
      <c r="S348" s="5">
        <v>1</v>
      </c>
      <c r="T348" s="42">
        <v>31.833333333333332</v>
      </c>
      <c r="U348" s="5">
        <v>0</v>
      </c>
      <c r="V348" s="42">
        <v>54.366666666666667</v>
      </c>
      <c r="W348" s="22">
        <v>0</v>
      </c>
      <c r="X348" s="29" t="str">
        <f t="shared" si="11"/>
        <v>II</v>
      </c>
      <c r="Y348" s="29" t="str">
        <f t="shared" si="12"/>
        <v>Complete</v>
      </c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</row>
    <row r="349" spans="1:41" x14ac:dyDescent="0.2">
      <c r="A349">
        <v>348</v>
      </c>
      <c r="B349" s="2">
        <v>16306</v>
      </c>
      <c r="C349" s="11" t="s">
        <v>6</v>
      </c>
      <c r="D349" s="3">
        <v>57.347975291695263</v>
      </c>
      <c r="E349" s="4" t="s">
        <v>59</v>
      </c>
      <c r="F349" s="4" t="s">
        <v>57</v>
      </c>
      <c r="G349" s="4" t="s">
        <v>58</v>
      </c>
      <c r="H349" s="4">
        <v>3.4</v>
      </c>
      <c r="I349" s="4">
        <v>7.1</v>
      </c>
      <c r="J349" s="4">
        <v>0.7</v>
      </c>
      <c r="K349" s="4">
        <v>225</v>
      </c>
      <c r="L349" s="4">
        <v>4</v>
      </c>
      <c r="M349" s="4">
        <v>11</v>
      </c>
      <c r="N349" s="14">
        <v>18</v>
      </c>
      <c r="O349" s="14">
        <v>60</v>
      </c>
      <c r="P349" s="4">
        <v>44</v>
      </c>
      <c r="Q349" s="39">
        <v>1</v>
      </c>
      <c r="R349" s="39">
        <v>0</v>
      </c>
      <c r="S349" s="5">
        <v>1</v>
      </c>
      <c r="T349" s="42">
        <v>9.8333333333333339</v>
      </c>
      <c r="U349" s="5">
        <v>1</v>
      </c>
      <c r="V349" s="42">
        <v>17.899999999999999</v>
      </c>
      <c r="W349" s="22">
        <v>0</v>
      </c>
      <c r="X349" s="29" t="str">
        <f t="shared" si="11"/>
        <v>III</v>
      </c>
      <c r="Y349" s="29" t="str">
        <f t="shared" si="12"/>
        <v>Complete</v>
      </c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</row>
    <row r="350" spans="1:41" x14ac:dyDescent="0.2">
      <c r="A350">
        <v>349</v>
      </c>
      <c r="B350" s="2">
        <v>16360</v>
      </c>
      <c r="C350" s="11" t="s">
        <v>6</v>
      </c>
      <c r="D350" s="3">
        <v>52.068634179821551</v>
      </c>
      <c r="E350" s="4" t="s">
        <v>59</v>
      </c>
      <c r="F350" s="4" t="s">
        <v>57</v>
      </c>
      <c r="G350" s="4" t="s">
        <v>62</v>
      </c>
      <c r="H350" s="4">
        <v>2.2999999999999998</v>
      </c>
      <c r="I350" s="4">
        <v>1.5</v>
      </c>
      <c r="J350" s="4">
        <v>0.8</v>
      </c>
      <c r="K350" s="4">
        <v>210</v>
      </c>
      <c r="L350" s="4">
        <v>4.5</v>
      </c>
      <c r="M350" s="4">
        <v>14.2</v>
      </c>
      <c r="N350" s="14">
        <v>15</v>
      </c>
      <c r="O350" s="14">
        <v>20</v>
      </c>
      <c r="P350" s="4">
        <v>23</v>
      </c>
      <c r="Q350" s="39">
        <v>1</v>
      </c>
      <c r="R350" s="39">
        <v>0</v>
      </c>
      <c r="S350" s="5">
        <v>0</v>
      </c>
      <c r="T350" s="42">
        <v>53.466666666666669</v>
      </c>
      <c r="U350" s="5">
        <v>0</v>
      </c>
      <c r="V350" s="42">
        <v>53.466666666666669</v>
      </c>
      <c r="W350" s="22">
        <v>0</v>
      </c>
      <c r="X350" s="29" t="str">
        <f t="shared" si="11"/>
        <v>III</v>
      </c>
      <c r="Y350" s="29" t="str">
        <f t="shared" si="12"/>
        <v>Complete</v>
      </c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</row>
    <row r="351" spans="1:41" x14ac:dyDescent="0.2">
      <c r="A351">
        <v>350</v>
      </c>
      <c r="B351" s="2">
        <v>16356</v>
      </c>
      <c r="C351" s="11" t="s">
        <v>6</v>
      </c>
      <c r="D351" s="3">
        <v>54.075497597803704</v>
      </c>
      <c r="E351" s="4" t="s">
        <v>56</v>
      </c>
      <c r="F351" s="4" t="s">
        <v>57</v>
      </c>
      <c r="G351" s="4" t="s">
        <v>58</v>
      </c>
      <c r="H351" s="4">
        <v>15.5</v>
      </c>
      <c r="I351" s="4">
        <v>11.9</v>
      </c>
      <c r="J351" s="4">
        <v>5.6</v>
      </c>
      <c r="K351" s="4">
        <v>149</v>
      </c>
      <c r="L351" s="4">
        <v>4.4000000000000004</v>
      </c>
      <c r="M351" s="4">
        <v>10.5</v>
      </c>
      <c r="N351" s="14"/>
      <c r="O351" s="14">
        <v>50</v>
      </c>
      <c r="P351" s="4">
        <v>1</v>
      </c>
      <c r="Q351" s="39">
        <v>0</v>
      </c>
      <c r="R351" s="39">
        <v>1</v>
      </c>
      <c r="S351" s="5">
        <v>0</v>
      </c>
      <c r="T351" s="42">
        <v>53.333333333333336</v>
      </c>
      <c r="U351" s="5">
        <v>0</v>
      </c>
      <c r="V351" s="42">
        <v>53.333333333333336</v>
      </c>
      <c r="W351" s="22">
        <v>0</v>
      </c>
      <c r="X351" s="29" t="str">
        <f t="shared" si="11"/>
        <v>II</v>
      </c>
      <c r="Y351" s="29" t="str">
        <f t="shared" si="12"/>
        <v>Missing</v>
      </c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</row>
    <row r="352" spans="1:41" x14ac:dyDescent="0.2">
      <c r="A352">
        <v>351</v>
      </c>
      <c r="B352" s="2">
        <v>16338</v>
      </c>
      <c r="C352" s="11" t="s">
        <v>6</v>
      </c>
      <c r="D352" s="3">
        <v>60.853809196980094</v>
      </c>
      <c r="E352" s="4" t="s">
        <v>59</v>
      </c>
      <c r="F352" s="4" t="s">
        <v>57</v>
      </c>
      <c r="G352" s="4" t="s">
        <v>61</v>
      </c>
      <c r="H352" s="4">
        <v>3.7</v>
      </c>
      <c r="I352" s="4">
        <v>16.8</v>
      </c>
      <c r="J352" s="4">
        <v>1.4</v>
      </c>
      <c r="K352" s="4">
        <v>157</v>
      </c>
      <c r="L352" s="4">
        <v>4.8</v>
      </c>
      <c r="M352" s="4">
        <v>12.7</v>
      </c>
      <c r="N352" s="14">
        <v>42</v>
      </c>
      <c r="O352" s="14">
        <v>50</v>
      </c>
      <c r="P352" s="4">
        <v>28</v>
      </c>
      <c r="Q352" s="39">
        <v>1</v>
      </c>
      <c r="R352" s="39">
        <v>0</v>
      </c>
      <c r="S352" s="5">
        <v>0</v>
      </c>
      <c r="T352" s="42">
        <v>53.833333333333336</v>
      </c>
      <c r="U352" s="5">
        <v>0</v>
      </c>
      <c r="V352" s="42">
        <v>53.833333333333336</v>
      </c>
      <c r="W352" s="22">
        <v>1</v>
      </c>
      <c r="X352" s="29" t="str">
        <f t="shared" si="11"/>
        <v>II</v>
      </c>
      <c r="Y352" s="29" t="str">
        <f t="shared" si="12"/>
        <v>Complete</v>
      </c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</row>
    <row r="353" spans="1:41" s="6" customFormat="1" x14ac:dyDescent="0.2">
      <c r="A353" s="6">
        <v>352</v>
      </c>
      <c r="B353" s="16">
        <v>16177</v>
      </c>
      <c r="C353" s="17" t="s">
        <v>6</v>
      </c>
      <c r="D353" s="18">
        <v>45.166781056966371</v>
      </c>
      <c r="E353" s="19" t="s">
        <v>59</v>
      </c>
      <c r="F353" s="19" t="s">
        <v>57</v>
      </c>
      <c r="G353" s="19" t="s">
        <v>61</v>
      </c>
      <c r="H353" s="19">
        <v>12.6</v>
      </c>
      <c r="I353" s="19">
        <v>5.4</v>
      </c>
      <c r="J353" s="19">
        <v>2.7</v>
      </c>
      <c r="K353" s="19">
        <v>406</v>
      </c>
      <c r="L353" s="19">
        <v>4.0999999999999996</v>
      </c>
      <c r="M353" s="19">
        <v>11.3</v>
      </c>
      <c r="N353" s="20">
        <v>77</v>
      </c>
      <c r="O353" s="20">
        <v>80</v>
      </c>
      <c r="P353" s="19">
        <v>6</v>
      </c>
      <c r="Q353" s="39">
        <v>1</v>
      </c>
      <c r="R353" s="39">
        <v>0</v>
      </c>
      <c r="S353" s="57">
        <v>1</v>
      </c>
      <c r="T353" s="42">
        <v>16.8</v>
      </c>
      <c r="U353" s="57">
        <v>1</v>
      </c>
      <c r="V353" s="42">
        <v>54.633333333333333</v>
      </c>
      <c r="W353" s="43">
        <v>1</v>
      </c>
      <c r="X353" s="29" t="str">
        <f t="shared" si="11"/>
        <v>III</v>
      </c>
      <c r="Y353" s="29" t="str">
        <f t="shared" si="12"/>
        <v>Complete</v>
      </c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</row>
    <row r="354" spans="1:41" x14ac:dyDescent="0.2">
      <c r="A354">
        <v>353</v>
      </c>
      <c r="B354" s="2">
        <v>16205</v>
      </c>
      <c r="C354" s="11" t="s">
        <v>6</v>
      </c>
      <c r="D354" s="3">
        <v>64.853809196980094</v>
      </c>
      <c r="E354" s="4" t="s">
        <v>56</v>
      </c>
      <c r="F354" s="4" t="s">
        <v>63</v>
      </c>
      <c r="G354" s="4" t="s">
        <v>61</v>
      </c>
      <c r="H354" s="4">
        <v>3.6</v>
      </c>
      <c r="I354" s="4">
        <v>11.1</v>
      </c>
      <c r="J354" s="4">
        <v>0.8</v>
      </c>
      <c r="K354" s="4">
        <v>152</v>
      </c>
      <c r="L354" s="4">
        <v>3.5</v>
      </c>
      <c r="M354" s="4">
        <v>10.9</v>
      </c>
      <c r="N354" s="14">
        <v>65</v>
      </c>
      <c r="O354" s="14">
        <v>70</v>
      </c>
      <c r="P354" s="4"/>
      <c r="Q354" s="39">
        <v>0</v>
      </c>
      <c r="R354" s="39">
        <v>0</v>
      </c>
      <c r="S354" s="5">
        <v>0</v>
      </c>
      <c r="T354" s="42">
        <v>12.6</v>
      </c>
      <c r="U354" s="5">
        <v>1</v>
      </c>
      <c r="V354" s="42">
        <v>12.6</v>
      </c>
      <c r="W354" s="22">
        <v>0</v>
      </c>
      <c r="X354" s="29" t="str">
        <f t="shared" si="11"/>
        <v>II</v>
      </c>
      <c r="Y354" s="29" t="str">
        <f t="shared" si="12"/>
        <v>Missing</v>
      </c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</row>
    <row r="355" spans="1:41" x14ac:dyDescent="0.2">
      <c r="A355">
        <v>354</v>
      </c>
      <c r="B355" s="2">
        <v>16438</v>
      </c>
      <c r="C355" s="11" t="s">
        <v>7</v>
      </c>
      <c r="D355" s="4">
        <v>61</v>
      </c>
      <c r="E355" s="4" t="s">
        <v>59</v>
      </c>
      <c r="F355" s="4" t="s">
        <v>57</v>
      </c>
      <c r="G355" s="4" t="s">
        <v>61</v>
      </c>
      <c r="H355" s="4">
        <v>2.2000000000000002</v>
      </c>
      <c r="I355" s="4">
        <v>2.4</v>
      </c>
      <c r="J355" s="4">
        <v>1.1000000000000001</v>
      </c>
      <c r="K355" s="4">
        <v>145</v>
      </c>
      <c r="L355" s="4">
        <v>4.3</v>
      </c>
      <c r="M355" s="4">
        <v>13</v>
      </c>
      <c r="N355" s="14">
        <v>34</v>
      </c>
      <c r="O355" s="14">
        <v>30</v>
      </c>
      <c r="P355" s="4">
        <v>24</v>
      </c>
      <c r="Q355" s="39">
        <v>1</v>
      </c>
      <c r="R355" s="39">
        <v>1</v>
      </c>
      <c r="S355" s="5">
        <v>0</v>
      </c>
      <c r="T355" s="42">
        <v>52.4</v>
      </c>
      <c r="U355" s="5">
        <v>0</v>
      </c>
      <c r="V355" s="42">
        <v>52.4</v>
      </c>
      <c r="W355" s="22">
        <v>1</v>
      </c>
      <c r="X355" s="29" t="str">
        <f t="shared" si="11"/>
        <v>II</v>
      </c>
      <c r="Y355" s="29" t="str">
        <f t="shared" si="12"/>
        <v>Complete</v>
      </c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</row>
    <row r="356" spans="1:41" x14ac:dyDescent="0.2">
      <c r="A356">
        <v>355</v>
      </c>
      <c r="B356" s="2">
        <v>16462</v>
      </c>
      <c r="C356" s="11" t="s">
        <v>7</v>
      </c>
      <c r="D356" s="4">
        <v>53</v>
      </c>
      <c r="E356" s="4" t="s">
        <v>59</v>
      </c>
      <c r="F356" s="4" t="s">
        <v>57</v>
      </c>
      <c r="G356" s="4" t="s">
        <v>61</v>
      </c>
      <c r="H356" s="4">
        <v>3.9</v>
      </c>
      <c r="I356" s="4">
        <v>3</v>
      </c>
      <c r="J356" s="4">
        <v>1.2</v>
      </c>
      <c r="K356" s="4">
        <v>120</v>
      </c>
      <c r="L356" s="4">
        <v>4.5</v>
      </c>
      <c r="M356" s="4">
        <v>10.9</v>
      </c>
      <c r="N356" s="14">
        <v>35</v>
      </c>
      <c r="O356" s="14">
        <v>30</v>
      </c>
      <c r="P356" s="4">
        <v>2</v>
      </c>
      <c r="Q356" s="39">
        <v>1</v>
      </c>
      <c r="R356" s="39">
        <v>0</v>
      </c>
      <c r="S356" s="5">
        <v>0</v>
      </c>
      <c r="T356" s="42">
        <v>51.533333333333331</v>
      </c>
      <c r="U356" s="5">
        <v>0</v>
      </c>
      <c r="V356" s="42">
        <v>51.533333333333331</v>
      </c>
      <c r="W356" s="22">
        <v>0</v>
      </c>
      <c r="X356" s="29" t="str">
        <f t="shared" si="11"/>
        <v>II</v>
      </c>
      <c r="Y356" s="29" t="str">
        <f t="shared" si="12"/>
        <v>Complete</v>
      </c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</row>
    <row r="357" spans="1:41" x14ac:dyDescent="0.2">
      <c r="A357">
        <v>356</v>
      </c>
      <c r="B357" s="2">
        <v>16626</v>
      </c>
      <c r="C357" s="11" t="s">
        <v>7</v>
      </c>
      <c r="D357" s="4">
        <v>61</v>
      </c>
      <c r="E357" s="4" t="s">
        <v>56</v>
      </c>
      <c r="F357" s="4" t="s">
        <v>57</v>
      </c>
      <c r="G357" s="4" t="s">
        <v>58</v>
      </c>
      <c r="H357" s="4">
        <v>2</v>
      </c>
      <c r="I357" s="4">
        <v>9.1999999999999993</v>
      </c>
      <c r="J357" s="4">
        <v>0.7</v>
      </c>
      <c r="K357" s="4">
        <v>146</v>
      </c>
      <c r="L357" s="4">
        <v>4.3</v>
      </c>
      <c r="M357" s="4">
        <v>15.4</v>
      </c>
      <c r="N357" s="14">
        <v>7</v>
      </c>
      <c r="O357" s="14">
        <v>15</v>
      </c>
      <c r="P357" s="4">
        <v>43</v>
      </c>
      <c r="Q357" s="39">
        <v>0</v>
      </c>
      <c r="R357" s="39">
        <v>0</v>
      </c>
      <c r="S357" s="5">
        <v>0</v>
      </c>
      <c r="T357" s="42">
        <v>50.93333333333333</v>
      </c>
      <c r="U357" s="5">
        <v>0</v>
      </c>
      <c r="V357" s="42">
        <v>50.93333333333333</v>
      </c>
      <c r="W357" s="22">
        <v>1</v>
      </c>
      <c r="X357" s="29" t="str">
        <f t="shared" si="11"/>
        <v>II</v>
      </c>
      <c r="Y357" s="29" t="str">
        <f t="shared" si="12"/>
        <v>Complete</v>
      </c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</row>
    <row r="358" spans="1:41" x14ac:dyDescent="0.2">
      <c r="A358">
        <v>357</v>
      </c>
      <c r="B358" s="2">
        <v>16563</v>
      </c>
      <c r="C358" s="11" t="s">
        <v>7</v>
      </c>
      <c r="D358" s="4">
        <v>61</v>
      </c>
      <c r="E358" s="4" t="s">
        <v>56</v>
      </c>
      <c r="F358" s="4" t="s">
        <v>57</v>
      </c>
      <c r="G358" s="4" t="s">
        <v>58</v>
      </c>
      <c r="H358" s="4">
        <v>3.2</v>
      </c>
      <c r="I358" s="4">
        <v>4.8</v>
      </c>
      <c r="J358" s="4">
        <v>0.8</v>
      </c>
      <c r="K358" s="4">
        <v>160</v>
      </c>
      <c r="L358" s="4">
        <v>4</v>
      </c>
      <c r="M358" s="4">
        <v>11</v>
      </c>
      <c r="N358" s="14">
        <v>10</v>
      </c>
      <c r="O358" s="14">
        <v>15</v>
      </c>
      <c r="P358" s="4">
        <v>8</v>
      </c>
      <c r="Q358" s="39">
        <v>0</v>
      </c>
      <c r="R358" s="39">
        <v>1</v>
      </c>
      <c r="S358" s="5">
        <v>1</v>
      </c>
      <c r="T358" s="42">
        <v>20.5</v>
      </c>
      <c r="U358" s="5">
        <v>1</v>
      </c>
      <c r="V358" s="42">
        <v>29.033333333333335</v>
      </c>
      <c r="W358" s="22">
        <v>1</v>
      </c>
      <c r="X358" s="29" t="str">
        <f t="shared" si="11"/>
        <v>II</v>
      </c>
      <c r="Y358" s="29" t="str">
        <f t="shared" si="12"/>
        <v>Complete</v>
      </c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</row>
    <row r="359" spans="1:41" x14ac:dyDescent="0.2">
      <c r="A359">
        <v>358</v>
      </c>
      <c r="B359" s="2">
        <v>16593</v>
      </c>
      <c r="C359" s="11" t="s">
        <v>7</v>
      </c>
      <c r="D359" s="4">
        <v>64</v>
      </c>
      <c r="E359" s="4" t="s">
        <v>59</v>
      </c>
      <c r="F359" s="4" t="s">
        <v>57</v>
      </c>
      <c r="G359" s="4" t="s">
        <v>58</v>
      </c>
      <c r="H359" s="4">
        <v>2.2999999999999998</v>
      </c>
      <c r="I359" s="4">
        <v>3.7</v>
      </c>
      <c r="J359" s="4">
        <v>1.2</v>
      </c>
      <c r="K359" s="4">
        <v>132</v>
      </c>
      <c r="L359" s="4">
        <v>4.3</v>
      </c>
      <c r="M359" s="4">
        <v>15.7</v>
      </c>
      <c r="N359" s="14"/>
      <c r="O359" s="14"/>
      <c r="P359" s="4">
        <v>6</v>
      </c>
      <c r="Q359" s="39">
        <v>1</v>
      </c>
      <c r="R359" s="39">
        <v>1</v>
      </c>
      <c r="S359" s="5">
        <v>0</v>
      </c>
      <c r="T359" s="42">
        <v>51.366666666666667</v>
      </c>
      <c r="U359" s="5">
        <v>0</v>
      </c>
      <c r="V359" s="42">
        <v>51.366666666666667</v>
      </c>
      <c r="W359" s="22">
        <v>0</v>
      </c>
      <c r="X359" s="29" t="str">
        <f t="shared" si="11"/>
        <v>I</v>
      </c>
      <c r="Y359" s="29" t="str">
        <f t="shared" si="12"/>
        <v>Missing</v>
      </c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</row>
    <row r="360" spans="1:41" x14ac:dyDescent="0.2">
      <c r="A360">
        <v>359</v>
      </c>
      <c r="B360" s="2">
        <v>16574</v>
      </c>
      <c r="C360" s="11" t="s">
        <v>7</v>
      </c>
      <c r="D360" s="4">
        <v>61</v>
      </c>
      <c r="E360" s="4" t="s">
        <v>59</v>
      </c>
      <c r="F360" s="4" t="s">
        <v>57</v>
      </c>
      <c r="G360" s="4" t="s">
        <v>58</v>
      </c>
      <c r="H360" s="4">
        <v>11.3</v>
      </c>
      <c r="I360" s="4">
        <v>5.8</v>
      </c>
      <c r="J360" s="4">
        <v>1.1000000000000001</v>
      </c>
      <c r="K360" s="4">
        <v>187</v>
      </c>
      <c r="L360" s="4">
        <v>3.2</v>
      </c>
      <c r="M360" s="4">
        <v>9.6</v>
      </c>
      <c r="N360" s="14">
        <v>90</v>
      </c>
      <c r="O360" s="14">
        <v>90</v>
      </c>
      <c r="P360" s="4">
        <v>0</v>
      </c>
      <c r="Q360" s="39">
        <v>1</v>
      </c>
      <c r="R360" s="39">
        <v>1</v>
      </c>
      <c r="S360" s="5">
        <v>1</v>
      </c>
      <c r="T360" s="42">
        <v>27.033333333333335</v>
      </c>
      <c r="U360" s="5">
        <v>1</v>
      </c>
      <c r="V360" s="42">
        <v>40.633333333333333</v>
      </c>
      <c r="W360" s="22">
        <v>1</v>
      </c>
      <c r="X360" s="29" t="str">
        <f t="shared" si="11"/>
        <v>III</v>
      </c>
      <c r="Y360" s="29" t="str">
        <f t="shared" si="12"/>
        <v>Complete</v>
      </c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</row>
    <row r="361" spans="1:41" x14ac:dyDescent="0.2">
      <c r="A361">
        <v>360</v>
      </c>
      <c r="B361" s="2">
        <v>16570</v>
      </c>
      <c r="C361" s="11" t="s">
        <v>7</v>
      </c>
      <c r="D361" s="4">
        <v>55</v>
      </c>
      <c r="E361" s="4" t="s">
        <v>59</v>
      </c>
      <c r="F361" s="4" t="s">
        <v>57</v>
      </c>
      <c r="G361" s="4" t="s">
        <v>58</v>
      </c>
      <c r="H361" s="4">
        <v>4.2</v>
      </c>
      <c r="I361" s="4">
        <v>3.3</v>
      </c>
      <c r="J361" s="4">
        <v>1</v>
      </c>
      <c r="K361" s="4">
        <v>119</v>
      </c>
      <c r="L361" s="4">
        <v>4.7</v>
      </c>
      <c r="M361" s="4">
        <v>11</v>
      </c>
      <c r="N361" s="14">
        <v>70</v>
      </c>
      <c r="O361" s="14">
        <v>80</v>
      </c>
      <c r="P361" s="4">
        <v>0</v>
      </c>
      <c r="Q361" s="39">
        <v>1</v>
      </c>
      <c r="R361" s="39">
        <v>1</v>
      </c>
      <c r="S361" s="5">
        <v>0</v>
      </c>
      <c r="T361" s="42">
        <v>52.4</v>
      </c>
      <c r="U361" s="5">
        <v>0</v>
      </c>
      <c r="V361" s="42">
        <v>52.4</v>
      </c>
      <c r="W361" s="22">
        <v>0</v>
      </c>
      <c r="X361" s="29" t="str">
        <f t="shared" si="11"/>
        <v>II</v>
      </c>
      <c r="Y361" s="29" t="str">
        <f t="shared" si="12"/>
        <v>Complete</v>
      </c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</row>
    <row r="362" spans="1:41" x14ac:dyDescent="0.2">
      <c r="A362">
        <v>361</v>
      </c>
      <c r="B362" s="2">
        <v>16518</v>
      </c>
      <c r="C362" s="11" t="s">
        <v>7</v>
      </c>
      <c r="D362" s="4">
        <v>66</v>
      </c>
      <c r="E362" s="4" t="s">
        <v>56</v>
      </c>
      <c r="F362" s="4" t="s">
        <v>57</v>
      </c>
      <c r="G362" s="4" t="s">
        <v>61</v>
      </c>
      <c r="H362" s="4">
        <v>5.8</v>
      </c>
      <c r="I362" s="4">
        <v>9.4</v>
      </c>
      <c r="J362" s="4">
        <v>1.2</v>
      </c>
      <c r="K362" s="4">
        <v>243</v>
      </c>
      <c r="L362" s="4">
        <v>4.0999999999999996</v>
      </c>
      <c r="M362" s="4">
        <v>8.6999999999999993</v>
      </c>
      <c r="N362" s="14">
        <v>80</v>
      </c>
      <c r="O362" s="14">
        <v>90</v>
      </c>
      <c r="P362" s="4">
        <v>0</v>
      </c>
      <c r="Q362" s="39">
        <v>0</v>
      </c>
      <c r="R362" s="39">
        <v>1</v>
      </c>
      <c r="S362" s="5">
        <v>0</v>
      </c>
      <c r="T362" s="42">
        <v>51.56666666666667</v>
      </c>
      <c r="U362" s="5">
        <v>0</v>
      </c>
      <c r="V362" s="42">
        <v>51.56666666666667</v>
      </c>
      <c r="W362" s="22">
        <v>1</v>
      </c>
      <c r="X362" s="29" t="str">
        <f t="shared" si="11"/>
        <v>III</v>
      </c>
      <c r="Y362" s="29" t="str">
        <f t="shared" si="12"/>
        <v>Complete</v>
      </c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</row>
    <row r="363" spans="1:41" x14ac:dyDescent="0.2">
      <c r="A363">
        <v>362</v>
      </c>
      <c r="B363" s="2">
        <v>16600</v>
      </c>
      <c r="C363" s="11" t="s">
        <v>7</v>
      </c>
      <c r="D363" s="4">
        <v>53</v>
      </c>
      <c r="E363" s="4" t="s">
        <v>59</v>
      </c>
      <c r="F363" s="4" t="s">
        <v>57</v>
      </c>
      <c r="G363" s="4" t="s">
        <v>58</v>
      </c>
      <c r="H363" s="4">
        <v>2.7</v>
      </c>
      <c r="I363" s="4">
        <v>14.9</v>
      </c>
      <c r="J363" s="4">
        <v>1</v>
      </c>
      <c r="K363" s="4">
        <v>146</v>
      </c>
      <c r="L363" s="4">
        <v>5</v>
      </c>
      <c r="M363" s="4">
        <v>13.3</v>
      </c>
      <c r="N363" s="14"/>
      <c r="O363" s="14">
        <v>4.9000000000000004</v>
      </c>
      <c r="P363" s="4">
        <v>5</v>
      </c>
      <c r="Q363" s="39">
        <v>1</v>
      </c>
      <c r="R363" s="39">
        <v>1</v>
      </c>
      <c r="S363" s="5">
        <v>0</v>
      </c>
      <c r="T363" s="42">
        <v>50.866666666666667</v>
      </c>
      <c r="U363" s="5">
        <v>0</v>
      </c>
      <c r="V363" s="42">
        <v>50.866666666666667</v>
      </c>
      <c r="W363" s="22">
        <v>0</v>
      </c>
      <c r="X363" s="29" t="str">
        <f t="shared" si="11"/>
        <v>I</v>
      </c>
      <c r="Y363" s="29" t="str">
        <f t="shared" si="12"/>
        <v>Missing</v>
      </c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</row>
    <row r="364" spans="1:41" x14ac:dyDescent="0.2">
      <c r="A364">
        <v>363</v>
      </c>
      <c r="B364" s="2">
        <v>9995</v>
      </c>
      <c r="C364" s="11" t="s">
        <v>7</v>
      </c>
      <c r="D364" s="4">
        <v>63</v>
      </c>
      <c r="E364" s="4" t="s">
        <v>56</v>
      </c>
      <c r="F364" s="4" t="s">
        <v>57</v>
      </c>
      <c r="G364" s="4" t="s">
        <v>58</v>
      </c>
      <c r="H364" s="4">
        <v>3</v>
      </c>
      <c r="I364" s="4">
        <v>0.99</v>
      </c>
      <c r="J364" s="4">
        <v>0.7</v>
      </c>
      <c r="K364" s="4">
        <v>146</v>
      </c>
      <c r="L364" s="4">
        <v>4.5</v>
      </c>
      <c r="M364" s="4">
        <v>9.8000000000000007</v>
      </c>
      <c r="N364" s="14">
        <v>46</v>
      </c>
      <c r="O364" s="14">
        <v>81</v>
      </c>
      <c r="P364" s="4">
        <v>0</v>
      </c>
      <c r="Q364" s="39">
        <v>0</v>
      </c>
      <c r="R364" s="39">
        <v>0</v>
      </c>
      <c r="S364" s="5">
        <v>0</v>
      </c>
      <c r="T364" s="42">
        <v>38.700000000000003</v>
      </c>
      <c r="U364" s="5">
        <v>0</v>
      </c>
      <c r="V364" s="42">
        <v>38.700000000000003</v>
      </c>
      <c r="W364" s="22">
        <v>0</v>
      </c>
      <c r="X364" s="29" t="str">
        <f t="shared" si="11"/>
        <v>I</v>
      </c>
      <c r="Y364" s="29" t="str">
        <f t="shared" si="12"/>
        <v>Complete</v>
      </c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</row>
    <row r="365" spans="1:41" x14ac:dyDescent="0.2">
      <c r="A365">
        <v>364</v>
      </c>
      <c r="B365" s="2">
        <v>16608</v>
      </c>
      <c r="C365" s="11" t="s">
        <v>7</v>
      </c>
      <c r="D365" s="4">
        <v>56</v>
      </c>
      <c r="E365" s="4" t="s">
        <v>59</v>
      </c>
      <c r="F365" s="4" t="s">
        <v>57</v>
      </c>
      <c r="G365" s="4" t="s">
        <v>61</v>
      </c>
      <c r="H365" s="4">
        <v>2.1</v>
      </c>
      <c r="I365" s="4">
        <v>0.99</v>
      </c>
      <c r="J365" s="4">
        <v>0.8</v>
      </c>
      <c r="K365" s="4">
        <v>135</v>
      </c>
      <c r="L365" s="4">
        <v>4.3</v>
      </c>
      <c r="M365" s="4">
        <v>11.8</v>
      </c>
      <c r="N365" s="14">
        <v>39</v>
      </c>
      <c r="O365" s="14">
        <v>50</v>
      </c>
      <c r="P365" s="4">
        <v>0</v>
      </c>
      <c r="Q365" s="39">
        <v>1</v>
      </c>
      <c r="R365" s="39">
        <v>0</v>
      </c>
      <c r="S365" s="5">
        <v>0</v>
      </c>
      <c r="T365" s="42">
        <v>48.06666666666667</v>
      </c>
      <c r="U365" s="5">
        <v>0</v>
      </c>
      <c r="V365" s="42">
        <v>48.06666666666667</v>
      </c>
      <c r="W365" s="22">
        <v>0</v>
      </c>
      <c r="X365" s="29" t="str">
        <f t="shared" si="11"/>
        <v>I</v>
      </c>
      <c r="Y365" s="29" t="str">
        <f t="shared" si="12"/>
        <v>Complete</v>
      </c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</row>
    <row r="366" spans="1:41" x14ac:dyDescent="0.2">
      <c r="A366">
        <v>365</v>
      </c>
      <c r="B366" s="2">
        <v>16482</v>
      </c>
      <c r="C366" s="11" t="s">
        <v>7</v>
      </c>
      <c r="D366" s="4">
        <v>57</v>
      </c>
      <c r="E366" s="4" t="s">
        <v>56</v>
      </c>
      <c r="F366" s="4" t="s">
        <v>57</v>
      </c>
      <c r="G366" s="4" t="s">
        <v>61</v>
      </c>
      <c r="H366" s="4">
        <v>2.2000000000000002</v>
      </c>
      <c r="I366" s="4">
        <v>0.99</v>
      </c>
      <c r="J366" s="4">
        <v>0.7</v>
      </c>
      <c r="K366" s="4">
        <v>138</v>
      </c>
      <c r="L366" s="4">
        <v>5.2</v>
      </c>
      <c r="M366" s="4">
        <v>12.9</v>
      </c>
      <c r="N366" s="14">
        <v>30</v>
      </c>
      <c r="O366" s="14">
        <v>40</v>
      </c>
      <c r="P366" s="4">
        <v>2</v>
      </c>
      <c r="Q366" s="39">
        <v>0</v>
      </c>
      <c r="R366" s="39">
        <v>0</v>
      </c>
      <c r="S366" s="5">
        <v>0</v>
      </c>
      <c r="T366" s="42">
        <v>51.06666666666667</v>
      </c>
      <c r="U366" s="5">
        <v>0</v>
      </c>
      <c r="V366" s="42">
        <v>51.06666666666667</v>
      </c>
      <c r="W366" s="22">
        <v>0</v>
      </c>
      <c r="X366" s="29" t="str">
        <f t="shared" si="11"/>
        <v>I</v>
      </c>
      <c r="Y366" s="29" t="str">
        <f t="shared" si="12"/>
        <v>Complete</v>
      </c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</row>
    <row r="367" spans="1:41" x14ac:dyDescent="0.2">
      <c r="A367">
        <v>366</v>
      </c>
      <c r="B367" s="2">
        <v>16586</v>
      </c>
      <c r="C367" s="11" t="s">
        <v>7</v>
      </c>
      <c r="D367" s="4">
        <v>52</v>
      </c>
      <c r="E367" s="4" t="s">
        <v>59</v>
      </c>
      <c r="F367" s="4" t="s">
        <v>57</v>
      </c>
      <c r="G367" s="4" t="s">
        <v>58</v>
      </c>
      <c r="H367" s="4">
        <v>2</v>
      </c>
      <c r="I367" s="4">
        <v>0.99</v>
      </c>
      <c r="J367" s="4">
        <v>1</v>
      </c>
      <c r="K367" s="4">
        <v>158</v>
      </c>
      <c r="L367" s="4">
        <v>3.8</v>
      </c>
      <c r="M367" s="4">
        <v>13</v>
      </c>
      <c r="N367" s="14">
        <v>20</v>
      </c>
      <c r="O367" s="14"/>
      <c r="P367" s="4">
        <v>4</v>
      </c>
      <c r="Q367" s="39">
        <v>1</v>
      </c>
      <c r="R367" s="39">
        <v>1</v>
      </c>
      <c r="S367" s="5">
        <v>0</v>
      </c>
      <c r="T367" s="42">
        <v>50.56666666666667</v>
      </c>
      <c r="U367" s="5">
        <v>0</v>
      </c>
      <c r="V367" s="42">
        <v>50.56666666666667</v>
      </c>
      <c r="W367" s="22">
        <v>0</v>
      </c>
      <c r="X367" s="29" t="str">
        <f t="shared" si="11"/>
        <v>I</v>
      </c>
      <c r="Y367" s="29" t="str">
        <f t="shared" si="12"/>
        <v>Missing</v>
      </c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</row>
    <row r="368" spans="1:41" x14ac:dyDescent="0.2">
      <c r="A368">
        <v>367</v>
      </c>
      <c r="B368" s="2">
        <v>16623</v>
      </c>
      <c r="C368" s="11" t="s">
        <v>7</v>
      </c>
      <c r="D368" s="4">
        <v>53</v>
      </c>
      <c r="E368" s="4" t="s">
        <v>56</v>
      </c>
      <c r="F368" s="4" t="s">
        <v>57</v>
      </c>
      <c r="G368" s="4" t="s">
        <v>58</v>
      </c>
      <c r="H368" s="4">
        <v>8.1</v>
      </c>
      <c r="I368" s="4">
        <v>15.6</v>
      </c>
      <c r="J368" s="4">
        <v>1.6</v>
      </c>
      <c r="K368" s="4">
        <v>238</v>
      </c>
      <c r="L368" s="4">
        <v>4</v>
      </c>
      <c r="M368" s="4">
        <v>11.6</v>
      </c>
      <c r="N368" s="14">
        <v>80</v>
      </c>
      <c r="O368" s="14">
        <v>81</v>
      </c>
      <c r="P368" s="4">
        <v>7</v>
      </c>
      <c r="Q368" s="39">
        <v>0</v>
      </c>
      <c r="R368" s="39">
        <v>1</v>
      </c>
      <c r="S368" s="5">
        <v>0</v>
      </c>
      <c r="T368" s="42">
        <v>51.5</v>
      </c>
      <c r="U368" s="5">
        <v>0</v>
      </c>
      <c r="V368" s="42">
        <v>51.5</v>
      </c>
      <c r="W368" s="22">
        <v>0</v>
      </c>
      <c r="X368" s="29" t="str">
        <f t="shared" si="11"/>
        <v>III</v>
      </c>
      <c r="Y368" s="29" t="str">
        <f t="shared" si="12"/>
        <v>Complete</v>
      </c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</row>
    <row r="369" spans="1:41" x14ac:dyDescent="0.2">
      <c r="A369">
        <v>368</v>
      </c>
      <c r="B369" s="2">
        <v>16621</v>
      </c>
      <c r="C369" s="11" t="s">
        <v>7</v>
      </c>
      <c r="D369" s="4">
        <v>63</v>
      </c>
      <c r="E369" s="4" t="s">
        <v>59</v>
      </c>
      <c r="F369" s="4" t="s">
        <v>57</v>
      </c>
      <c r="G369" s="4" t="s">
        <v>58</v>
      </c>
      <c r="H369" s="4">
        <v>6.2</v>
      </c>
      <c r="I369" s="4">
        <v>28.6</v>
      </c>
      <c r="J369" s="4">
        <v>1.2</v>
      </c>
      <c r="K369" s="4">
        <v>124</v>
      </c>
      <c r="L369" s="4">
        <v>3</v>
      </c>
      <c r="M369" s="4">
        <v>9.1</v>
      </c>
      <c r="N369" s="14">
        <v>55</v>
      </c>
      <c r="O369" s="14">
        <v>60</v>
      </c>
      <c r="P369" s="4">
        <v>0</v>
      </c>
      <c r="Q369" s="39">
        <v>1</v>
      </c>
      <c r="R369" s="39">
        <v>1</v>
      </c>
      <c r="S369" s="5">
        <v>0</v>
      </c>
      <c r="T369" s="42">
        <v>51.633333333333333</v>
      </c>
      <c r="U369" s="5">
        <v>0</v>
      </c>
      <c r="V369" s="42">
        <v>51.633333333333333</v>
      </c>
      <c r="W369" s="22">
        <v>0</v>
      </c>
      <c r="X369" s="29" t="str">
        <f t="shared" si="11"/>
        <v>II</v>
      </c>
      <c r="Y369" s="29" t="str">
        <f t="shared" si="12"/>
        <v>Complete</v>
      </c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</row>
    <row r="370" spans="1:41" x14ac:dyDescent="0.2">
      <c r="A370">
        <v>369</v>
      </c>
      <c r="B370" s="2">
        <v>16215</v>
      </c>
      <c r="C370" s="11" t="s">
        <v>7</v>
      </c>
      <c r="D370" s="4">
        <v>55</v>
      </c>
      <c r="E370" s="4" t="s">
        <v>59</v>
      </c>
      <c r="F370" s="4" t="s">
        <v>57</v>
      </c>
      <c r="G370" s="4" t="s">
        <v>61</v>
      </c>
      <c r="H370" s="4">
        <v>5.7</v>
      </c>
      <c r="I370" s="4">
        <v>2.4</v>
      </c>
      <c r="J370" s="4">
        <v>1.3</v>
      </c>
      <c r="K370" s="4">
        <v>150</v>
      </c>
      <c r="L370" s="4">
        <v>3.7</v>
      </c>
      <c r="M370" s="4">
        <v>11.1</v>
      </c>
      <c r="N370" s="14">
        <v>70</v>
      </c>
      <c r="O370" s="14">
        <v>60</v>
      </c>
      <c r="P370" s="4">
        <v>8</v>
      </c>
      <c r="Q370" s="39">
        <v>1</v>
      </c>
      <c r="R370" s="39">
        <v>0</v>
      </c>
      <c r="S370" s="5">
        <v>0</v>
      </c>
      <c r="T370" s="42">
        <v>51.06666666666667</v>
      </c>
      <c r="U370" s="5">
        <v>0</v>
      </c>
      <c r="V370" s="42">
        <v>51.06666666666667</v>
      </c>
      <c r="W370" s="22">
        <v>1</v>
      </c>
      <c r="X370" s="29" t="str">
        <f t="shared" si="11"/>
        <v>III</v>
      </c>
      <c r="Y370" s="29" t="str">
        <f t="shared" si="12"/>
        <v>Complete</v>
      </c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</row>
    <row r="371" spans="1:41" x14ac:dyDescent="0.2">
      <c r="A371">
        <v>370</v>
      </c>
      <c r="B371" s="2">
        <v>16740</v>
      </c>
      <c r="C371" s="11" t="s">
        <v>7</v>
      </c>
      <c r="D371" s="4">
        <v>73</v>
      </c>
      <c r="E371" s="4" t="s">
        <v>59</v>
      </c>
      <c r="F371" s="4" t="s">
        <v>57</v>
      </c>
      <c r="G371" s="4" t="s">
        <v>58</v>
      </c>
      <c r="H371" s="4">
        <v>2</v>
      </c>
      <c r="I371" s="4">
        <v>0.99</v>
      </c>
      <c r="J371" s="4">
        <v>0.8</v>
      </c>
      <c r="K371" s="4">
        <v>168</v>
      </c>
      <c r="L371" s="4">
        <v>4.0999999999999996</v>
      </c>
      <c r="M371" s="4">
        <v>13.2</v>
      </c>
      <c r="N371" s="14">
        <v>7.5</v>
      </c>
      <c r="O371" s="14">
        <v>4.9000000000000004</v>
      </c>
      <c r="P371" s="4">
        <v>18</v>
      </c>
      <c r="Q371" s="39">
        <v>1</v>
      </c>
      <c r="R371" s="39">
        <v>0</v>
      </c>
      <c r="S371" s="5">
        <v>0</v>
      </c>
      <c r="T371" s="42">
        <v>49.666666666666664</v>
      </c>
      <c r="U371" s="5">
        <v>0</v>
      </c>
      <c r="V371" s="42">
        <v>49.666666666666664</v>
      </c>
      <c r="W371" s="22">
        <v>0</v>
      </c>
      <c r="X371" s="29" t="str">
        <f t="shared" si="11"/>
        <v>I</v>
      </c>
      <c r="Y371" s="29" t="str">
        <f t="shared" si="12"/>
        <v>Complete</v>
      </c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</row>
    <row r="372" spans="1:41" x14ac:dyDescent="0.2">
      <c r="A372">
        <v>371</v>
      </c>
      <c r="B372" s="2">
        <v>16496</v>
      </c>
      <c r="C372" s="11" t="s">
        <v>7</v>
      </c>
      <c r="D372" s="4">
        <v>60</v>
      </c>
      <c r="E372" s="4" t="s">
        <v>59</v>
      </c>
      <c r="F372" s="4" t="s">
        <v>63</v>
      </c>
      <c r="G372" s="4" t="s">
        <v>62</v>
      </c>
      <c r="H372" s="4">
        <v>4.9000000000000004</v>
      </c>
      <c r="I372" s="4">
        <v>25.9</v>
      </c>
      <c r="J372" s="4">
        <v>0.8</v>
      </c>
      <c r="K372" s="4">
        <v>245</v>
      </c>
      <c r="L372" s="4">
        <v>3.9</v>
      </c>
      <c r="M372" s="4">
        <v>10.5</v>
      </c>
      <c r="N372" s="14">
        <v>81</v>
      </c>
      <c r="O372" s="14"/>
      <c r="P372" s="4">
        <v>2</v>
      </c>
      <c r="Q372" s="39">
        <v>1</v>
      </c>
      <c r="R372" s="39">
        <v>0</v>
      </c>
      <c r="S372" s="5">
        <v>0</v>
      </c>
      <c r="T372" s="42">
        <v>52.533333333333331</v>
      </c>
      <c r="U372" s="5">
        <v>0</v>
      </c>
      <c r="V372" s="42">
        <v>52.533333333333331</v>
      </c>
      <c r="W372" s="22">
        <v>0</v>
      </c>
      <c r="X372" s="29" t="str">
        <f t="shared" si="11"/>
        <v>III</v>
      </c>
      <c r="Y372" s="29" t="str">
        <f t="shared" si="12"/>
        <v>Missing</v>
      </c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</row>
    <row r="373" spans="1:41" x14ac:dyDescent="0.2">
      <c r="A373">
        <v>372</v>
      </c>
      <c r="B373" s="2">
        <v>16464</v>
      </c>
      <c r="C373" s="11" t="s">
        <v>7</v>
      </c>
      <c r="D373" s="4">
        <v>48</v>
      </c>
      <c r="E373" s="4" t="s">
        <v>56</v>
      </c>
      <c r="F373" s="4" t="s">
        <v>57</v>
      </c>
      <c r="G373" s="4" t="s">
        <v>61</v>
      </c>
      <c r="H373" s="4">
        <v>4</v>
      </c>
      <c r="I373" s="4">
        <v>2.2000000000000002</v>
      </c>
      <c r="J373" s="4">
        <v>0.8</v>
      </c>
      <c r="K373" s="4">
        <v>98</v>
      </c>
      <c r="L373" s="4">
        <v>4</v>
      </c>
      <c r="M373" s="4">
        <v>10.199999999999999</v>
      </c>
      <c r="N373" s="14"/>
      <c r="O373" s="14">
        <v>70</v>
      </c>
      <c r="P373" s="4">
        <v>10</v>
      </c>
      <c r="Q373" s="39">
        <v>0</v>
      </c>
      <c r="R373" s="39">
        <v>1</v>
      </c>
      <c r="S373" s="5">
        <v>0</v>
      </c>
      <c r="T373" s="42">
        <v>46.633333333333333</v>
      </c>
      <c r="U373" s="5">
        <v>0</v>
      </c>
      <c r="V373" s="42">
        <v>46.633333333333333</v>
      </c>
      <c r="W373" s="22">
        <v>0</v>
      </c>
      <c r="X373" s="29" t="str">
        <f t="shared" si="11"/>
        <v>II</v>
      </c>
      <c r="Y373" s="29" t="str">
        <f t="shared" si="12"/>
        <v>Missing</v>
      </c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</row>
    <row r="374" spans="1:41" x14ac:dyDescent="0.2">
      <c r="A374">
        <v>373</v>
      </c>
      <c r="B374" s="2">
        <v>16490</v>
      </c>
      <c r="C374" s="11" t="s">
        <v>7</v>
      </c>
      <c r="D374" s="4">
        <v>70</v>
      </c>
      <c r="E374" s="4" t="s">
        <v>59</v>
      </c>
      <c r="F374" s="4" t="s">
        <v>57</v>
      </c>
      <c r="G374" s="4" t="s">
        <v>58</v>
      </c>
      <c r="H374" s="4">
        <v>26.1</v>
      </c>
      <c r="I374" s="4">
        <v>57.5</v>
      </c>
      <c r="J374" s="4">
        <v>8.6</v>
      </c>
      <c r="K374" s="4">
        <v>121</v>
      </c>
      <c r="L374" s="4">
        <v>3.3</v>
      </c>
      <c r="M374" s="4">
        <v>9.6999999999999993</v>
      </c>
      <c r="N374" s="14">
        <v>50</v>
      </c>
      <c r="O374" s="14">
        <v>81</v>
      </c>
      <c r="P374" s="4">
        <v>0</v>
      </c>
      <c r="Q374" s="39">
        <v>1</v>
      </c>
      <c r="R374" s="39">
        <v>0</v>
      </c>
      <c r="S374" s="5">
        <v>0</v>
      </c>
      <c r="T374" s="42">
        <v>1.2</v>
      </c>
      <c r="U374" s="5">
        <v>1</v>
      </c>
      <c r="V374" s="42">
        <v>1.2</v>
      </c>
      <c r="W374" s="22">
        <v>0</v>
      </c>
      <c r="X374" s="29" t="str">
        <f t="shared" si="11"/>
        <v>II</v>
      </c>
      <c r="Y374" s="29" t="str">
        <f t="shared" si="12"/>
        <v>Complete</v>
      </c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</row>
    <row r="375" spans="1:41" x14ac:dyDescent="0.2">
      <c r="A375">
        <v>374</v>
      </c>
      <c r="B375" s="2">
        <v>16648</v>
      </c>
      <c r="C375" s="11" t="s">
        <v>7</v>
      </c>
      <c r="D375" s="4">
        <v>69</v>
      </c>
      <c r="E375" s="4" t="s">
        <v>59</v>
      </c>
      <c r="F375" s="4" t="s">
        <v>57</v>
      </c>
      <c r="G375" s="4" t="s">
        <v>62</v>
      </c>
      <c r="H375" s="4">
        <v>2.4</v>
      </c>
      <c r="I375" s="4">
        <v>0.99</v>
      </c>
      <c r="J375" s="4">
        <v>1.2</v>
      </c>
      <c r="K375" s="4">
        <v>217</v>
      </c>
      <c r="L375" s="4">
        <v>4.3</v>
      </c>
      <c r="M375" s="4">
        <v>13.7</v>
      </c>
      <c r="N375" s="14">
        <v>55</v>
      </c>
      <c r="O375" s="14">
        <v>50</v>
      </c>
      <c r="P375" s="4">
        <v>0</v>
      </c>
      <c r="Q375" s="39">
        <v>1</v>
      </c>
      <c r="R375" s="39">
        <v>0</v>
      </c>
      <c r="S375" s="5">
        <v>1</v>
      </c>
      <c r="T375" s="42">
        <v>4.0666666666666664</v>
      </c>
      <c r="U375" s="5">
        <v>1</v>
      </c>
      <c r="V375" s="42">
        <v>40.700000000000003</v>
      </c>
      <c r="W375" s="22">
        <v>0</v>
      </c>
      <c r="X375" s="29" t="str">
        <f t="shared" si="11"/>
        <v>III</v>
      </c>
      <c r="Y375" s="29" t="str">
        <f t="shared" si="12"/>
        <v>Complete</v>
      </c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</row>
    <row r="376" spans="1:41" x14ac:dyDescent="0.2">
      <c r="A376">
        <v>375</v>
      </c>
      <c r="B376" s="2">
        <v>16581</v>
      </c>
      <c r="C376" s="11" t="s">
        <v>7</v>
      </c>
      <c r="D376" s="4">
        <v>54</v>
      </c>
      <c r="E376" s="4" t="s">
        <v>59</v>
      </c>
      <c r="F376" s="4" t="s">
        <v>57</v>
      </c>
      <c r="G376" s="4" t="s">
        <v>58</v>
      </c>
      <c r="H376" s="4">
        <v>2</v>
      </c>
      <c r="I376" s="4">
        <v>0.99</v>
      </c>
      <c r="J376" s="4">
        <v>0.9</v>
      </c>
      <c r="K376" s="4">
        <v>150</v>
      </c>
      <c r="L376" s="4">
        <v>5.3</v>
      </c>
      <c r="M376" s="4">
        <v>13.5</v>
      </c>
      <c r="N376" s="14">
        <v>30</v>
      </c>
      <c r="O376" s="14">
        <v>30</v>
      </c>
      <c r="P376" s="4">
        <v>0</v>
      </c>
      <c r="Q376" s="39">
        <v>1</v>
      </c>
      <c r="R376" s="39">
        <v>1</v>
      </c>
      <c r="S376" s="5">
        <v>0</v>
      </c>
      <c r="T376" s="42">
        <v>51</v>
      </c>
      <c r="U376" s="5">
        <v>0</v>
      </c>
      <c r="V376" s="42">
        <v>51</v>
      </c>
      <c r="W376" s="22">
        <v>0</v>
      </c>
      <c r="X376" s="29" t="str">
        <f t="shared" si="11"/>
        <v>I</v>
      </c>
      <c r="Y376" s="29" t="str">
        <f t="shared" si="12"/>
        <v>Complete</v>
      </c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</row>
    <row r="377" spans="1:41" x14ac:dyDescent="0.2">
      <c r="A377">
        <v>376</v>
      </c>
      <c r="B377" s="2">
        <v>16628</v>
      </c>
      <c r="C377" s="11" t="s">
        <v>7</v>
      </c>
      <c r="D377" s="4">
        <v>47</v>
      </c>
      <c r="E377" s="4" t="s">
        <v>59</v>
      </c>
      <c r="F377" s="4" t="s">
        <v>57</v>
      </c>
      <c r="G377" s="4" t="s">
        <v>62</v>
      </c>
      <c r="H377" s="4">
        <v>12.8</v>
      </c>
      <c r="I377" s="4">
        <v>38.299999999999997</v>
      </c>
      <c r="J377" s="4">
        <v>6</v>
      </c>
      <c r="K377" s="4">
        <v>267</v>
      </c>
      <c r="L377" s="4">
        <v>3.6</v>
      </c>
      <c r="M377" s="4">
        <v>8.9</v>
      </c>
      <c r="N377" s="14">
        <v>39</v>
      </c>
      <c r="O377" s="14">
        <v>50</v>
      </c>
      <c r="P377" s="4">
        <v>14</v>
      </c>
      <c r="Q377" s="39">
        <v>1</v>
      </c>
      <c r="R377" s="39">
        <v>1</v>
      </c>
      <c r="S377" s="5">
        <v>1</v>
      </c>
      <c r="T377" s="42">
        <v>25.1</v>
      </c>
      <c r="U377" s="5">
        <v>0</v>
      </c>
      <c r="V377" s="42">
        <v>51.56666666666667</v>
      </c>
      <c r="W377" s="22">
        <v>0</v>
      </c>
      <c r="X377" s="29" t="str">
        <f t="shared" si="11"/>
        <v>III</v>
      </c>
      <c r="Y377" s="29" t="str">
        <f t="shared" si="12"/>
        <v>Complete</v>
      </c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</row>
    <row r="378" spans="1:41" x14ac:dyDescent="0.2">
      <c r="A378">
        <v>377</v>
      </c>
      <c r="B378" s="2">
        <v>16730</v>
      </c>
      <c r="C378" s="11" t="s">
        <v>7</v>
      </c>
      <c r="D378" s="4">
        <v>32</v>
      </c>
      <c r="E378" s="4" t="s">
        <v>56</v>
      </c>
      <c r="F378" s="4" t="s">
        <v>57</v>
      </c>
      <c r="G378" s="4" t="s">
        <v>62</v>
      </c>
      <c r="H378" s="4">
        <v>2.6</v>
      </c>
      <c r="I378" s="4">
        <v>4.5999999999999996</v>
      </c>
      <c r="J378" s="4">
        <v>0.6</v>
      </c>
      <c r="K378" s="4">
        <v>202</v>
      </c>
      <c r="L378" s="4">
        <v>4.9000000000000004</v>
      </c>
      <c r="M378" s="4">
        <v>11.1</v>
      </c>
      <c r="N378" s="14">
        <v>24</v>
      </c>
      <c r="O378" s="14">
        <v>15</v>
      </c>
      <c r="P378" s="4">
        <v>0</v>
      </c>
      <c r="Q378" s="39">
        <v>0</v>
      </c>
      <c r="R378" s="39">
        <v>0</v>
      </c>
      <c r="S378" s="5">
        <v>0</v>
      </c>
      <c r="T378" s="42">
        <v>49.1</v>
      </c>
      <c r="U378" s="5">
        <v>0</v>
      </c>
      <c r="V378" s="42">
        <v>49.1</v>
      </c>
      <c r="W378" s="22">
        <v>0</v>
      </c>
      <c r="X378" s="29" t="str">
        <f t="shared" si="11"/>
        <v>III</v>
      </c>
      <c r="Y378" s="29" t="str">
        <f t="shared" si="12"/>
        <v>Complete</v>
      </c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</row>
    <row r="379" spans="1:41" x14ac:dyDescent="0.2">
      <c r="A379">
        <v>378</v>
      </c>
      <c r="B379" s="2">
        <v>16766</v>
      </c>
      <c r="C379" s="11" t="s">
        <v>7</v>
      </c>
      <c r="D379" s="4">
        <v>75</v>
      </c>
      <c r="E379" s="4" t="s">
        <v>59</v>
      </c>
      <c r="F379" s="4" t="s">
        <v>57</v>
      </c>
      <c r="G379" s="4" t="s">
        <v>58</v>
      </c>
      <c r="H379" s="4">
        <v>2.9</v>
      </c>
      <c r="I379" s="4">
        <v>2.2999999999999998</v>
      </c>
      <c r="J379" s="4">
        <v>1.1000000000000001</v>
      </c>
      <c r="K379" s="4">
        <v>122</v>
      </c>
      <c r="L379" s="4">
        <v>3.8</v>
      </c>
      <c r="M379" s="4">
        <v>12.6</v>
      </c>
      <c r="N379" s="14">
        <v>13</v>
      </c>
      <c r="O379" s="14">
        <v>4.9000000000000004</v>
      </c>
      <c r="P379" s="4">
        <v>12</v>
      </c>
      <c r="Q379" s="39">
        <v>1</v>
      </c>
      <c r="R379" s="39">
        <v>0</v>
      </c>
      <c r="S379" s="5">
        <v>0</v>
      </c>
      <c r="T379" s="42">
        <v>49.43333333333333</v>
      </c>
      <c r="U379" s="5">
        <v>0</v>
      </c>
      <c r="V379" s="42">
        <v>49.43333333333333</v>
      </c>
      <c r="W379" s="22">
        <v>0</v>
      </c>
      <c r="X379" s="29" t="str">
        <f t="shared" si="11"/>
        <v>I</v>
      </c>
      <c r="Y379" s="29" t="str">
        <f t="shared" si="12"/>
        <v>Complete</v>
      </c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</row>
    <row r="380" spans="1:41" x14ac:dyDescent="0.2">
      <c r="A380">
        <v>379</v>
      </c>
      <c r="B380" s="2">
        <v>16767</v>
      </c>
      <c r="C380" s="11" t="s">
        <v>7</v>
      </c>
      <c r="D380" s="4">
        <v>61</v>
      </c>
      <c r="E380" s="4" t="s">
        <v>59</v>
      </c>
      <c r="F380" s="4" t="s">
        <v>57</v>
      </c>
      <c r="G380" s="4" t="s">
        <v>58</v>
      </c>
      <c r="H380" s="4">
        <v>1.9</v>
      </c>
      <c r="I380" s="4">
        <v>12.9</v>
      </c>
      <c r="J380" s="4">
        <v>0.8</v>
      </c>
      <c r="K380" s="4">
        <v>129</v>
      </c>
      <c r="L380" s="4">
        <v>4</v>
      </c>
      <c r="M380" s="4">
        <v>12.7</v>
      </c>
      <c r="N380" s="14">
        <v>20</v>
      </c>
      <c r="O380" s="14">
        <v>17.5</v>
      </c>
      <c r="P380" s="4">
        <v>3</v>
      </c>
      <c r="Q380" s="39">
        <v>1</v>
      </c>
      <c r="R380" s="39">
        <v>1</v>
      </c>
      <c r="S380" s="5">
        <v>0</v>
      </c>
      <c r="T380" s="42">
        <v>13.166666666666666</v>
      </c>
      <c r="U380" s="5">
        <v>1</v>
      </c>
      <c r="V380" s="42">
        <v>13.166666666666666</v>
      </c>
      <c r="W380" s="22">
        <v>0</v>
      </c>
      <c r="X380" s="29" t="str">
        <f t="shared" si="11"/>
        <v>I</v>
      </c>
      <c r="Y380" s="29" t="str">
        <f t="shared" si="12"/>
        <v>Complete</v>
      </c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</row>
    <row r="381" spans="1:41" x14ac:dyDescent="0.2">
      <c r="A381">
        <v>380</v>
      </c>
      <c r="B381" s="2">
        <v>16803</v>
      </c>
      <c r="C381" s="11" t="s">
        <v>7</v>
      </c>
      <c r="D381" s="4">
        <v>59</v>
      </c>
      <c r="E381" s="4" t="s">
        <v>56</v>
      </c>
      <c r="F381" s="4" t="s">
        <v>57</v>
      </c>
      <c r="G381" s="4" t="s">
        <v>62</v>
      </c>
      <c r="H381" s="4">
        <v>6.9</v>
      </c>
      <c r="I381" s="4">
        <v>2.7</v>
      </c>
      <c r="J381" s="4">
        <v>1</v>
      </c>
      <c r="K381" s="4">
        <v>296</v>
      </c>
      <c r="L381" s="4">
        <v>4.5999999999999996</v>
      </c>
      <c r="M381" s="4">
        <v>12.2</v>
      </c>
      <c r="N381" s="14">
        <v>63</v>
      </c>
      <c r="O381" s="14">
        <v>30</v>
      </c>
      <c r="P381" s="4">
        <v>37</v>
      </c>
      <c r="Q381" s="39">
        <v>0</v>
      </c>
      <c r="R381" s="39">
        <v>0</v>
      </c>
      <c r="S381" s="5">
        <v>0</v>
      </c>
      <c r="T381" s="42">
        <v>49.666666666666664</v>
      </c>
      <c r="U381" s="5">
        <v>0</v>
      </c>
      <c r="V381" s="42">
        <v>49.666666666666664</v>
      </c>
      <c r="W381" s="22">
        <v>1</v>
      </c>
      <c r="X381" s="29" t="str">
        <f t="shared" si="11"/>
        <v>III</v>
      </c>
      <c r="Y381" s="29" t="str">
        <f t="shared" si="12"/>
        <v>Complete</v>
      </c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</row>
    <row r="382" spans="1:41" x14ac:dyDescent="0.2">
      <c r="A382">
        <v>381</v>
      </c>
      <c r="B382" s="2">
        <v>16777</v>
      </c>
      <c r="C382" s="11" t="s">
        <v>7</v>
      </c>
      <c r="D382" s="4">
        <v>49</v>
      </c>
      <c r="E382" s="4" t="s">
        <v>59</v>
      </c>
      <c r="F382" s="4" t="s">
        <v>57</v>
      </c>
      <c r="G382" s="4" t="s">
        <v>58</v>
      </c>
      <c r="H382" s="4">
        <v>5.0999999999999996</v>
      </c>
      <c r="I382" s="4">
        <v>120.4</v>
      </c>
      <c r="J382" s="4">
        <v>0.8</v>
      </c>
      <c r="K382" s="4">
        <v>221</v>
      </c>
      <c r="L382" s="4">
        <v>3.7</v>
      </c>
      <c r="M382" s="4">
        <v>9.1</v>
      </c>
      <c r="N382" s="14">
        <v>46</v>
      </c>
      <c r="O382" s="14">
        <v>65</v>
      </c>
      <c r="P382" s="4">
        <v>20</v>
      </c>
      <c r="Q382" s="39">
        <v>1</v>
      </c>
      <c r="R382" s="39">
        <v>0</v>
      </c>
      <c r="S382" s="5">
        <v>1</v>
      </c>
      <c r="T382" s="42">
        <v>43.1</v>
      </c>
      <c r="U382" s="5">
        <v>0</v>
      </c>
      <c r="V382" s="42">
        <v>49.9</v>
      </c>
      <c r="W382" s="22">
        <v>1</v>
      </c>
      <c r="X382" s="29" t="str">
        <f t="shared" si="11"/>
        <v>III</v>
      </c>
      <c r="Y382" s="29" t="str">
        <f t="shared" si="12"/>
        <v>Complete</v>
      </c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</row>
    <row r="383" spans="1:41" x14ac:dyDescent="0.2">
      <c r="A383">
        <v>382</v>
      </c>
      <c r="B383" s="2">
        <v>16715</v>
      </c>
      <c r="C383" s="11" t="s">
        <v>7</v>
      </c>
      <c r="D383" s="4">
        <v>57</v>
      </c>
      <c r="E383" s="4" t="s">
        <v>59</v>
      </c>
      <c r="F383" s="4" t="s">
        <v>57</v>
      </c>
      <c r="G383" s="4" t="s">
        <v>58</v>
      </c>
      <c r="H383" s="4">
        <v>2.6</v>
      </c>
      <c r="I383" s="4">
        <v>3.6</v>
      </c>
      <c r="J383" s="4">
        <v>1.3</v>
      </c>
      <c r="K383" s="4">
        <v>102</v>
      </c>
      <c r="L383" s="4">
        <v>3.9</v>
      </c>
      <c r="M383" s="4">
        <v>8.6999999999999993</v>
      </c>
      <c r="N383" s="14">
        <v>33.5</v>
      </c>
      <c r="O383" s="14">
        <v>50</v>
      </c>
      <c r="P383" s="4">
        <v>2</v>
      </c>
      <c r="Q383" s="39">
        <v>1</v>
      </c>
      <c r="R383" s="39">
        <v>0</v>
      </c>
      <c r="S383" s="5">
        <v>0</v>
      </c>
      <c r="T383" s="42">
        <v>49</v>
      </c>
      <c r="U383" s="5">
        <v>0</v>
      </c>
      <c r="V383" s="42">
        <v>49</v>
      </c>
      <c r="W383" s="22">
        <v>0</v>
      </c>
      <c r="X383" s="29" t="str">
        <f t="shared" si="11"/>
        <v>I</v>
      </c>
      <c r="Y383" s="29" t="str">
        <f t="shared" si="12"/>
        <v>Complete</v>
      </c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</row>
    <row r="384" spans="1:41" x14ac:dyDescent="0.2">
      <c r="A384">
        <v>383</v>
      </c>
      <c r="B384" s="2">
        <v>16776</v>
      </c>
      <c r="C384" s="11" t="s">
        <v>7</v>
      </c>
      <c r="D384" s="4">
        <v>52</v>
      </c>
      <c r="E384" s="4" t="s">
        <v>56</v>
      </c>
      <c r="F384" s="4" t="s">
        <v>57</v>
      </c>
      <c r="G384" s="4" t="s">
        <v>61</v>
      </c>
      <c r="H384" s="4">
        <v>8.1</v>
      </c>
      <c r="I384" s="4">
        <v>80.599999999999994</v>
      </c>
      <c r="J384" s="4">
        <v>1.9</v>
      </c>
      <c r="K384" s="4">
        <v>596</v>
      </c>
      <c r="L384" s="4">
        <v>3.5</v>
      </c>
      <c r="M384" s="4">
        <v>9.6</v>
      </c>
      <c r="N384" s="14"/>
      <c r="O384" s="14">
        <v>81</v>
      </c>
      <c r="P384" s="4"/>
      <c r="Q384" s="39">
        <v>0</v>
      </c>
      <c r="R384" s="39">
        <v>0</v>
      </c>
      <c r="S384" s="5">
        <v>1</v>
      </c>
      <c r="T384" s="42">
        <v>7.666666666666667</v>
      </c>
      <c r="U384" s="5">
        <v>1</v>
      </c>
      <c r="V384" s="42">
        <v>8.4666666666666668</v>
      </c>
      <c r="W384" s="22">
        <v>1</v>
      </c>
      <c r="X384" s="29" t="str">
        <f t="shared" si="11"/>
        <v>III</v>
      </c>
      <c r="Y384" s="29" t="str">
        <f t="shared" si="12"/>
        <v>Missing</v>
      </c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</row>
    <row r="385" spans="1:41" x14ac:dyDescent="0.2">
      <c r="A385">
        <v>384</v>
      </c>
      <c r="B385" s="2">
        <v>16773</v>
      </c>
      <c r="C385" s="11" t="s">
        <v>7</v>
      </c>
      <c r="D385" s="4">
        <v>56</v>
      </c>
      <c r="E385" s="4" t="s">
        <v>59</v>
      </c>
      <c r="F385" s="4" t="s">
        <v>57</v>
      </c>
      <c r="G385" s="4" t="s">
        <v>58</v>
      </c>
      <c r="H385" s="4">
        <v>9.1</v>
      </c>
      <c r="I385" s="4">
        <v>43.7</v>
      </c>
      <c r="J385" s="4">
        <v>2.7</v>
      </c>
      <c r="K385" s="4">
        <v>290</v>
      </c>
      <c r="L385" s="4">
        <v>3.9</v>
      </c>
      <c r="M385" s="4">
        <v>8.6999999999999993</v>
      </c>
      <c r="N385" s="14">
        <v>74</v>
      </c>
      <c r="O385" s="14">
        <v>81</v>
      </c>
      <c r="P385" s="4">
        <v>15</v>
      </c>
      <c r="Q385" s="39">
        <v>1</v>
      </c>
      <c r="R385" s="39">
        <v>0</v>
      </c>
      <c r="S385" s="5">
        <v>0</v>
      </c>
      <c r="T385" s="42">
        <v>21.966666666666665</v>
      </c>
      <c r="U385" s="5">
        <v>1</v>
      </c>
      <c r="V385" s="42">
        <v>21.966666666666665</v>
      </c>
      <c r="W385" s="22">
        <v>1</v>
      </c>
      <c r="X385" s="29" t="str">
        <f t="shared" si="11"/>
        <v>III</v>
      </c>
      <c r="Y385" s="29" t="str">
        <f t="shared" si="12"/>
        <v>Complete</v>
      </c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</row>
    <row r="386" spans="1:41" x14ac:dyDescent="0.2">
      <c r="A386">
        <v>385</v>
      </c>
      <c r="B386" s="2">
        <v>16898</v>
      </c>
      <c r="C386" s="11" t="s">
        <v>7</v>
      </c>
      <c r="D386" s="4">
        <v>53</v>
      </c>
      <c r="E386" s="4" t="s">
        <v>56</v>
      </c>
      <c r="F386" s="4" t="s">
        <v>57</v>
      </c>
      <c r="G386" s="4" t="s">
        <v>58</v>
      </c>
      <c r="H386" s="4">
        <v>8.1999999999999993</v>
      </c>
      <c r="I386" s="4">
        <v>2</v>
      </c>
      <c r="J386" s="4">
        <v>0.9</v>
      </c>
      <c r="K386" s="4">
        <v>149</v>
      </c>
      <c r="L386" s="4">
        <v>4</v>
      </c>
      <c r="M386" s="4">
        <v>9.1</v>
      </c>
      <c r="N386" s="14">
        <v>52</v>
      </c>
      <c r="O386" s="14">
        <v>81</v>
      </c>
      <c r="P386" s="4">
        <v>14</v>
      </c>
      <c r="Q386" s="39">
        <v>0</v>
      </c>
      <c r="R386" s="39">
        <v>1</v>
      </c>
      <c r="S386" s="5">
        <v>1</v>
      </c>
      <c r="T386" s="42">
        <v>26.366666666666667</v>
      </c>
      <c r="U386" s="5">
        <v>1</v>
      </c>
      <c r="V386" s="42">
        <v>43.9</v>
      </c>
      <c r="W386" s="22">
        <v>0</v>
      </c>
      <c r="X386" s="29" t="str">
        <f t="shared" si="11"/>
        <v>II</v>
      </c>
      <c r="Y386" s="29" t="str">
        <f t="shared" si="12"/>
        <v>Complete</v>
      </c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</row>
    <row r="387" spans="1:41" x14ac:dyDescent="0.2">
      <c r="A387">
        <v>386</v>
      </c>
      <c r="B387" s="2">
        <v>16933</v>
      </c>
      <c r="C387" s="11" t="s">
        <v>7</v>
      </c>
      <c r="D387" s="4">
        <v>67</v>
      </c>
      <c r="E387" s="4" t="s">
        <v>59</v>
      </c>
      <c r="F387" s="4" t="s">
        <v>57</v>
      </c>
      <c r="G387" s="4" t="s">
        <v>61</v>
      </c>
      <c r="H387" s="4">
        <v>3.9</v>
      </c>
      <c r="I387" s="4">
        <v>4.3</v>
      </c>
      <c r="J387" s="4">
        <v>0.7</v>
      </c>
      <c r="K387" s="4">
        <v>139</v>
      </c>
      <c r="L387" s="4">
        <v>4.2</v>
      </c>
      <c r="M387" s="4">
        <v>10.5</v>
      </c>
      <c r="N387" s="14">
        <v>70</v>
      </c>
      <c r="O387" s="14">
        <v>81</v>
      </c>
      <c r="P387" s="4">
        <v>40</v>
      </c>
      <c r="Q387" s="39">
        <v>1</v>
      </c>
      <c r="R387" s="39">
        <v>1</v>
      </c>
      <c r="S387" s="5">
        <v>0</v>
      </c>
      <c r="T387" s="42">
        <v>15.6</v>
      </c>
      <c r="U387" s="5">
        <v>1</v>
      </c>
      <c r="V387" s="42">
        <v>15.6</v>
      </c>
      <c r="W387" s="22">
        <v>0</v>
      </c>
      <c r="X387" s="29" t="str">
        <f t="shared" ref="X387:X450" si="13">IF(OR(K387&gt;180,AND(H387&gt;5.5,W387=1)),"III",IF(AND(H387&lt;3.5,L387&gt;=3.5,W387=0,K387&lt;=180),"I","II"))</f>
        <v>II</v>
      </c>
      <c r="Y387" s="29" t="str">
        <f t="shared" si="12"/>
        <v>Complete</v>
      </c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</row>
    <row r="388" spans="1:41" x14ac:dyDescent="0.2">
      <c r="A388">
        <v>387</v>
      </c>
      <c r="B388" s="2">
        <v>16920</v>
      </c>
      <c r="C388" s="11" t="s">
        <v>7</v>
      </c>
      <c r="D388" s="4">
        <v>58</v>
      </c>
      <c r="E388" s="4" t="s">
        <v>56</v>
      </c>
      <c r="F388" s="4" t="s">
        <v>57</v>
      </c>
      <c r="G388" s="4" t="s">
        <v>58</v>
      </c>
      <c r="H388" s="4">
        <v>2.5</v>
      </c>
      <c r="I388" s="4">
        <v>0.99</v>
      </c>
      <c r="J388" s="4">
        <v>0.8</v>
      </c>
      <c r="K388" s="4">
        <v>164</v>
      </c>
      <c r="L388" s="4">
        <v>4.8</v>
      </c>
      <c r="M388" s="4">
        <v>10.9</v>
      </c>
      <c r="N388" s="14">
        <v>44</v>
      </c>
      <c r="O388" s="14">
        <v>60</v>
      </c>
      <c r="P388" s="4">
        <v>1</v>
      </c>
      <c r="Q388" s="39">
        <v>0</v>
      </c>
      <c r="R388" s="39">
        <v>0</v>
      </c>
      <c r="S388" s="5">
        <v>0</v>
      </c>
      <c r="T388" s="42">
        <v>47.866666666666667</v>
      </c>
      <c r="U388" s="5">
        <v>0</v>
      </c>
      <c r="V388" s="42">
        <v>47.866666666666667</v>
      </c>
      <c r="W388" s="22">
        <v>1</v>
      </c>
      <c r="X388" s="29" t="str">
        <f t="shared" si="13"/>
        <v>II</v>
      </c>
      <c r="Y388" s="29" t="str">
        <f t="shared" si="12"/>
        <v>Complete</v>
      </c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</row>
    <row r="389" spans="1:41" x14ac:dyDescent="0.2">
      <c r="A389">
        <v>388</v>
      </c>
      <c r="B389" s="2">
        <v>16948</v>
      </c>
      <c r="C389" s="11" t="s">
        <v>7</v>
      </c>
      <c r="D389" s="4">
        <v>59</v>
      </c>
      <c r="E389" s="4" t="s">
        <v>56</v>
      </c>
      <c r="F389" s="4" t="s">
        <v>57</v>
      </c>
      <c r="G389" s="4" t="s">
        <v>58</v>
      </c>
      <c r="H389" s="4">
        <v>16.2</v>
      </c>
      <c r="I389" s="4">
        <v>3.4</v>
      </c>
      <c r="J389" s="4">
        <v>3.4</v>
      </c>
      <c r="K389" s="4">
        <v>146</v>
      </c>
      <c r="L389" s="4">
        <v>4.4000000000000004</v>
      </c>
      <c r="M389" s="4">
        <v>10.1</v>
      </c>
      <c r="N389" s="14">
        <v>30</v>
      </c>
      <c r="O389" s="14">
        <v>30</v>
      </c>
      <c r="P389" s="4">
        <v>2</v>
      </c>
      <c r="Q389" s="39">
        <v>0</v>
      </c>
      <c r="R389" s="39">
        <v>0</v>
      </c>
      <c r="S389" s="5">
        <v>0</v>
      </c>
      <c r="T389" s="42">
        <v>45</v>
      </c>
      <c r="U389" s="5">
        <v>0</v>
      </c>
      <c r="V389" s="42">
        <v>45</v>
      </c>
      <c r="W389" s="22">
        <v>1</v>
      </c>
      <c r="X389" s="29" t="str">
        <f t="shared" si="13"/>
        <v>III</v>
      </c>
      <c r="Y389" s="29" t="str">
        <f t="shared" si="12"/>
        <v>Complete</v>
      </c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</row>
    <row r="390" spans="1:41" x14ac:dyDescent="0.2">
      <c r="A390">
        <v>389</v>
      </c>
      <c r="B390" s="2">
        <v>16827</v>
      </c>
      <c r="C390" s="11" t="s">
        <v>7</v>
      </c>
      <c r="D390" s="4">
        <v>64</v>
      </c>
      <c r="E390" s="4" t="s">
        <v>59</v>
      </c>
      <c r="F390" s="4" t="s">
        <v>57</v>
      </c>
      <c r="G390" s="4" t="s">
        <v>62</v>
      </c>
      <c r="H390" s="4">
        <v>2.7</v>
      </c>
      <c r="I390" s="4">
        <v>2.6</v>
      </c>
      <c r="J390" s="4">
        <v>0.9</v>
      </c>
      <c r="K390" s="4">
        <v>249</v>
      </c>
      <c r="L390" s="4">
        <v>4.0999999999999996</v>
      </c>
      <c r="M390" s="4">
        <v>12</v>
      </c>
      <c r="N390" s="14"/>
      <c r="O390" s="14">
        <v>5</v>
      </c>
      <c r="P390" s="4">
        <v>1</v>
      </c>
      <c r="Q390" s="39">
        <v>1</v>
      </c>
      <c r="R390" s="39">
        <v>1</v>
      </c>
      <c r="S390" s="5">
        <v>1</v>
      </c>
      <c r="T390" s="42">
        <v>17.7</v>
      </c>
      <c r="U390" s="5">
        <v>1</v>
      </c>
      <c r="V390" s="42">
        <v>20</v>
      </c>
      <c r="W390" s="22">
        <v>1</v>
      </c>
      <c r="X390" s="29" t="str">
        <f t="shared" si="13"/>
        <v>III</v>
      </c>
      <c r="Y390" s="29" t="str">
        <f t="shared" si="12"/>
        <v>Missing</v>
      </c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</row>
    <row r="391" spans="1:41" x14ac:dyDescent="0.2">
      <c r="A391">
        <v>390</v>
      </c>
      <c r="B391" s="2">
        <v>16869</v>
      </c>
      <c r="C391" s="11" t="s">
        <v>7</v>
      </c>
      <c r="D391" s="4">
        <v>54</v>
      </c>
      <c r="E391" s="4" t="s">
        <v>59</v>
      </c>
      <c r="F391" s="4" t="s">
        <v>57</v>
      </c>
      <c r="G391" s="4" t="s">
        <v>58</v>
      </c>
      <c r="H391" s="4">
        <v>3.8</v>
      </c>
      <c r="I391" s="4">
        <v>125.6</v>
      </c>
      <c r="J391" s="4">
        <v>0.8</v>
      </c>
      <c r="K391" s="4">
        <v>148</v>
      </c>
      <c r="L391" s="4">
        <v>2.8</v>
      </c>
      <c r="M391" s="4">
        <v>10.3</v>
      </c>
      <c r="N391" s="14">
        <v>25</v>
      </c>
      <c r="O391" s="14">
        <v>20</v>
      </c>
      <c r="P391" s="4">
        <v>10</v>
      </c>
      <c r="Q391" s="39">
        <v>1</v>
      </c>
      <c r="R391" s="39">
        <v>1</v>
      </c>
      <c r="S391" s="5">
        <v>0</v>
      </c>
      <c r="T391" s="42">
        <v>49.2</v>
      </c>
      <c r="U391" s="5">
        <v>0</v>
      </c>
      <c r="V391" s="42">
        <v>49.2</v>
      </c>
      <c r="W391" s="22">
        <v>0</v>
      </c>
      <c r="X391" s="29" t="str">
        <f t="shared" si="13"/>
        <v>II</v>
      </c>
      <c r="Y391" s="29" t="str">
        <f t="shared" si="12"/>
        <v>Complete</v>
      </c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</row>
    <row r="392" spans="1:41" x14ac:dyDescent="0.2">
      <c r="A392">
        <v>391</v>
      </c>
      <c r="B392" s="2">
        <v>16829</v>
      </c>
      <c r="C392" s="11" t="s">
        <v>7</v>
      </c>
      <c r="D392" s="4">
        <v>50</v>
      </c>
      <c r="E392" s="4" t="s">
        <v>56</v>
      </c>
      <c r="F392" s="4" t="s">
        <v>63</v>
      </c>
      <c r="G392" s="4" t="s">
        <v>61</v>
      </c>
      <c r="H392" s="4">
        <v>1.5</v>
      </c>
      <c r="I392" s="4">
        <v>0.99</v>
      </c>
      <c r="J392" s="4">
        <v>0.9</v>
      </c>
      <c r="K392" s="4">
        <v>116</v>
      </c>
      <c r="L392" s="4">
        <v>4</v>
      </c>
      <c r="M392" s="4">
        <v>11.8</v>
      </c>
      <c r="N392" s="14">
        <v>40</v>
      </c>
      <c r="O392" s="14">
        <v>50</v>
      </c>
      <c r="P392" s="4">
        <v>0</v>
      </c>
      <c r="Q392" s="39">
        <v>0</v>
      </c>
      <c r="R392" s="39">
        <v>1</v>
      </c>
      <c r="S392" s="5">
        <v>0</v>
      </c>
      <c r="T392" s="42">
        <v>44.7</v>
      </c>
      <c r="U392" s="5">
        <v>0</v>
      </c>
      <c r="V392" s="42">
        <v>44.7</v>
      </c>
      <c r="W392" s="22">
        <v>1</v>
      </c>
      <c r="X392" s="29" t="str">
        <f t="shared" si="13"/>
        <v>II</v>
      </c>
      <c r="Y392" s="29" t="str">
        <f t="shared" ref="Y392:Y455" si="14">IF(COUNTBLANK(C392:R392)&gt;0,"Missing", "Complete")</f>
        <v>Complete</v>
      </c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</row>
    <row r="393" spans="1:41" x14ac:dyDescent="0.2">
      <c r="A393">
        <v>392</v>
      </c>
      <c r="B393" s="2">
        <v>16938</v>
      </c>
      <c r="C393" s="11" t="s">
        <v>7</v>
      </c>
      <c r="D393" s="4">
        <v>68</v>
      </c>
      <c r="E393" s="4" t="s">
        <v>56</v>
      </c>
      <c r="F393" s="4" t="s">
        <v>57</v>
      </c>
      <c r="G393" s="4" t="s">
        <v>61</v>
      </c>
      <c r="H393" s="4">
        <v>3.2</v>
      </c>
      <c r="I393" s="4">
        <v>8.6999999999999993</v>
      </c>
      <c r="J393" s="4">
        <v>0.9</v>
      </c>
      <c r="K393" s="4">
        <v>249</v>
      </c>
      <c r="L393" s="4">
        <v>3.5</v>
      </c>
      <c r="M393" s="4">
        <v>10.9</v>
      </c>
      <c r="N393" s="14">
        <v>10</v>
      </c>
      <c r="O393" s="14">
        <v>10</v>
      </c>
      <c r="P393" s="4">
        <v>18</v>
      </c>
      <c r="Q393" s="39">
        <v>0</v>
      </c>
      <c r="R393" s="39">
        <v>0</v>
      </c>
      <c r="S393" s="5">
        <v>0</v>
      </c>
      <c r="T393" s="42">
        <v>14.833333333333334</v>
      </c>
      <c r="U393" s="5">
        <v>1</v>
      </c>
      <c r="V393" s="42">
        <v>14.833333333333334</v>
      </c>
      <c r="W393" s="22">
        <v>0</v>
      </c>
      <c r="X393" s="29" t="str">
        <f t="shared" si="13"/>
        <v>III</v>
      </c>
      <c r="Y393" s="29" t="str">
        <f t="shared" si="14"/>
        <v>Complete</v>
      </c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</row>
    <row r="394" spans="1:41" x14ac:dyDescent="0.2">
      <c r="A394">
        <v>393</v>
      </c>
      <c r="B394" s="2">
        <v>16844</v>
      </c>
      <c r="C394" s="11" t="s">
        <v>7</v>
      </c>
      <c r="D394" s="4">
        <v>47</v>
      </c>
      <c r="E394" s="4" t="s">
        <v>59</v>
      </c>
      <c r="F394" s="4" t="s">
        <v>57</v>
      </c>
      <c r="G394" s="4" t="s">
        <v>58</v>
      </c>
      <c r="H394" s="4">
        <v>1.5</v>
      </c>
      <c r="I394" s="4">
        <v>2.5</v>
      </c>
      <c r="J394" s="4">
        <v>0.8</v>
      </c>
      <c r="K394" s="4">
        <v>115</v>
      </c>
      <c r="L394" s="4">
        <v>4.3</v>
      </c>
      <c r="M394" s="4">
        <v>12.2</v>
      </c>
      <c r="N394" s="14">
        <v>30</v>
      </c>
      <c r="O394" s="14">
        <v>30</v>
      </c>
      <c r="P394" s="4">
        <v>4</v>
      </c>
      <c r="Q394" s="39">
        <v>1</v>
      </c>
      <c r="R394" s="39">
        <v>1</v>
      </c>
      <c r="S394" s="5">
        <v>0</v>
      </c>
      <c r="T394" s="42">
        <v>48.233333333333334</v>
      </c>
      <c r="U394" s="5">
        <v>0</v>
      </c>
      <c r="V394" s="42">
        <v>48.233333333333334</v>
      </c>
      <c r="W394" s="22">
        <v>0</v>
      </c>
      <c r="X394" s="29" t="str">
        <f t="shared" si="13"/>
        <v>I</v>
      </c>
      <c r="Y394" s="29" t="str">
        <f t="shared" si="14"/>
        <v>Complete</v>
      </c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</row>
    <row r="395" spans="1:41" x14ac:dyDescent="0.2">
      <c r="A395">
        <v>394</v>
      </c>
      <c r="B395" s="2">
        <v>16976</v>
      </c>
      <c r="C395" s="11" t="s">
        <v>7</v>
      </c>
      <c r="D395" s="4">
        <v>57</v>
      </c>
      <c r="E395" s="4" t="s">
        <v>59</v>
      </c>
      <c r="F395" s="4" t="s">
        <v>57</v>
      </c>
      <c r="G395" s="4" t="s">
        <v>58</v>
      </c>
      <c r="H395" s="4">
        <v>32.1</v>
      </c>
      <c r="I395" s="4">
        <v>49.6</v>
      </c>
      <c r="J395" s="4">
        <v>9.9</v>
      </c>
      <c r="K395" s="4">
        <v>157</v>
      </c>
      <c r="L395" s="4">
        <v>3.4</v>
      </c>
      <c r="M395" s="4">
        <v>11.3</v>
      </c>
      <c r="N395" s="14">
        <v>32</v>
      </c>
      <c r="O395" s="14">
        <v>50</v>
      </c>
      <c r="P395" s="4"/>
      <c r="Q395" s="39">
        <v>1</v>
      </c>
      <c r="R395" s="39">
        <v>1</v>
      </c>
      <c r="S395" s="5">
        <v>0</v>
      </c>
      <c r="T395" s="42">
        <v>45.2</v>
      </c>
      <c r="U395" s="5">
        <v>0</v>
      </c>
      <c r="V395" s="42">
        <v>45.2</v>
      </c>
      <c r="W395" s="22">
        <v>0</v>
      </c>
      <c r="X395" s="29" t="str">
        <f t="shared" si="13"/>
        <v>II</v>
      </c>
      <c r="Y395" s="29" t="str">
        <f t="shared" si="14"/>
        <v>Missing</v>
      </c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</row>
    <row r="396" spans="1:41" x14ac:dyDescent="0.2">
      <c r="A396">
        <v>395</v>
      </c>
      <c r="B396" s="2">
        <v>16986</v>
      </c>
      <c r="C396" s="11" t="s">
        <v>7</v>
      </c>
      <c r="D396" s="4">
        <v>61</v>
      </c>
      <c r="E396" s="4" t="s">
        <v>59</v>
      </c>
      <c r="F396" s="4" t="s">
        <v>57</v>
      </c>
      <c r="G396" s="4" t="s">
        <v>58</v>
      </c>
      <c r="H396" s="4">
        <v>4.8</v>
      </c>
      <c r="I396" s="4">
        <v>0.99</v>
      </c>
      <c r="J396" s="4">
        <v>1.5</v>
      </c>
      <c r="K396" s="4">
        <v>96</v>
      </c>
      <c r="L396" s="4">
        <v>4.2</v>
      </c>
      <c r="M396" s="4">
        <v>13</v>
      </c>
      <c r="N396" s="14">
        <v>36</v>
      </c>
      <c r="O396" s="14">
        <v>70</v>
      </c>
      <c r="P396" s="4">
        <v>8</v>
      </c>
      <c r="Q396" s="39">
        <v>1</v>
      </c>
      <c r="R396" s="39">
        <v>1</v>
      </c>
      <c r="S396" s="5">
        <v>0</v>
      </c>
      <c r="T396" s="42">
        <v>46.133333333333333</v>
      </c>
      <c r="U396" s="5">
        <v>0</v>
      </c>
      <c r="V396" s="42">
        <v>46.133333333333333</v>
      </c>
      <c r="W396" s="22">
        <v>0</v>
      </c>
      <c r="X396" s="29" t="str">
        <f t="shared" si="13"/>
        <v>II</v>
      </c>
      <c r="Y396" s="29" t="str">
        <f t="shared" si="14"/>
        <v>Complete</v>
      </c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</row>
    <row r="397" spans="1:41" x14ac:dyDescent="0.2">
      <c r="A397">
        <v>396</v>
      </c>
      <c r="B397" s="2">
        <v>16333</v>
      </c>
      <c r="C397" s="11" t="s">
        <v>7</v>
      </c>
      <c r="D397" s="4">
        <v>62</v>
      </c>
      <c r="E397" s="4" t="s">
        <v>59</v>
      </c>
      <c r="F397" s="4" t="s">
        <v>57</v>
      </c>
      <c r="G397" s="4" t="s">
        <v>58</v>
      </c>
      <c r="H397" s="4">
        <v>2.9</v>
      </c>
      <c r="I397" s="4">
        <v>1.1000000000000001</v>
      </c>
      <c r="J397" s="4">
        <v>0.8</v>
      </c>
      <c r="K397" s="4">
        <v>200</v>
      </c>
      <c r="L397" s="4">
        <v>4.5999999999999996</v>
      </c>
      <c r="M397" s="4">
        <v>13.8</v>
      </c>
      <c r="N397" s="14">
        <v>20</v>
      </c>
      <c r="O397" s="14">
        <v>4.9000000000000004</v>
      </c>
      <c r="P397" s="4">
        <v>4</v>
      </c>
      <c r="Q397" s="39">
        <v>1</v>
      </c>
      <c r="R397" s="39">
        <v>0</v>
      </c>
      <c r="S397" s="5">
        <v>0</v>
      </c>
      <c r="T397" s="42">
        <v>48.666666666666664</v>
      </c>
      <c r="U397" s="5">
        <v>0</v>
      </c>
      <c r="V397" s="42">
        <v>48.666666666666664</v>
      </c>
      <c r="W397" s="22">
        <v>1</v>
      </c>
      <c r="X397" s="29" t="str">
        <f t="shared" si="13"/>
        <v>III</v>
      </c>
      <c r="Y397" s="29" t="str">
        <f t="shared" si="14"/>
        <v>Complete</v>
      </c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</row>
    <row r="398" spans="1:41" x14ac:dyDescent="0.2">
      <c r="A398">
        <v>397</v>
      </c>
      <c r="B398" s="2">
        <v>16985</v>
      </c>
      <c r="C398" s="11" t="s">
        <v>7</v>
      </c>
      <c r="D398" s="4">
        <v>58</v>
      </c>
      <c r="E398" s="4" t="s">
        <v>56</v>
      </c>
      <c r="F398" s="4" t="s">
        <v>57</v>
      </c>
      <c r="G398" s="4" t="s">
        <v>58</v>
      </c>
      <c r="H398" s="4">
        <v>2.1</v>
      </c>
      <c r="I398" s="4">
        <v>0.99</v>
      </c>
      <c r="J398" s="4">
        <v>0.9</v>
      </c>
      <c r="K398" s="4">
        <v>148</v>
      </c>
      <c r="L398" s="4">
        <v>4.2</v>
      </c>
      <c r="M398" s="4">
        <v>12</v>
      </c>
      <c r="N398" s="14">
        <v>38</v>
      </c>
      <c r="O398" s="14">
        <v>40</v>
      </c>
      <c r="P398" s="4">
        <v>0</v>
      </c>
      <c r="Q398" s="39">
        <v>0</v>
      </c>
      <c r="R398" s="39">
        <v>1</v>
      </c>
      <c r="S398" s="5">
        <v>0</v>
      </c>
      <c r="T398" s="42">
        <v>40.766666666666666</v>
      </c>
      <c r="U398" s="5">
        <v>0</v>
      </c>
      <c r="V398" s="42">
        <v>40.766666666666666</v>
      </c>
      <c r="W398" s="22">
        <v>0</v>
      </c>
      <c r="X398" s="29" t="str">
        <f t="shared" si="13"/>
        <v>I</v>
      </c>
      <c r="Y398" s="29" t="str">
        <f t="shared" si="14"/>
        <v>Complete</v>
      </c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</row>
    <row r="399" spans="1:41" x14ac:dyDescent="0.2">
      <c r="A399">
        <v>398</v>
      </c>
      <c r="B399" s="2">
        <v>16940</v>
      </c>
      <c r="C399" s="11" t="s">
        <v>7</v>
      </c>
      <c r="D399" s="4">
        <v>49</v>
      </c>
      <c r="E399" s="4" t="s">
        <v>56</v>
      </c>
      <c r="F399" s="4" t="s">
        <v>63</v>
      </c>
      <c r="G399" s="4" t="s">
        <v>58</v>
      </c>
      <c r="H399" s="4">
        <v>5.9</v>
      </c>
      <c r="I399" s="4">
        <v>6.8</v>
      </c>
      <c r="J399" s="4">
        <v>0.8</v>
      </c>
      <c r="K399" s="4">
        <v>168</v>
      </c>
      <c r="L399" s="4">
        <v>3.9</v>
      </c>
      <c r="M399" s="4">
        <v>11.1</v>
      </c>
      <c r="N399" s="14">
        <v>81</v>
      </c>
      <c r="O399" s="14">
        <v>70</v>
      </c>
      <c r="P399" s="4">
        <v>27</v>
      </c>
      <c r="Q399" s="39">
        <v>0</v>
      </c>
      <c r="R399" s="39">
        <v>0</v>
      </c>
      <c r="S399" s="5">
        <v>0</v>
      </c>
      <c r="T399" s="42">
        <v>4.6333333333333337</v>
      </c>
      <c r="U399" s="5">
        <v>1</v>
      </c>
      <c r="V399" s="42">
        <v>4.6333333333333337</v>
      </c>
      <c r="W399" s="22">
        <v>0</v>
      </c>
      <c r="X399" s="29" t="str">
        <f t="shared" si="13"/>
        <v>II</v>
      </c>
      <c r="Y399" s="29" t="str">
        <f t="shared" si="14"/>
        <v>Complete</v>
      </c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</row>
    <row r="400" spans="1:41" x14ac:dyDescent="0.2">
      <c r="A400">
        <v>399</v>
      </c>
      <c r="B400" s="2">
        <v>16922</v>
      </c>
      <c r="C400" s="11" t="s">
        <v>7</v>
      </c>
      <c r="D400" s="4">
        <v>61</v>
      </c>
      <c r="E400" s="4" t="s">
        <v>59</v>
      </c>
      <c r="F400" s="4" t="s">
        <v>57</v>
      </c>
      <c r="G400" s="4" t="s">
        <v>62</v>
      </c>
      <c r="H400" s="4">
        <v>5.9</v>
      </c>
      <c r="I400" s="4">
        <v>2.6</v>
      </c>
      <c r="J400" s="4">
        <v>1.9</v>
      </c>
      <c r="K400" s="4">
        <v>190</v>
      </c>
      <c r="L400" s="4">
        <v>4.2</v>
      </c>
      <c r="M400" s="4">
        <v>10.199999999999999</v>
      </c>
      <c r="N400" s="14">
        <v>65</v>
      </c>
      <c r="O400" s="14">
        <v>81</v>
      </c>
      <c r="P400" s="4">
        <v>27</v>
      </c>
      <c r="Q400" s="39">
        <v>1</v>
      </c>
      <c r="R400" s="39">
        <v>1</v>
      </c>
      <c r="S400" s="5">
        <v>0</v>
      </c>
      <c r="T400" s="42">
        <v>48.166666666666664</v>
      </c>
      <c r="U400" s="5">
        <v>0</v>
      </c>
      <c r="V400" s="42">
        <v>48.166666666666664</v>
      </c>
      <c r="W400" s="22">
        <v>1</v>
      </c>
      <c r="X400" s="29" t="str">
        <f t="shared" si="13"/>
        <v>III</v>
      </c>
      <c r="Y400" s="29" t="str">
        <f t="shared" si="14"/>
        <v>Complete</v>
      </c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</row>
    <row r="401" spans="1:41" x14ac:dyDescent="0.2">
      <c r="A401">
        <v>400</v>
      </c>
      <c r="B401" s="2">
        <v>16966</v>
      </c>
      <c r="C401" s="11" t="s">
        <v>7</v>
      </c>
      <c r="D401" s="4">
        <v>46</v>
      </c>
      <c r="E401" s="4" t="s">
        <v>56</v>
      </c>
      <c r="F401" s="4" t="s">
        <v>57</v>
      </c>
      <c r="G401" s="4" t="s">
        <v>62</v>
      </c>
      <c r="H401" s="4">
        <v>2.4</v>
      </c>
      <c r="I401" s="4">
        <v>5.8</v>
      </c>
      <c r="J401" s="4">
        <v>0.6</v>
      </c>
      <c r="K401" s="4">
        <v>179</v>
      </c>
      <c r="L401" s="4">
        <v>4.4000000000000004</v>
      </c>
      <c r="M401" s="4">
        <v>13.2</v>
      </c>
      <c r="N401" s="14">
        <v>10</v>
      </c>
      <c r="O401" s="14">
        <v>7.5</v>
      </c>
      <c r="P401" s="4">
        <v>10</v>
      </c>
      <c r="Q401" s="39">
        <v>0</v>
      </c>
      <c r="R401" s="39">
        <v>0</v>
      </c>
      <c r="S401" s="5">
        <v>0</v>
      </c>
      <c r="T401" s="42">
        <v>47.866666666666667</v>
      </c>
      <c r="U401" s="5">
        <v>0</v>
      </c>
      <c r="V401" s="42">
        <v>47.866666666666667</v>
      </c>
      <c r="W401" s="22">
        <v>0</v>
      </c>
      <c r="X401" s="29" t="str">
        <f t="shared" si="13"/>
        <v>I</v>
      </c>
      <c r="Y401" s="29" t="str">
        <f t="shared" si="14"/>
        <v>Complete</v>
      </c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</row>
    <row r="402" spans="1:41" x14ac:dyDescent="0.2">
      <c r="A402">
        <v>401</v>
      </c>
      <c r="B402" s="2">
        <v>16864</v>
      </c>
      <c r="C402" s="11" t="s">
        <v>7</v>
      </c>
      <c r="D402" s="4">
        <v>67</v>
      </c>
      <c r="E402" s="4" t="s">
        <v>59</v>
      </c>
      <c r="F402" s="4" t="s">
        <v>57</v>
      </c>
      <c r="G402" s="4" t="s">
        <v>62</v>
      </c>
      <c r="H402" s="4">
        <v>3.1</v>
      </c>
      <c r="I402" s="4">
        <v>3.6</v>
      </c>
      <c r="J402" s="4">
        <v>1</v>
      </c>
      <c r="K402" s="4">
        <v>151</v>
      </c>
      <c r="L402" s="4">
        <v>4.4000000000000004</v>
      </c>
      <c r="M402" s="4">
        <v>11.9</v>
      </c>
      <c r="N402" s="14">
        <v>50</v>
      </c>
      <c r="O402" s="14">
        <v>50</v>
      </c>
      <c r="P402" s="4">
        <v>22</v>
      </c>
      <c r="Q402" s="39">
        <v>1</v>
      </c>
      <c r="R402" s="39">
        <v>1</v>
      </c>
      <c r="S402" s="5">
        <v>0</v>
      </c>
      <c r="T402" s="42">
        <v>48.333333333333336</v>
      </c>
      <c r="U402" s="5">
        <v>0</v>
      </c>
      <c r="V402" s="42">
        <v>48.333333333333336</v>
      </c>
      <c r="W402" s="22">
        <v>0</v>
      </c>
      <c r="X402" s="29" t="str">
        <f t="shared" si="13"/>
        <v>I</v>
      </c>
      <c r="Y402" s="29" t="str">
        <f t="shared" si="14"/>
        <v>Complete</v>
      </c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</row>
    <row r="403" spans="1:41" x14ac:dyDescent="0.2">
      <c r="A403">
        <v>402</v>
      </c>
      <c r="B403" s="2">
        <v>16739</v>
      </c>
      <c r="C403" s="11" t="s">
        <v>7</v>
      </c>
      <c r="D403" s="4">
        <v>65</v>
      </c>
      <c r="E403" s="4" t="s">
        <v>56</v>
      </c>
      <c r="F403" s="4" t="s">
        <v>57</v>
      </c>
      <c r="G403" s="4" t="s">
        <v>62</v>
      </c>
      <c r="H403" s="4">
        <v>5.8</v>
      </c>
      <c r="I403" s="4">
        <v>25.2</v>
      </c>
      <c r="J403" s="4">
        <v>1.1000000000000001</v>
      </c>
      <c r="K403" s="4">
        <v>198</v>
      </c>
      <c r="L403" s="4">
        <v>3.9</v>
      </c>
      <c r="M403" s="4">
        <v>10.5</v>
      </c>
      <c r="N403" s="14">
        <v>30</v>
      </c>
      <c r="O403" s="14">
        <v>30</v>
      </c>
      <c r="P403" s="4">
        <v>26</v>
      </c>
      <c r="Q403" s="39">
        <v>0</v>
      </c>
      <c r="R403" s="39">
        <v>0</v>
      </c>
      <c r="S403" s="5">
        <v>0</v>
      </c>
      <c r="T403" s="42">
        <v>49.833333333333336</v>
      </c>
      <c r="U403" s="5">
        <v>0</v>
      </c>
      <c r="V403" s="42">
        <v>49.833333333333336</v>
      </c>
      <c r="W403" s="22">
        <v>0</v>
      </c>
      <c r="X403" s="29" t="str">
        <f t="shared" si="13"/>
        <v>III</v>
      </c>
      <c r="Y403" s="29" t="str">
        <f t="shared" si="14"/>
        <v>Complete</v>
      </c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</row>
    <row r="404" spans="1:41" x14ac:dyDescent="0.2">
      <c r="A404">
        <v>403</v>
      </c>
      <c r="B404" s="2">
        <v>16820</v>
      </c>
      <c r="C404" s="11" t="s">
        <v>7</v>
      </c>
      <c r="D404" s="4">
        <v>74</v>
      </c>
      <c r="E404" s="4" t="s">
        <v>59</v>
      </c>
      <c r="F404" s="4" t="s">
        <v>57</v>
      </c>
      <c r="G404" s="4" t="s">
        <v>58</v>
      </c>
      <c r="H404" s="4">
        <v>3.8</v>
      </c>
      <c r="I404" s="4">
        <v>4.5999999999999996</v>
      </c>
      <c r="J404" s="4">
        <v>1</v>
      </c>
      <c r="K404" s="4">
        <v>180</v>
      </c>
      <c r="L404" s="4">
        <v>3.3</v>
      </c>
      <c r="M404" s="4">
        <v>10.5</v>
      </c>
      <c r="N404" s="14">
        <v>60</v>
      </c>
      <c r="O404" s="14">
        <v>60</v>
      </c>
      <c r="P404" s="4">
        <v>3</v>
      </c>
      <c r="Q404" s="39">
        <v>1</v>
      </c>
      <c r="R404" s="39">
        <v>1</v>
      </c>
      <c r="S404" s="5">
        <v>0</v>
      </c>
      <c r="T404" s="42">
        <v>48.766666666666666</v>
      </c>
      <c r="U404" s="5">
        <v>0</v>
      </c>
      <c r="V404" s="42">
        <v>48.766666666666666</v>
      </c>
      <c r="W404" s="22">
        <v>0</v>
      </c>
      <c r="X404" s="29" t="str">
        <f t="shared" si="13"/>
        <v>II</v>
      </c>
      <c r="Y404" s="29" t="str">
        <f t="shared" si="14"/>
        <v>Complete</v>
      </c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</row>
    <row r="405" spans="1:41" x14ac:dyDescent="0.2">
      <c r="A405">
        <v>404</v>
      </c>
      <c r="B405" s="2">
        <v>16839</v>
      </c>
      <c r="C405" s="11" t="s">
        <v>7</v>
      </c>
      <c r="D405" s="4">
        <v>72</v>
      </c>
      <c r="E405" s="4" t="s">
        <v>59</v>
      </c>
      <c r="F405" s="4" t="s">
        <v>57</v>
      </c>
      <c r="G405" s="4" t="s">
        <v>61</v>
      </c>
      <c r="H405" s="4">
        <v>2.9</v>
      </c>
      <c r="I405" s="4">
        <v>0.99</v>
      </c>
      <c r="J405" s="4">
        <v>1</v>
      </c>
      <c r="K405" s="4">
        <v>88</v>
      </c>
      <c r="L405" s="4">
        <v>4.5</v>
      </c>
      <c r="M405" s="4">
        <v>10</v>
      </c>
      <c r="N405" s="14">
        <v>60</v>
      </c>
      <c r="O405" s="14">
        <v>70</v>
      </c>
      <c r="P405" s="4">
        <v>0</v>
      </c>
      <c r="Q405" s="39">
        <v>1</v>
      </c>
      <c r="R405" s="39">
        <v>1</v>
      </c>
      <c r="S405" s="5">
        <v>1</v>
      </c>
      <c r="T405" s="42">
        <v>43.366666666666667</v>
      </c>
      <c r="U405" s="5">
        <v>0</v>
      </c>
      <c r="V405" s="42">
        <v>49.733333333333334</v>
      </c>
      <c r="W405" s="22">
        <v>0</v>
      </c>
      <c r="X405" s="29" t="str">
        <f t="shared" si="13"/>
        <v>I</v>
      </c>
      <c r="Y405" s="29" t="str">
        <f t="shared" si="14"/>
        <v>Complete</v>
      </c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</row>
    <row r="406" spans="1:41" x14ac:dyDescent="0.2">
      <c r="A406">
        <v>405</v>
      </c>
      <c r="B406" s="2">
        <v>16843</v>
      </c>
      <c r="C406" s="11" t="s">
        <v>7</v>
      </c>
      <c r="D406" s="4">
        <v>68</v>
      </c>
      <c r="E406" s="4" t="s">
        <v>56</v>
      </c>
      <c r="F406" s="4" t="s">
        <v>57</v>
      </c>
      <c r="G406" s="4" t="s">
        <v>58</v>
      </c>
      <c r="H406" s="4">
        <v>2.5</v>
      </c>
      <c r="I406" s="4">
        <v>2.2999999999999998</v>
      </c>
      <c r="J406" s="4">
        <v>0.7</v>
      </c>
      <c r="K406" s="4">
        <v>148</v>
      </c>
      <c r="L406" s="4">
        <v>4</v>
      </c>
      <c r="M406" s="4">
        <v>11.7</v>
      </c>
      <c r="N406" s="14">
        <v>20</v>
      </c>
      <c r="O406" s="14">
        <v>20</v>
      </c>
      <c r="P406" s="4">
        <v>0</v>
      </c>
      <c r="Q406" s="39">
        <v>0</v>
      </c>
      <c r="R406" s="39">
        <v>0</v>
      </c>
      <c r="S406" s="5">
        <v>0</v>
      </c>
      <c r="T406" s="42">
        <v>49.866666666666667</v>
      </c>
      <c r="U406" s="5">
        <v>0</v>
      </c>
      <c r="V406" s="42">
        <v>49.866666666666667</v>
      </c>
      <c r="W406" s="22">
        <v>0</v>
      </c>
      <c r="X406" s="29" t="str">
        <f t="shared" si="13"/>
        <v>I</v>
      </c>
      <c r="Y406" s="29" t="str">
        <f t="shared" si="14"/>
        <v>Complete</v>
      </c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</row>
    <row r="407" spans="1:41" x14ac:dyDescent="0.2">
      <c r="A407">
        <v>406</v>
      </c>
      <c r="B407" s="2">
        <v>16714</v>
      </c>
      <c r="C407" s="11" t="s">
        <v>7</v>
      </c>
      <c r="D407" s="4">
        <v>66</v>
      </c>
      <c r="E407" s="4" t="s">
        <v>59</v>
      </c>
      <c r="F407" s="4" t="s">
        <v>57</v>
      </c>
      <c r="G407" s="4" t="s">
        <v>58</v>
      </c>
      <c r="H407" s="4">
        <v>2.5</v>
      </c>
      <c r="I407" s="4">
        <v>32.5</v>
      </c>
      <c r="J407" s="4">
        <v>1</v>
      </c>
      <c r="K407" s="4">
        <v>127</v>
      </c>
      <c r="L407" s="4">
        <v>4.4000000000000004</v>
      </c>
      <c r="M407" s="4">
        <v>12.7</v>
      </c>
      <c r="N407" s="14">
        <v>40</v>
      </c>
      <c r="O407" s="14">
        <v>40</v>
      </c>
      <c r="P407" s="4">
        <v>8</v>
      </c>
      <c r="Q407" s="39">
        <v>1</v>
      </c>
      <c r="R407" s="39">
        <v>1</v>
      </c>
      <c r="S407" s="5">
        <v>0</v>
      </c>
      <c r="T407" s="42">
        <v>50.06666666666667</v>
      </c>
      <c r="U407" s="5">
        <v>0</v>
      </c>
      <c r="V407" s="42">
        <v>50.06666666666667</v>
      </c>
      <c r="W407" s="22">
        <v>0</v>
      </c>
      <c r="X407" s="29" t="str">
        <f t="shared" si="13"/>
        <v>I</v>
      </c>
      <c r="Y407" s="29" t="str">
        <f t="shared" si="14"/>
        <v>Complete</v>
      </c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</row>
    <row r="408" spans="1:41" x14ac:dyDescent="0.2">
      <c r="A408">
        <v>407</v>
      </c>
      <c r="B408" s="2">
        <v>16868</v>
      </c>
      <c r="C408" s="11" t="s">
        <v>7</v>
      </c>
      <c r="D408" s="4">
        <v>49</v>
      </c>
      <c r="E408" s="4" t="s">
        <v>56</v>
      </c>
      <c r="F408" s="4" t="s">
        <v>57</v>
      </c>
      <c r="G408" s="4" t="s">
        <v>62</v>
      </c>
      <c r="H408" s="4">
        <v>6.4</v>
      </c>
      <c r="I408" s="4">
        <v>18.600000000000001</v>
      </c>
      <c r="J408" s="4">
        <v>0.7</v>
      </c>
      <c r="K408" s="4">
        <v>247</v>
      </c>
      <c r="L408" s="4">
        <v>3.6</v>
      </c>
      <c r="M408" s="4">
        <v>10.6</v>
      </c>
      <c r="N408" s="14"/>
      <c r="O408" s="14">
        <v>30</v>
      </c>
      <c r="P408" s="4"/>
      <c r="Q408" s="39">
        <v>0</v>
      </c>
      <c r="R408" s="39">
        <v>1</v>
      </c>
      <c r="S408" s="5">
        <v>0</v>
      </c>
      <c r="T408" s="42">
        <v>49.2</v>
      </c>
      <c r="U408" s="5">
        <v>0</v>
      </c>
      <c r="V408" s="42">
        <v>49.2</v>
      </c>
      <c r="W408" s="22">
        <v>1</v>
      </c>
      <c r="X408" s="29" t="str">
        <f t="shared" si="13"/>
        <v>III</v>
      </c>
      <c r="Y408" s="29" t="str">
        <f t="shared" si="14"/>
        <v>Missing</v>
      </c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</row>
    <row r="409" spans="1:41" x14ac:dyDescent="0.2">
      <c r="A409">
        <v>408</v>
      </c>
      <c r="B409" s="2">
        <v>16935</v>
      </c>
      <c r="C409" s="11" t="s">
        <v>7</v>
      </c>
      <c r="D409" s="4">
        <v>58</v>
      </c>
      <c r="E409" s="4" t="s">
        <v>59</v>
      </c>
      <c r="F409" s="4" t="s">
        <v>57</v>
      </c>
      <c r="G409" s="4" t="s">
        <v>58</v>
      </c>
      <c r="H409" s="4">
        <v>2.9</v>
      </c>
      <c r="I409" s="4">
        <v>0.99</v>
      </c>
      <c r="J409" s="4">
        <v>1.2</v>
      </c>
      <c r="K409" s="4">
        <v>133</v>
      </c>
      <c r="L409" s="4">
        <v>4.4000000000000004</v>
      </c>
      <c r="M409" s="4">
        <v>11.8</v>
      </c>
      <c r="N409" s="14">
        <v>44</v>
      </c>
      <c r="O409" s="14">
        <v>35</v>
      </c>
      <c r="P409" s="4">
        <v>0</v>
      </c>
      <c r="Q409" s="39">
        <v>1</v>
      </c>
      <c r="R409" s="39">
        <v>0</v>
      </c>
      <c r="S409" s="5">
        <v>0</v>
      </c>
      <c r="T409" s="42">
        <v>48.233333333333334</v>
      </c>
      <c r="U409" s="5">
        <v>0</v>
      </c>
      <c r="V409" s="42">
        <v>48.233333333333334</v>
      </c>
      <c r="W409" s="22">
        <v>0</v>
      </c>
      <c r="X409" s="29" t="str">
        <f t="shared" si="13"/>
        <v>I</v>
      </c>
      <c r="Y409" s="29" t="str">
        <f t="shared" si="14"/>
        <v>Complete</v>
      </c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</row>
    <row r="410" spans="1:41" x14ac:dyDescent="0.2">
      <c r="A410">
        <v>409</v>
      </c>
      <c r="B410" s="2">
        <v>16764</v>
      </c>
      <c r="C410" s="11" t="s">
        <v>7</v>
      </c>
      <c r="D410" s="4">
        <v>72</v>
      </c>
      <c r="E410" s="4" t="s">
        <v>59</v>
      </c>
      <c r="F410" s="4" t="s">
        <v>57</v>
      </c>
      <c r="G410" s="4" t="s">
        <v>58</v>
      </c>
      <c r="H410" s="4">
        <v>5.9</v>
      </c>
      <c r="I410" s="4">
        <v>1.8</v>
      </c>
      <c r="J410" s="4">
        <v>1.3</v>
      </c>
      <c r="K410" s="4">
        <v>209</v>
      </c>
      <c r="L410" s="4">
        <v>3.4</v>
      </c>
      <c r="M410" s="4">
        <v>8.6999999999999993</v>
      </c>
      <c r="N410" s="14">
        <v>60</v>
      </c>
      <c r="O410" s="14">
        <v>81</v>
      </c>
      <c r="P410" s="4">
        <v>0</v>
      </c>
      <c r="Q410" s="39">
        <v>1</v>
      </c>
      <c r="R410" s="39">
        <v>0</v>
      </c>
      <c r="S410" s="5">
        <v>0</v>
      </c>
      <c r="T410" s="42">
        <v>10.566666666666666</v>
      </c>
      <c r="U410" s="5">
        <v>1</v>
      </c>
      <c r="V410" s="42">
        <v>10.566666666666666</v>
      </c>
      <c r="W410" s="22">
        <v>1</v>
      </c>
      <c r="X410" s="29" t="str">
        <f t="shared" si="13"/>
        <v>III</v>
      </c>
      <c r="Y410" s="29" t="str">
        <f t="shared" si="14"/>
        <v>Complete</v>
      </c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</row>
    <row r="411" spans="1:41" x14ac:dyDescent="0.2">
      <c r="A411">
        <v>410</v>
      </c>
      <c r="B411" s="2">
        <v>16744</v>
      </c>
      <c r="C411" s="11" t="s">
        <v>7</v>
      </c>
      <c r="D411" s="4">
        <v>64</v>
      </c>
      <c r="E411" s="4" t="s">
        <v>59</v>
      </c>
      <c r="F411" s="4" t="s">
        <v>63</v>
      </c>
      <c r="G411" s="4" t="s">
        <v>58</v>
      </c>
      <c r="H411" s="4">
        <v>2.4</v>
      </c>
      <c r="I411" s="4">
        <v>11</v>
      </c>
      <c r="J411" s="4">
        <v>0.8</v>
      </c>
      <c r="K411" s="4">
        <v>117</v>
      </c>
      <c r="L411" s="4">
        <v>4.2</v>
      </c>
      <c r="M411" s="4">
        <v>11.1</v>
      </c>
      <c r="N411" s="14">
        <v>42</v>
      </c>
      <c r="O411" s="14">
        <v>50</v>
      </c>
      <c r="P411" s="4">
        <v>0</v>
      </c>
      <c r="Q411" s="39">
        <v>1</v>
      </c>
      <c r="R411" s="39">
        <v>1</v>
      </c>
      <c r="S411" s="5">
        <v>0</v>
      </c>
      <c r="T411" s="42">
        <v>47.533333333333331</v>
      </c>
      <c r="U411" s="5">
        <v>0</v>
      </c>
      <c r="V411" s="42">
        <v>47.533333333333331</v>
      </c>
      <c r="W411" s="22">
        <v>0</v>
      </c>
      <c r="X411" s="29" t="str">
        <f t="shared" si="13"/>
        <v>I</v>
      </c>
      <c r="Y411" s="29" t="str">
        <f t="shared" si="14"/>
        <v>Complete</v>
      </c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</row>
    <row r="412" spans="1:41" x14ac:dyDescent="0.2">
      <c r="A412">
        <v>411</v>
      </c>
      <c r="B412" s="2">
        <v>16914</v>
      </c>
      <c r="C412" s="11" t="s">
        <v>7</v>
      </c>
      <c r="D412" s="4">
        <v>45</v>
      </c>
      <c r="E412" s="4" t="s">
        <v>59</v>
      </c>
      <c r="F412" s="4" t="s">
        <v>57</v>
      </c>
      <c r="G412" s="4" t="s">
        <v>62</v>
      </c>
      <c r="H412" s="4">
        <v>1.3</v>
      </c>
      <c r="I412" s="4">
        <v>3.6</v>
      </c>
      <c r="J412" s="4">
        <v>0.8</v>
      </c>
      <c r="K412" s="4">
        <v>166</v>
      </c>
      <c r="L412" s="4">
        <v>4.5999999999999996</v>
      </c>
      <c r="M412" s="4">
        <v>13</v>
      </c>
      <c r="N412" s="14">
        <v>20</v>
      </c>
      <c r="O412" s="14">
        <v>10</v>
      </c>
      <c r="P412" s="4">
        <v>4</v>
      </c>
      <c r="Q412" s="39">
        <v>1</v>
      </c>
      <c r="R412" s="39">
        <v>0</v>
      </c>
      <c r="S412" s="5">
        <v>0</v>
      </c>
      <c r="T412" s="42">
        <v>46.7</v>
      </c>
      <c r="U412" s="5">
        <v>0</v>
      </c>
      <c r="V412" s="42">
        <v>46.7</v>
      </c>
      <c r="W412" s="22">
        <v>0</v>
      </c>
      <c r="X412" s="29" t="str">
        <f t="shared" si="13"/>
        <v>I</v>
      </c>
      <c r="Y412" s="29" t="str">
        <f t="shared" si="14"/>
        <v>Complete</v>
      </c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</row>
    <row r="413" spans="1:41" x14ac:dyDescent="0.2">
      <c r="A413">
        <v>412</v>
      </c>
      <c r="B413" s="2">
        <v>16979</v>
      </c>
      <c r="C413" s="11" t="s">
        <v>7</v>
      </c>
      <c r="D413" s="4">
        <v>48</v>
      </c>
      <c r="E413" s="4" t="s">
        <v>56</v>
      </c>
      <c r="F413" s="4" t="s">
        <v>57</v>
      </c>
      <c r="G413" s="4" t="s">
        <v>58</v>
      </c>
      <c r="H413" s="4">
        <v>9.8000000000000007</v>
      </c>
      <c r="I413" s="4">
        <v>17.899999999999999</v>
      </c>
      <c r="J413" s="4">
        <v>1.9</v>
      </c>
      <c r="K413" s="4">
        <v>300</v>
      </c>
      <c r="L413" s="4">
        <v>4.7</v>
      </c>
      <c r="M413" s="4">
        <v>9.8000000000000007</v>
      </c>
      <c r="N413" s="14">
        <v>75</v>
      </c>
      <c r="O413" s="14">
        <v>75</v>
      </c>
      <c r="P413" s="4">
        <v>6</v>
      </c>
      <c r="Q413" s="39">
        <v>0</v>
      </c>
      <c r="R413" s="39">
        <v>1</v>
      </c>
      <c r="S413" s="5">
        <v>0</v>
      </c>
      <c r="T413" s="42">
        <v>5.333333333333333</v>
      </c>
      <c r="U413" s="5">
        <v>1</v>
      </c>
      <c r="V413" s="42">
        <v>5.333333333333333</v>
      </c>
      <c r="W413" s="22">
        <v>1</v>
      </c>
      <c r="X413" s="29" t="str">
        <f t="shared" si="13"/>
        <v>III</v>
      </c>
      <c r="Y413" s="29" t="str">
        <f t="shared" si="14"/>
        <v>Complete</v>
      </c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</row>
    <row r="414" spans="1:41" x14ac:dyDescent="0.2">
      <c r="A414">
        <v>413</v>
      </c>
      <c r="B414" s="2">
        <v>16896</v>
      </c>
      <c r="C414" s="11" t="s">
        <v>7</v>
      </c>
      <c r="D414" s="4">
        <v>68</v>
      </c>
      <c r="E414" s="4" t="s">
        <v>59</v>
      </c>
      <c r="F414" s="4" t="s">
        <v>57</v>
      </c>
      <c r="G414" s="4" t="s">
        <v>62</v>
      </c>
      <c r="H414" s="4">
        <v>2</v>
      </c>
      <c r="I414" s="4">
        <v>7.3</v>
      </c>
      <c r="J414" s="4">
        <v>1</v>
      </c>
      <c r="K414" s="4">
        <v>159</v>
      </c>
      <c r="L414" s="4">
        <v>4.3</v>
      </c>
      <c r="M414" s="4">
        <v>12.4</v>
      </c>
      <c r="N414" s="14">
        <v>4.9000000000000004</v>
      </c>
      <c r="O414" s="14">
        <v>7.5</v>
      </c>
      <c r="P414" s="4">
        <v>66</v>
      </c>
      <c r="Q414" s="39">
        <v>1</v>
      </c>
      <c r="R414" s="39">
        <v>0</v>
      </c>
      <c r="S414" s="5">
        <v>0</v>
      </c>
      <c r="T414" s="42">
        <v>47.4</v>
      </c>
      <c r="U414" s="5">
        <v>0</v>
      </c>
      <c r="V414" s="42">
        <v>47.4</v>
      </c>
      <c r="W414" s="22">
        <v>0</v>
      </c>
      <c r="X414" s="29" t="str">
        <f t="shared" si="13"/>
        <v>I</v>
      </c>
      <c r="Y414" s="29" t="str">
        <f t="shared" si="14"/>
        <v>Complete</v>
      </c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</row>
    <row r="415" spans="1:41" x14ac:dyDescent="0.2">
      <c r="A415">
        <v>414</v>
      </c>
      <c r="B415" s="2">
        <v>16995</v>
      </c>
      <c r="C415" s="11" t="s">
        <v>7</v>
      </c>
      <c r="D415" s="4">
        <v>49</v>
      </c>
      <c r="E415" s="4" t="s">
        <v>59</v>
      </c>
      <c r="F415" s="4" t="s">
        <v>57</v>
      </c>
      <c r="G415" s="4" t="s">
        <v>58</v>
      </c>
      <c r="H415" s="4">
        <v>3.1</v>
      </c>
      <c r="I415" s="4">
        <v>60.1</v>
      </c>
      <c r="J415" s="4">
        <v>0.8</v>
      </c>
      <c r="K415" s="4">
        <v>119</v>
      </c>
      <c r="L415" s="4">
        <v>2.6</v>
      </c>
      <c r="M415" s="4">
        <v>11.3</v>
      </c>
      <c r="N415" s="14">
        <v>34</v>
      </c>
      <c r="O415" s="14">
        <v>10</v>
      </c>
      <c r="P415" s="4">
        <v>4</v>
      </c>
      <c r="Q415" s="39">
        <v>1</v>
      </c>
      <c r="R415" s="39">
        <v>0</v>
      </c>
      <c r="S415" s="5">
        <v>1</v>
      </c>
      <c r="T415" s="42">
        <v>42.666666666666664</v>
      </c>
      <c r="U415" s="5">
        <v>0</v>
      </c>
      <c r="V415" s="42">
        <v>47.1</v>
      </c>
      <c r="W415" s="22">
        <v>0</v>
      </c>
      <c r="X415" s="29" t="str">
        <f t="shared" si="13"/>
        <v>II</v>
      </c>
      <c r="Y415" s="29" t="str">
        <f t="shared" si="14"/>
        <v>Complete</v>
      </c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</row>
    <row r="416" spans="1:41" x14ac:dyDescent="0.2">
      <c r="A416">
        <v>415</v>
      </c>
      <c r="B416" s="2">
        <v>16988</v>
      </c>
      <c r="C416" s="11" t="s">
        <v>7</v>
      </c>
      <c r="D416" s="4">
        <v>66</v>
      </c>
      <c r="E416" s="4" t="s">
        <v>59</v>
      </c>
      <c r="F416" s="4" t="s">
        <v>57</v>
      </c>
      <c r="G416" s="4" t="s">
        <v>62</v>
      </c>
      <c r="H416" s="4">
        <v>2.5</v>
      </c>
      <c r="I416" s="4">
        <v>5.2</v>
      </c>
      <c r="J416" s="4">
        <v>1.5</v>
      </c>
      <c r="K416" s="4">
        <v>174</v>
      </c>
      <c r="L416" s="4">
        <v>4.5</v>
      </c>
      <c r="M416" s="4">
        <v>16.899999999999999</v>
      </c>
      <c r="N416" s="14">
        <v>30</v>
      </c>
      <c r="O416" s="14">
        <v>30</v>
      </c>
      <c r="P416" s="4">
        <v>13</v>
      </c>
      <c r="Q416" s="39">
        <v>1</v>
      </c>
      <c r="R416" s="39">
        <v>1</v>
      </c>
      <c r="S416" s="5">
        <v>0</v>
      </c>
      <c r="T416" s="42">
        <v>47.366666666666667</v>
      </c>
      <c r="U416" s="5">
        <v>0</v>
      </c>
      <c r="V416" s="42">
        <v>47.366666666666667</v>
      </c>
      <c r="W416" s="22">
        <v>0</v>
      </c>
      <c r="X416" s="29" t="str">
        <f t="shared" si="13"/>
        <v>I</v>
      </c>
      <c r="Y416" s="29" t="str">
        <f t="shared" si="14"/>
        <v>Complete</v>
      </c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</row>
    <row r="417" spans="1:41" x14ac:dyDescent="0.2">
      <c r="A417">
        <v>416</v>
      </c>
      <c r="B417" s="2">
        <v>17037</v>
      </c>
      <c r="C417" s="11" t="s">
        <v>7</v>
      </c>
      <c r="D417" s="4">
        <v>36</v>
      </c>
      <c r="E417" s="4" t="s">
        <v>56</v>
      </c>
      <c r="F417" s="4" t="s">
        <v>63</v>
      </c>
      <c r="G417" s="4" t="s">
        <v>58</v>
      </c>
      <c r="H417" s="4">
        <v>23.2</v>
      </c>
      <c r="I417" s="4">
        <v>5.5</v>
      </c>
      <c r="J417" s="4">
        <v>4.3</v>
      </c>
      <c r="K417" s="4">
        <v>162</v>
      </c>
      <c r="L417" s="4">
        <v>3</v>
      </c>
      <c r="M417" s="4">
        <v>7.9</v>
      </c>
      <c r="N417" s="14">
        <v>81</v>
      </c>
      <c r="O417" s="14">
        <v>81</v>
      </c>
      <c r="P417" s="4">
        <v>0</v>
      </c>
      <c r="Q417" s="39">
        <v>0</v>
      </c>
      <c r="R417" s="39">
        <v>1</v>
      </c>
      <c r="S417" s="5">
        <v>1</v>
      </c>
      <c r="T417" s="42">
        <v>20.066666666666666</v>
      </c>
      <c r="U417" s="5">
        <v>1</v>
      </c>
      <c r="V417" s="42">
        <v>28.8</v>
      </c>
      <c r="W417" s="22">
        <v>1</v>
      </c>
      <c r="X417" s="29" t="str">
        <f t="shared" si="13"/>
        <v>III</v>
      </c>
      <c r="Y417" s="29" t="str">
        <f t="shared" si="14"/>
        <v>Complete</v>
      </c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</row>
    <row r="418" spans="1:41" x14ac:dyDescent="0.2">
      <c r="A418">
        <v>417</v>
      </c>
      <c r="B418" s="2">
        <v>17113</v>
      </c>
      <c r="C418" s="11" t="s">
        <v>7</v>
      </c>
      <c r="D418" s="4">
        <v>67</v>
      </c>
      <c r="E418" s="4" t="s">
        <v>59</v>
      </c>
      <c r="F418" s="4" t="s">
        <v>57</v>
      </c>
      <c r="G418" s="4" t="s">
        <v>58</v>
      </c>
      <c r="H418" s="4">
        <v>1.7</v>
      </c>
      <c r="I418" s="4">
        <v>1.4</v>
      </c>
      <c r="J418" s="4">
        <v>0.7</v>
      </c>
      <c r="K418" s="4">
        <v>123</v>
      </c>
      <c r="L418" s="4">
        <v>4.4000000000000004</v>
      </c>
      <c r="M418" s="4">
        <v>12.5</v>
      </c>
      <c r="N418" s="14">
        <v>15</v>
      </c>
      <c r="O418" s="14">
        <v>10</v>
      </c>
      <c r="P418" s="4">
        <v>1</v>
      </c>
      <c r="Q418" s="39">
        <v>1</v>
      </c>
      <c r="R418" s="39">
        <v>0</v>
      </c>
      <c r="S418" s="5">
        <v>0</v>
      </c>
      <c r="T418" s="42">
        <v>46.666666666666664</v>
      </c>
      <c r="U418" s="5">
        <v>0</v>
      </c>
      <c r="V418" s="42">
        <v>46.666666666666664</v>
      </c>
      <c r="W418" s="22">
        <v>0</v>
      </c>
      <c r="X418" s="29" t="str">
        <f t="shared" si="13"/>
        <v>I</v>
      </c>
      <c r="Y418" s="29" t="str">
        <f t="shared" si="14"/>
        <v>Complete</v>
      </c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</row>
    <row r="419" spans="1:41" x14ac:dyDescent="0.2">
      <c r="A419">
        <v>418</v>
      </c>
      <c r="B419" s="2">
        <v>17004</v>
      </c>
      <c r="C419" s="11" t="s">
        <v>7</v>
      </c>
      <c r="D419" s="4">
        <v>59</v>
      </c>
      <c r="E419" s="4" t="s">
        <v>59</v>
      </c>
      <c r="F419" s="4" t="s">
        <v>57</v>
      </c>
      <c r="G419" s="4" t="s">
        <v>61</v>
      </c>
      <c r="H419" s="4">
        <v>1.9</v>
      </c>
      <c r="I419" s="4">
        <v>25.2</v>
      </c>
      <c r="J419" s="4">
        <v>0.7</v>
      </c>
      <c r="K419" s="4">
        <v>102</v>
      </c>
      <c r="L419" s="4">
        <v>4.2</v>
      </c>
      <c r="M419" s="4">
        <v>11.4</v>
      </c>
      <c r="N419" s="14">
        <v>28</v>
      </c>
      <c r="O419" s="14">
        <v>30</v>
      </c>
      <c r="P419" s="4">
        <v>0</v>
      </c>
      <c r="Q419" s="39">
        <v>1</v>
      </c>
      <c r="R419" s="39">
        <v>0</v>
      </c>
      <c r="S419" s="5">
        <v>0</v>
      </c>
      <c r="T419" s="42">
        <v>46.033333333333331</v>
      </c>
      <c r="U419" s="5">
        <v>0</v>
      </c>
      <c r="V419" s="42">
        <v>46.033333333333331</v>
      </c>
      <c r="W419" s="22">
        <v>0</v>
      </c>
      <c r="X419" s="29" t="str">
        <f t="shared" si="13"/>
        <v>I</v>
      </c>
      <c r="Y419" s="29" t="str">
        <f t="shared" si="14"/>
        <v>Complete</v>
      </c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</row>
    <row r="420" spans="1:41" x14ac:dyDescent="0.2">
      <c r="A420">
        <v>419</v>
      </c>
      <c r="B420" s="2">
        <v>17087</v>
      </c>
      <c r="C420" s="11" t="s">
        <v>7</v>
      </c>
      <c r="D420" s="4">
        <v>67</v>
      </c>
      <c r="E420" s="4" t="s">
        <v>59</v>
      </c>
      <c r="F420" s="4" t="s">
        <v>57</v>
      </c>
      <c r="G420" s="4" t="s">
        <v>58</v>
      </c>
      <c r="H420" s="4">
        <v>3</v>
      </c>
      <c r="I420" s="4">
        <v>3.7</v>
      </c>
      <c r="J420" s="4">
        <v>1.1000000000000001</v>
      </c>
      <c r="K420" s="4">
        <v>133</v>
      </c>
      <c r="L420" s="4">
        <v>4</v>
      </c>
      <c r="M420" s="4">
        <v>9.3000000000000007</v>
      </c>
      <c r="N420" s="14">
        <v>10</v>
      </c>
      <c r="O420" s="14">
        <v>7.5</v>
      </c>
      <c r="P420" s="4">
        <v>11</v>
      </c>
      <c r="Q420" s="39">
        <v>1</v>
      </c>
      <c r="R420" s="39">
        <v>0</v>
      </c>
      <c r="S420" s="5">
        <v>1</v>
      </c>
      <c r="T420" s="42">
        <v>10.966666666666667</v>
      </c>
      <c r="U420" s="5">
        <v>1</v>
      </c>
      <c r="V420" s="42">
        <v>41.466666666666669</v>
      </c>
      <c r="W420" s="22">
        <v>0</v>
      </c>
      <c r="X420" s="29" t="str">
        <f t="shared" si="13"/>
        <v>I</v>
      </c>
      <c r="Y420" s="29" t="str">
        <f t="shared" si="14"/>
        <v>Complete</v>
      </c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</row>
    <row r="421" spans="1:41" x14ac:dyDescent="0.2">
      <c r="A421">
        <v>420</v>
      </c>
      <c r="B421" s="2">
        <v>17068</v>
      </c>
      <c r="C421" s="11" t="s">
        <v>7</v>
      </c>
      <c r="D421" s="4">
        <v>68</v>
      </c>
      <c r="E421" s="4" t="s">
        <v>59</v>
      </c>
      <c r="F421" s="4" t="s">
        <v>57</v>
      </c>
      <c r="G421" s="4" t="s">
        <v>58</v>
      </c>
      <c r="H421" s="4">
        <v>9.1999999999999993</v>
      </c>
      <c r="I421" s="4">
        <v>1</v>
      </c>
      <c r="J421" s="4">
        <v>1.5</v>
      </c>
      <c r="K421" s="4">
        <v>202</v>
      </c>
      <c r="L421" s="4">
        <v>3.9</v>
      </c>
      <c r="M421" s="4">
        <v>9.8000000000000007</v>
      </c>
      <c r="N421" s="14">
        <v>39</v>
      </c>
      <c r="O421" s="14">
        <v>80</v>
      </c>
      <c r="P421" s="4">
        <v>1</v>
      </c>
      <c r="Q421" s="39">
        <v>1</v>
      </c>
      <c r="R421" s="39">
        <v>1</v>
      </c>
      <c r="S421" s="5">
        <v>0</v>
      </c>
      <c r="T421" s="42">
        <v>47.233333333333334</v>
      </c>
      <c r="U421" s="5">
        <v>0</v>
      </c>
      <c r="V421" s="42">
        <v>47.233333333333334</v>
      </c>
      <c r="W421" s="22">
        <v>0</v>
      </c>
      <c r="X421" s="29" t="str">
        <f t="shared" si="13"/>
        <v>III</v>
      </c>
      <c r="Y421" s="29" t="str">
        <f t="shared" si="14"/>
        <v>Complete</v>
      </c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</row>
    <row r="422" spans="1:41" x14ac:dyDescent="0.2">
      <c r="A422">
        <v>421</v>
      </c>
      <c r="B422" s="2">
        <v>16900</v>
      </c>
      <c r="C422" s="11" t="s">
        <v>7</v>
      </c>
      <c r="D422" s="4">
        <v>50</v>
      </c>
      <c r="E422" s="4" t="s">
        <v>59</v>
      </c>
      <c r="F422" s="4" t="s">
        <v>57</v>
      </c>
      <c r="G422" s="4" t="s">
        <v>62</v>
      </c>
      <c r="H422" s="4">
        <v>11.1</v>
      </c>
      <c r="I422" s="4">
        <v>3.5</v>
      </c>
      <c r="J422" s="4">
        <v>6</v>
      </c>
      <c r="K422" s="4">
        <v>190</v>
      </c>
      <c r="L422" s="4">
        <v>5.0999999999999996</v>
      </c>
      <c r="M422" s="4">
        <v>9.1999999999999993</v>
      </c>
      <c r="N422" s="14">
        <v>14</v>
      </c>
      <c r="O422" s="14">
        <v>70</v>
      </c>
      <c r="P422" s="4">
        <v>0</v>
      </c>
      <c r="Q422" s="39">
        <v>1</v>
      </c>
      <c r="R422" s="39">
        <v>0</v>
      </c>
      <c r="S422" s="5">
        <v>0</v>
      </c>
      <c r="T422" s="42">
        <v>43.833333333333336</v>
      </c>
      <c r="U422" s="5">
        <v>0</v>
      </c>
      <c r="V422" s="42">
        <v>43.833333333333336</v>
      </c>
      <c r="W422" s="22">
        <v>0</v>
      </c>
      <c r="X422" s="29" t="str">
        <f t="shared" si="13"/>
        <v>III</v>
      </c>
      <c r="Y422" s="29" t="str">
        <f t="shared" si="14"/>
        <v>Complete</v>
      </c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</row>
    <row r="423" spans="1:41" x14ac:dyDescent="0.2">
      <c r="A423">
        <v>422</v>
      </c>
      <c r="B423" s="2">
        <v>17075</v>
      </c>
      <c r="C423" s="11" t="s">
        <v>7</v>
      </c>
      <c r="D423" s="4">
        <v>67</v>
      </c>
      <c r="E423" s="4" t="s">
        <v>59</v>
      </c>
      <c r="F423" s="4" t="s">
        <v>57</v>
      </c>
      <c r="G423" s="4" t="s">
        <v>58</v>
      </c>
      <c r="H423" s="4">
        <v>8.4</v>
      </c>
      <c r="I423" s="4">
        <v>178.5</v>
      </c>
      <c r="J423" s="4">
        <v>2.9</v>
      </c>
      <c r="K423" s="4">
        <v>177</v>
      </c>
      <c r="L423" s="4">
        <v>3</v>
      </c>
      <c r="M423" s="4">
        <v>9.1</v>
      </c>
      <c r="N423" s="14">
        <v>21</v>
      </c>
      <c r="O423" s="14">
        <v>40</v>
      </c>
      <c r="P423" s="4">
        <v>0</v>
      </c>
      <c r="Q423" s="39">
        <v>1</v>
      </c>
      <c r="R423" s="39">
        <v>1</v>
      </c>
      <c r="S423" s="5">
        <v>1</v>
      </c>
      <c r="T423" s="42">
        <v>31.466666666666665</v>
      </c>
      <c r="U423" s="5">
        <v>0</v>
      </c>
      <c r="V423" s="42">
        <v>47.466666666666669</v>
      </c>
      <c r="W423" s="22">
        <v>0</v>
      </c>
      <c r="X423" s="29" t="str">
        <f t="shared" si="13"/>
        <v>II</v>
      </c>
      <c r="Y423" s="29" t="str">
        <f t="shared" si="14"/>
        <v>Complete</v>
      </c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</row>
    <row r="424" spans="1:41" x14ac:dyDescent="0.2">
      <c r="A424">
        <v>423</v>
      </c>
      <c r="B424" s="2">
        <v>17040</v>
      </c>
      <c r="C424" s="11" t="s">
        <v>7</v>
      </c>
      <c r="D424" s="4">
        <v>66</v>
      </c>
      <c r="E424" s="4" t="s">
        <v>59</v>
      </c>
      <c r="F424" s="4" t="s">
        <v>57</v>
      </c>
      <c r="G424" s="4" t="s">
        <v>58</v>
      </c>
      <c r="H424" s="4">
        <v>3.4</v>
      </c>
      <c r="I424" s="4">
        <v>7</v>
      </c>
      <c r="J424" s="4">
        <v>1.3</v>
      </c>
      <c r="K424" s="4">
        <v>166</v>
      </c>
      <c r="L424" s="4">
        <v>3.5</v>
      </c>
      <c r="M424" s="4">
        <v>9.1</v>
      </c>
      <c r="N424" s="14"/>
      <c r="O424" s="14">
        <v>30</v>
      </c>
      <c r="P424" s="4">
        <v>3</v>
      </c>
      <c r="Q424" s="39">
        <v>1</v>
      </c>
      <c r="R424" s="39">
        <v>1</v>
      </c>
      <c r="S424" s="5">
        <v>0</v>
      </c>
      <c r="T424" s="42">
        <v>47.466666666666669</v>
      </c>
      <c r="U424" s="5">
        <v>0</v>
      </c>
      <c r="V424" s="42">
        <v>47.466666666666669</v>
      </c>
      <c r="W424" s="22">
        <v>0</v>
      </c>
      <c r="X424" s="29" t="str">
        <f t="shared" si="13"/>
        <v>I</v>
      </c>
      <c r="Y424" s="29" t="str">
        <f t="shared" si="14"/>
        <v>Missing</v>
      </c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</row>
    <row r="425" spans="1:41" x14ac:dyDescent="0.2">
      <c r="A425">
        <v>424</v>
      </c>
      <c r="B425" s="2">
        <v>17051</v>
      </c>
      <c r="C425" s="11" t="s">
        <v>7</v>
      </c>
      <c r="D425" s="4">
        <v>60</v>
      </c>
      <c r="E425" s="4" t="s">
        <v>59</v>
      </c>
      <c r="F425" s="4" t="s">
        <v>57</v>
      </c>
      <c r="G425" s="4" t="s">
        <v>58</v>
      </c>
      <c r="H425" s="4">
        <v>5</v>
      </c>
      <c r="I425" s="4">
        <v>2.8</v>
      </c>
      <c r="J425" s="4">
        <v>1.1000000000000001</v>
      </c>
      <c r="K425" s="4">
        <v>108</v>
      </c>
      <c r="L425" s="4">
        <v>4.2</v>
      </c>
      <c r="M425" s="4">
        <v>9.5</v>
      </c>
      <c r="N425" s="14">
        <v>42</v>
      </c>
      <c r="O425" s="14">
        <v>80</v>
      </c>
      <c r="P425" s="4">
        <v>0</v>
      </c>
      <c r="Q425" s="39">
        <v>1</v>
      </c>
      <c r="R425" s="39">
        <v>1</v>
      </c>
      <c r="S425" s="5">
        <v>0</v>
      </c>
      <c r="T425" s="42">
        <v>46.266666666666666</v>
      </c>
      <c r="U425" s="5">
        <v>0</v>
      </c>
      <c r="V425" s="42">
        <v>46.266666666666666</v>
      </c>
      <c r="W425" s="22">
        <v>0</v>
      </c>
      <c r="X425" s="29" t="str">
        <f t="shared" si="13"/>
        <v>II</v>
      </c>
      <c r="Y425" s="29" t="str">
        <f t="shared" si="14"/>
        <v>Complete</v>
      </c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</row>
    <row r="426" spans="1:41" x14ac:dyDescent="0.2">
      <c r="A426">
        <v>425</v>
      </c>
      <c r="B426" s="2">
        <v>16946</v>
      </c>
      <c r="C426" s="11" t="s">
        <v>7</v>
      </c>
      <c r="D426" s="4">
        <v>46</v>
      </c>
      <c r="E426" s="4" t="s">
        <v>56</v>
      </c>
      <c r="F426" s="4" t="s">
        <v>57</v>
      </c>
      <c r="G426" s="4" t="s">
        <v>61</v>
      </c>
      <c r="H426" s="4">
        <v>1.6</v>
      </c>
      <c r="I426" s="4">
        <v>0.99</v>
      </c>
      <c r="J426" s="4">
        <v>0.6</v>
      </c>
      <c r="K426" s="4">
        <v>229</v>
      </c>
      <c r="L426" s="4">
        <v>5</v>
      </c>
      <c r="M426" s="4">
        <v>12.1</v>
      </c>
      <c r="N426" s="14">
        <v>29</v>
      </c>
      <c r="O426" s="14">
        <v>35</v>
      </c>
      <c r="P426" s="4">
        <v>0</v>
      </c>
      <c r="Q426" s="39">
        <v>0</v>
      </c>
      <c r="R426" s="39">
        <v>1</v>
      </c>
      <c r="S426" s="5">
        <v>1</v>
      </c>
      <c r="T426" s="42">
        <v>33.233333333333334</v>
      </c>
      <c r="U426" s="5">
        <v>0</v>
      </c>
      <c r="V426" s="42">
        <v>46.966666666666669</v>
      </c>
      <c r="W426" s="22">
        <v>0</v>
      </c>
      <c r="X426" s="29" t="str">
        <f t="shared" si="13"/>
        <v>III</v>
      </c>
      <c r="Y426" s="29" t="str">
        <f t="shared" si="14"/>
        <v>Complete</v>
      </c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</row>
    <row r="427" spans="1:41" x14ac:dyDescent="0.2">
      <c r="A427">
        <v>426</v>
      </c>
      <c r="B427" s="2">
        <v>17029</v>
      </c>
      <c r="C427" s="11" t="s">
        <v>7</v>
      </c>
      <c r="D427" s="4">
        <v>69</v>
      </c>
      <c r="E427" s="4" t="s">
        <v>56</v>
      </c>
      <c r="F427" s="4" t="s">
        <v>57</v>
      </c>
      <c r="G427" s="4" t="s">
        <v>58</v>
      </c>
      <c r="H427" s="4">
        <v>3.4</v>
      </c>
      <c r="I427" s="4">
        <v>8.6</v>
      </c>
      <c r="J427" s="4">
        <v>0.6</v>
      </c>
      <c r="K427" s="4">
        <v>116</v>
      </c>
      <c r="L427" s="4">
        <v>3.8</v>
      </c>
      <c r="M427" s="4">
        <v>12</v>
      </c>
      <c r="N427" s="14">
        <v>37</v>
      </c>
      <c r="O427" s="14">
        <v>40</v>
      </c>
      <c r="P427" s="4">
        <v>2</v>
      </c>
      <c r="Q427" s="39">
        <v>0</v>
      </c>
      <c r="R427" s="39">
        <v>0</v>
      </c>
      <c r="S427" s="5">
        <v>0</v>
      </c>
      <c r="T427" s="42">
        <v>35</v>
      </c>
      <c r="U427" s="5">
        <v>1</v>
      </c>
      <c r="V427" s="42">
        <v>35</v>
      </c>
      <c r="W427" s="22">
        <v>0</v>
      </c>
      <c r="X427" s="29" t="str">
        <f t="shared" si="13"/>
        <v>I</v>
      </c>
      <c r="Y427" s="29" t="str">
        <f t="shared" si="14"/>
        <v>Complete</v>
      </c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</row>
    <row r="428" spans="1:41" x14ac:dyDescent="0.2">
      <c r="A428">
        <v>427</v>
      </c>
      <c r="B428" s="2">
        <v>17138</v>
      </c>
      <c r="C428" s="11" t="s">
        <v>7</v>
      </c>
      <c r="D428" s="4">
        <v>55</v>
      </c>
      <c r="E428" s="4" t="s">
        <v>56</v>
      </c>
      <c r="F428" s="4" t="s">
        <v>57</v>
      </c>
      <c r="G428" s="4" t="s">
        <v>61</v>
      </c>
      <c r="H428" s="4">
        <v>5.0999999999999996</v>
      </c>
      <c r="I428" s="4">
        <v>9.6999999999999993</v>
      </c>
      <c r="J428" s="4">
        <v>1.2</v>
      </c>
      <c r="K428" s="4">
        <v>485</v>
      </c>
      <c r="L428" s="4">
        <v>4</v>
      </c>
      <c r="M428" s="4">
        <v>12.1</v>
      </c>
      <c r="N428" s="14">
        <v>18</v>
      </c>
      <c r="O428" s="14">
        <v>20</v>
      </c>
      <c r="P428" s="4">
        <v>11</v>
      </c>
      <c r="Q428" s="39">
        <v>0</v>
      </c>
      <c r="R428" s="39">
        <v>0</v>
      </c>
      <c r="S428" s="5">
        <v>1</v>
      </c>
      <c r="T428" s="42">
        <v>4.5333333333333332</v>
      </c>
      <c r="U428" s="5">
        <v>1</v>
      </c>
      <c r="V428" s="42">
        <v>6.8666666666666663</v>
      </c>
      <c r="W428" s="22">
        <v>1</v>
      </c>
      <c r="X428" s="29" t="str">
        <f t="shared" si="13"/>
        <v>III</v>
      </c>
      <c r="Y428" s="29" t="str">
        <f t="shared" si="14"/>
        <v>Complete</v>
      </c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</row>
    <row r="429" spans="1:41" x14ac:dyDescent="0.2">
      <c r="A429">
        <v>428</v>
      </c>
      <c r="B429" s="2">
        <v>17162</v>
      </c>
      <c r="C429" s="11" t="s">
        <v>7</v>
      </c>
      <c r="D429" s="4">
        <v>66</v>
      </c>
      <c r="E429" s="4" t="s">
        <v>56</v>
      </c>
      <c r="F429" s="4" t="s">
        <v>57</v>
      </c>
      <c r="G429" s="4" t="s">
        <v>61</v>
      </c>
      <c r="H429" s="4">
        <v>3.5</v>
      </c>
      <c r="I429" s="4">
        <v>1.7</v>
      </c>
      <c r="J429" s="4">
        <v>0.6</v>
      </c>
      <c r="K429" s="4">
        <v>153</v>
      </c>
      <c r="L429" s="4">
        <v>4</v>
      </c>
      <c r="M429" s="4">
        <v>9.9</v>
      </c>
      <c r="N429" s="14">
        <v>7.5</v>
      </c>
      <c r="O429" s="14">
        <v>20</v>
      </c>
      <c r="P429" s="4"/>
      <c r="Q429" s="39">
        <v>0</v>
      </c>
      <c r="R429" s="39">
        <v>1</v>
      </c>
      <c r="S429" s="5">
        <v>0</v>
      </c>
      <c r="T429" s="42">
        <v>45.866666666666667</v>
      </c>
      <c r="U429" s="5">
        <v>0</v>
      </c>
      <c r="V429" s="42">
        <v>45.866666666666667</v>
      </c>
      <c r="W429" s="22">
        <v>0</v>
      </c>
      <c r="X429" s="29" t="str">
        <f t="shared" si="13"/>
        <v>II</v>
      </c>
      <c r="Y429" s="29" t="str">
        <f t="shared" si="14"/>
        <v>Missing</v>
      </c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</row>
    <row r="430" spans="1:41" x14ac:dyDescent="0.2">
      <c r="A430">
        <v>429</v>
      </c>
      <c r="B430" s="2">
        <v>17207</v>
      </c>
      <c r="C430" s="11" t="s">
        <v>7</v>
      </c>
      <c r="D430" s="4">
        <v>56</v>
      </c>
      <c r="E430" s="4" t="s">
        <v>59</v>
      </c>
      <c r="F430" s="4" t="s">
        <v>57</v>
      </c>
      <c r="G430" s="4" t="s">
        <v>58</v>
      </c>
      <c r="H430" s="4">
        <v>2.4</v>
      </c>
      <c r="I430" s="4">
        <v>0.99</v>
      </c>
      <c r="J430" s="4">
        <v>0.9</v>
      </c>
      <c r="K430" s="4">
        <v>130</v>
      </c>
      <c r="L430" s="4">
        <v>4.4000000000000004</v>
      </c>
      <c r="M430" s="4">
        <v>14.9</v>
      </c>
      <c r="N430" s="14">
        <v>17</v>
      </c>
      <c r="O430" s="14">
        <v>10</v>
      </c>
      <c r="P430" s="4">
        <v>1</v>
      </c>
      <c r="Q430" s="39">
        <v>1</v>
      </c>
      <c r="R430" s="39">
        <v>0</v>
      </c>
      <c r="S430" s="5">
        <v>0</v>
      </c>
      <c r="T430" s="42">
        <v>44.466666666666669</v>
      </c>
      <c r="U430" s="5">
        <v>0</v>
      </c>
      <c r="V430" s="42">
        <v>44.466666666666669</v>
      </c>
      <c r="W430" s="22">
        <v>0</v>
      </c>
      <c r="X430" s="29" t="str">
        <f t="shared" si="13"/>
        <v>I</v>
      </c>
      <c r="Y430" s="29" t="str">
        <f t="shared" si="14"/>
        <v>Complete</v>
      </c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</row>
    <row r="431" spans="1:41" x14ac:dyDescent="0.2">
      <c r="A431">
        <v>430</v>
      </c>
      <c r="B431" s="2">
        <v>17098</v>
      </c>
      <c r="C431" s="11" t="s">
        <v>7</v>
      </c>
      <c r="D431" s="4">
        <v>62</v>
      </c>
      <c r="E431" s="4" t="s">
        <v>59</v>
      </c>
      <c r="F431" s="4" t="s">
        <v>57</v>
      </c>
      <c r="G431" s="4" t="s">
        <v>61</v>
      </c>
      <c r="H431" s="4">
        <v>2.2999999999999998</v>
      </c>
      <c r="I431" s="4">
        <v>10.4</v>
      </c>
      <c r="J431" s="4">
        <v>1</v>
      </c>
      <c r="K431" s="4">
        <v>85</v>
      </c>
      <c r="L431" s="4">
        <v>3.9</v>
      </c>
      <c r="M431" s="4">
        <v>13.1</v>
      </c>
      <c r="N431" s="14">
        <v>50</v>
      </c>
      <c r="O431" s="14">
        <v>70</v>
      </c>
      <c r="P431" s="4">
        <v>0</v>
      </c>
      <c r="Q431" s="39">
        <v>1</v>
      </c>
      <c r="R431" s="39">
        <v>1</v>
      </c>
      <c r="S431" s="5">
        <v>0</v>
      </c>
      <c r="T431" s="42">
        <v>37.733333333333334</v>
      </c>
      <c r="U431" s="5">
        <v>1</v>
      </c>
      <c r="V431" s="42">
        <v>37.733333333333334</v>
      </c>
      <c r="W431" s="22">
        <v>0</v>
      </c>
      <c r="X431" s="29" t="str">
        <f t="shared" si="13"/>
        <v>I</v>
      </c>
      <c r="Y431" s="29" t="str">
        <f t="shared" si="14"/>
        <v>Complete</v>
      </c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</row>
    <row r="432" spans="1:41" x14ac:dyDescent="0.2">
      <c r="A432">
        <v>431</v>
      </c>
      <c r="B432" s="2">
        <v>16895</v>
      </c>
      <c r="C432" s="11" t="s">
        <v>7</v>
      </c>
      <c r="D432" s="4">
        <v>61</v>
      </c>
      <c r="E432" s="4" t="s">
        <v>59</v>
      </c>
      <c r="F432" s="4" t="s">
        <v>57</v>
      </c>
      <c r="G432" s="4" t="s">
        <v>58</v>
      </c>
      <c r="H432" s="4">
        <v>2.5</v>
      </c>
      <c r="I432" s="4">
        <v>0.99</v>
      </c>
      <c r="J432" s="4">
        <v>1.2</v>
      </c>
      <c r="K432" s="4">
        <v>121</v>
      </c>
      <c r="L432" s="4">
        <v>3.6</v>
      </c>
      <c r="M432" s="4">
        <v>11</v>
      </c>
      <c r="N432" s="14">
        <v>44</v>
      </c>
      <c r="O432" s="14">
        <v>50</v>
      </c>
      <c r="P432" s="4">
        <v>0</v>
      </c>
      <c r="Q432" s="39">
        <v>1</v>
      </c>
      <c r="R432" s="39">
        <v>0</v>
      </c>
      <c r="S432" s="5">
        <v>0</v>
      </c>
      <c r="T432" s="42">
        <v>47.833333333333336</v>
      </c>
      <c r="U432" s="5">
        <v>0</v>
      </c>
      <c r="V432" s="42">
        <v>47.833333333333336</v>
      </c>
      <c r="W432" s="22">
        <v>0</v>
      </c>
      <c r="X432" s="29" t="str">
        <f t="shared" si="13"/>
        <v>I</v>
      </c>
      <c r="Y432" s="29" t="str">
        <f t="shared" si="14"/>
        <v>Complete</v>
      </c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</row>
    <row r="433" spans="1:41" x14ac:dyDescent="0.2">
      <c r="A433">
        <v>432</v>
      </c>
      <c r="B433" s="2">
        <v>17188</v>
      </c>
      <c r="C433" s="11" t="s">
        <v>7</v>
      </c>
      <c r="D433" s="4">
        <v>52</v>
      </c>
      <c r="E433" s="4" t="s">
        <v>59</v>
      </c>
      <c r="F433" s="4" t="s">
        <v>57</v>
      </c>
      <c r="G433" s="4" t="s">
        <v>58</v>
      </c>
      <c r="H433" s="4">
        <v>8.3000000000000007</v>
      </c>
      <c r="I433" s="4">
        <v>13.2</v>
      </c>
      <c r="J433" s="4">
        <v>1.6</v>
      </c>
      <c r="K433" s="4">
        <v>109</v>
      </c>
      <c r="L433" s="4">
        <v>3.1</v>
      </c>
      <c r="M433" s="4">
        <v>12.6</v>
      </c>
      <c r="N433" s="14">
        <v>19</v>
      </c>
      <c r="O433" s="14">
        <v>60</v>
      </c>
      <c r="P433" s="4">
        <v>45</v>
      </c>
      <c r="Q433" s="39">
        <v>1</v>
      </c>
      <c r="R433" s="39">
        <v>1</v>
      </c>
      <c r="S433" s="5">
        <v>0</v>
      </c>
      <c r="T433" s="42">
        <v>44.533333333333331</v>
      </c>
      <c r="U433" s="5">
        <v>0</v>
      </c>
      <c r="V433" s="42">
        <v>44.533333333333331</v>
      </c>
      <c r="W433" s="22">
        <v>0</v>
      </c>
      <c r="X433" s="29" t="str">
        <f t="shared" si="13"/>
        <v>II</v>
      </c>
      <c r="Y433" s="29" t="str">
        <f t="shared" si="14"/>
        <v>Complete</v>
      </c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</row>
    <row r="434" spans="1:41" x14ac:dyDescent="0.2">
      <c r="A434">
        <v>433</v>
      </c>
      <c r="B434" s="2">
        <v>16965</v>
      </c>
      <c r="C434" s="11" t="s">
        <v>7</v>
      </c>
      <c r="D434" s="4">
        <v>69</v>
      </c>
      <c r="E434" s="4" t="s">
        <v>59</v>
      </c>
      <c r="F434" s="4" t="s">
        <v>57</v>
      </c>
      <c r="G434" s="4" t="s">
        <v>58</v>
      </c>
      <c r="H434" s="4">
        <v>29.5</v>
      </c>
      <c r="I434" s="4">
        <v>25</v>
      </c>
      <c r="J434" s="4">
        <v>4.5</v>
      </c>
      <c r="K434" s="4">
        <v>116</v>
      </c>
      <c r="L434" s="4">
        <v>2.1</v>
      </c>
      <c r="M434" s="4">
        <v>10.5</v>
      </c>
      <c r="N434" s="14">
        <v>19</v>
      </c>
      <c r="O434" s="14">
        <v>81</v>
      </c>
      <c r="P434" s="4">
        <v>49</v>
      </c>
      <c r="Q434" s="39">
        <v>1</v>
      </c>
      <c r="R434" s="39">
        <v>0</v>
      </c>
      <c r="S434" s="5">
        <v>0</v>
      </c>
      <c r="T434" s="42">
        <v>7.2333333333333334</v>
      </c>
      <c r="U434" s="5">
        <v>1</v>
      </c>
      <c r="V434" s="42">
        <v>7.2333333333333334</v>
      </c>
      <c r="W434" s="22">
        <v>1</v>
      </c>
      <c r="X434" s="29" t="str">
        <f t="shared" si="13"/>
        <v>III</v>
      </c>
      <c r="Y434" s="29" t="str">
        <f t="shared" si="14"/>
        <v>Complete</v>
      </c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</row>
    <row r="435" spans="1:41" x14ac:dyDescent="0.2">
      <c r="A435">
        <v>434</v>
      </c>
      <c r="B435" s="2">
        <v>17226</v>
      </c>
      <c r="C435" s="11" t="s">
        <v>7</v>
      </c>
      <c r="D435" s="4">
        <v>51</v>
      </c>
      <c r="E435" s="4" t="s">
        <v>59</v>
      </c>
      <c r="F435" s="4" t="s">
        <v>63</v>
      </c>
      <c r="G435" s="4" t="s">
        <v>61</v>
      </c>
      <c r="H435" s="4">
        <v>1.3</v>
      </c>
      <c r="I435" s="4">
        <v>8.6999999999999993</v>
      </c>
      <c r="J435" s="4">
        <v>0.9</v>
      </c>
      <c r="K435" s="4">
        <v>120</v>
      </c>
      <c r="L435" s="4">
        <v>4.3</v>
      </c>
      <c r="M435" s="4">
        <v>11.1</v>
      </c>
      <c r="N435" s="14">
        <v>45</v>
      </c>
      <c r="O435" s="14">
        <v>50</v>
      </c>
      <c r="P435" s="4">
        <v>57</v>
      </c>
      <c r="Q435" s="39">
        <v>1</v>
      </c>
      <c r="R435" s="39">
        <v>0</v>
      </c>
      <c r="S435" s="5">
        <v>0</v>
      </c>
      <c r="T435" s="42">
        <v>45.7</v>
      </c>
      <c r="U435" s="5">
        <v>0</v>
      </c>
      <c r="V435" s="42">
        <v>45.7</v>
      </c>
      <c r="W435" s="22">
        <v>1</v>
      </c>
      <c r="X435" s="29" t="str">
        <f t="shared" si="13"/>
        <v>II</v>
      </c>
      <c r="Y435" s="29" t="str">
        <f t="shared" si="14"/>
        <v>Complete</v>
      </c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</row>
    <row r="436" spans="1:41" x14ac:dyDescent="0.2">
      <c r="A436">
        <v>435</v>
      </c>
      <c r="B436" s="2">
        <v>17239</v>
      </c>
      <c r="C436" s="11" t="s">
        <v>7</v>
      </c>
      <c r="D436" s="4">
        <v>67</v>
      </c>
      <c r="E436" s="4" t="s">
        <v>59</v>
      </c>
      <c r="F436" s="4" t="s">
        <v>57</v>
      </c>
      <c r="G436" s="4" t="s">
        <v>58</v>
      </c>
      <c r="H436" s="4">
        <v>2</v>
      </c>
      <c r="I436" s="4">
        <v>13.8</v>
      </c>
      <c r="J436" s="4">
        <v>0.6</v>
      </c>
      <c r="K436" s="4">
        <v>134</v>
      </c>
      <c r="L436" s="4">
        <v>4.9000000000000004</v>
      </c>
      <c r="M436" s="4">
        <v>13.4</v>
      </c>
      <c r="N436" s="14">
        <v>4.9000000000000004</v>
      </c>
      <c r="O436" s="14">
        <v>4.9000000000000004</v>
      </c>
      <c r="P436" s="4">
        <v>9</v>
      </c>
      <c r="Q436" s="39">
        <v>1</v>
      </c>
      <c r="R436" s="39">
        <v>0</v>
      </c>
      <c r="S436" s="5">
        <v>1</v>
      </c>
      <c r="T436" s="42">
        <v>37.799999999999997</v>
      </c>
      <c r="U436" s="5">
        <v>0</v>
      </c>
      <c r="V436" s="42">
        <v>46.06666666666667</v>
      </c>
      <c r="W436" s="22">
        <v>0</v>
      </c>
      <c r="X436" s="29" t="str">
        <f t="shared" si="13"/>
        <v>I</v>
      </c>
      <c r="Y436" s="29" t="str">
        <f t="shared" si="14"/>
        <v>Complete</v>
      </c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</row>
    <row r="437" spans="1:41" x14ac:dyDescent="0.2">
      <c r="A437">
        <v>436</v>
      </c>
      <c r="B437" s="2">
        <v>17304</v>
      </c>
      <c r="C437" s="11" t="s">
        <v>7</v>
      </c>
      <c r="D437" s="4">
        <v>50</v>
      </c>
      <c r="E437" s="4" t="s">
        <v>59</v>
      </c>
      <c r="F437" s="4" t="s">
        <v>57</v>
      </c>
      <c r="G437" s="4" t="s">
        <v>62</v>
      </c>
      <c r="H437" s="4">
        <v>5.9</v>
      </c>
      <c r="I437" s="4">
        <v>27.9</v>
      </c>
      <c r="J437" s="4">
        <v>2.8</v>
      </c>
      <c r="K437" s="4">
        <v>123</v>
      </c>
      <c r="L437" s="4">
        <v>4.2</v>
      </c>
      <c r="M437" s="4">
        <v>10.7</v>
      </c>
      <c r="N437" s="14">
        <v>50</v>
      </c>
      <c r="O437" s="14">
        <v>50</v>
      </c>
      <c r="P437" s="4">
        <v>46</v>
      </c>
      <c r="Q437" s="39">
        <v>1</v>
      </c>
      <c r="R437" s="39">
        <v>0</v>
      </c>
      <c r="S437" s="5">
        <v>0</v>
      </c>
      <c r="T437" s="42">
        <v>40.533333333333331</v>
      </c>
      <c r="U437" s="5">
        <v>0</v>
      </c>
      <c r="V437" s="42">
        <v>40.533333333333331</v>
      </c>
      <c r="W437" s="22">
        <v>0</v>
      </c>
      <c r="X437" s="29" t="str">
        <f t="shared" si="13"/>
        <v>II</v>
      </c>
      <c r="Y437" s="29" t="str">
        <f t="shared" si="14"/>
        <v>Complete</v>
      </c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</row>
    <row r="438" spans="1:41" x14ac:dyDescent="0.2">
      <c r="A438">
        <v>437</v>
      </c>
      <c r="B438" s="2">
        <v>17050</v>
      </c>
      <c r="C438" s="11" t="s">
        <v>7</v>
      </c>
      <c r="D438" s="4">
        <v>71</v>
      </c>
      <c r="E438" s="4" t="s">
        <v>59</v>
      </c>
      <c r="F438" s="4" t="s">
        <v>57</v>
      </c>
      <c r="G438" s="4" t="s">
        <v>62</v>
      </c>
      <c r="H438" s="4">
        <v>2.5</v>
      </c>
      <c r="I438" s="4">
        <v>0.99</v>
      </c>
      <c r="J438" s="4">
        <v>1.1000000000000001</v>
      </c>
      <c r="K438" s="4">
        <v>124</v>
      </c>
      <c r="L438" s="4">
        <v>4.8</v>
      </c>
      <c r="M438" s="4">
        <v>12.1</v>
      </c>
      <c r="N438" s="14">
        <v>60</v>
      </c>
      <c r="O438" s="14">
        <v>70</v>
      </c>
      <c r="P438" s="4">
        <v>0</v>
      </c>
      <c r="Q438" s="39">
        <v>1</v>
      </c>
      <c r="R438" s="39">
        <v>1</v>
      </c>
      <c r="S438" s="5">
        <v>0</v>
      </c>
      <c r="T438" s="42">
        <v>46.166666666666664</v>
      </c>
      <c r="U438" s="5">
        <v>0</v>
      </c>
      <c r="V438" s="42">
        <v>46.166666666666664</v>
      </c>
      <c r="W438" s="22">
        <v>0</v>
      </c>
      <c r="X438" s="29" t="str">
        <f t="shared" si="13"/>
        <v>I</v>
      </c>
      <c r="Y438" s="29" t="str">
        <f t="shared" si="14"/>
        <v>Complete</v>
      </c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</row>
    <row r="439" spans="1:41" x14ac:dyDescent="0.2">
      <c r="A439">
        <v>438</v>
      </c>
      <c r="B439" s="2">
        <v>17140</v>
      </c>
      <c r="C439" s="11" t="s">
        <v>7</v>
      </c>
      <c r="D439" s="4">
        <v>68</v>
      </c>
      <c r="E439" s="4" t="s">
        <v>56</v>
      </c>
      <c r="F439" s="4" t="s">
        <v>57</v>
      </c>
      <c r="G439" s="4" t="s">
        <v>58</v>
      </c>
      <c r="H439" s="4">
        <v>10.4</v>
      </c>
      <c r="I439" s="4">
        <v>2.2999999999999998</v>
      </c>
      <c r="J439" s="4">
        <v>1.9</v>
      </c>
      <c r="K439" s="4">
        <v>138</v>
      </c>
      <c r="L439" s="4">
        <v>3.9</v>
      </c>
      <c r="M439" s="4">
        <v>10.8</v>
      </c>
      <c r="N439" s="14">
        <v>70</v>
      </c>
      <c r="O439" s="14">
        <v>81</v>
      </c>
      <c r="P439" s="4">
        <v>0</v>
      </c>
      <c r="Q439" s="39">
        <v>0</v>
      </c>
      <c r="R439" s="39">
        <v>0</v>
      </c>
      <c r="S439" s="5">
        <v>1</v>
      </c>
      <c r="T439" s="42">
        <v>41.9</v>
      </c>
      <c r="U439" s="5">
        <v>0</v>
      </c>
      <c r="V439" s="42">
        <v>47</v>
      </c>
      <c r="W439" s="22">
        <v>1</v>
      </c>
      <c r="X439" s="29" t="str">
        <f t="shared" si="13"/>
        <v>III</v>
      </c>
      <c r="Y439" s="29" t="str">
        <f t="shared" si="14"/>
        <v>Complete</v>
      </c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</row>
    <row r="440" spans="1:41" x14ac:dyDescent="0.2">
      <c r="A440">
        <v>439</v>
      </c>
      <c r="B440" s="2">
        <v>17199</v>
      </c>
      <c r="C440" s="11" t="s">
        <v>7</v>
      </c>
      <c r="D440" s="4">
        <v>64</v>
      </c>
      <c r="E440" s="4" t="s">
        <v>59</v>
      </c>
      <c r="F440" s="4" t="s">
        <v>57</v>
      </c>
      <c r="G440" s="4" t="s">
        <v>58</v>
      </c>
      <c r="H440" s="4">
        <v>21</v>
      </c>
      <c r="I440" s="4">
        <v>66.099999999999994</v>
      </c>
      <c r="J440" s="4">
        <v>1.3</v>
      </c>
      <c r="K440" s="4">
        <v>154</v>
      </c>
      <c r="L440" s="4">
        <v>2.5</v>
      </c>
      <c r="M440" s="4">
        <v>10.6</v>
      </c>
      <c r="N440" s="14">
        <v>30</v>
      </c>
      <c r="O440" s="14">
        <v>40</v>
      </c>
      <c r="P440" s="4">
        <v>0</v>
      </c>
      <c r="Q440" s="39">
        <v>1</v>
      </c>
      <c r="R440" s="39">
        <v>1</v>
      </c>
      <c r="S440" s="5">
        <v>0</v>
      </c>
      <c r="T440" s="42">
        <v>15.133333333333333</v>
      </c>
      <c r="U440" s="5">
        <v>1</v>
      </c>
      <c r="V440" s="42">
        <v>15.133333333333333</v>
      </c>
      <c r="W440" s="22">
        <v>1</v>
      </c>
      <c r="X440" s="29" t="str">
        <f t="shared" si="13"/>
        <v>III</v>
      </c>
      <c r="Y440" s="29" t="str">
        <f t="shared" si="14"/>
        <v>Complete</v>
      </c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</row>
    <row r="441" spans="1:41" x14ac:dyDescent="0.2">
      <c r="A441">
        <v>440</v>
      </c>
      <c r="B441" s="2">
        <v>17216</v>
      </c>
      <c r="C441" s="11" t="s">
        <v>7</v>
      </c>
      <c r="D441" s="4">
        <v>52</v>
      </c>
      <c r="E441" s="4" t="s">
        <v>59</v>
      </c>
      <c r="F441" s="4" t="s">
        <v>57</v>
      </c>
      <c r="G441" s="4" t="s">
        <v>58</v>
      </c>
      <c r="H441" s="4">
        <v>1.9</v>
      </c>
      <c r="I441" s="4">
        <v>2</v>
      </c>
      <c r="J441" s="4">
        <v>0.9</v>
      </c>
      <c r="K441" s="4">
        <v>141</v>
      </c>
      <c r="L441" s="4">
        <v>3.7</v>
      </c>
      <c r="M441" s="4">
        <v>10.5</v>
      </c>
      <c r="N441" s="14">
        <v>70</v>
      </c>
      <c r="O441" s="14">
        <v>40</v>
      </c>
      <c r="P441" s="4">
        <v>4</v>
      </c>
      <c r="Q441" s="39">
        <v>1</v>
      </c>
      <c r="R441" s="39">
        <v>1</v>
      </c>
      <c r="S441" s="5">
        <v>1</v>
      </c>
      <c r="T441" s="42">
        <v>25.933333333333334</v>
      </c>
      <c r="U441" s="5">
        <v>1</v>
      </c>
      <c r="V441" s="42">
        <v>37.233333333333334</v>
      </c>
      <c r="W441" s="22">
        <v>1</v>
      </c>
      <c r="X441" s="29" t="str">
        <f t="shared" si="13"/>
        <v>II</v>
      </c>
      <c r="Y441" s="29" t="str">
        <f t="shared" si="14"/>
        <v>Complete</v>
      </c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</row>
    <row r="442" spans="1:41" x14ac:dyDescent="0.2">
      <c r="A442">
        <v>441</v>
      </c>
      <c r="B442" s="2">
        <v>17235</v>
      </c>
      <c r="C442" s="11" t="s">
        <v>7</v>
      </c>
      <c r="D442" s="4">
        <v>65</v>
      </c>
      <c r="E442" s="4" t="s">
        <v>59</v>
      </c>
      <c r="F442" s="4" t="s">
        <v>57</v>
      </c>
      <c r="G442" s="4" t="s">
        <v>61</v>
      </c>
      <c r="H442" s="4">
        <v>3</v>
      </c>
      <c r="I442" s="4">
        <v>0.99</v>
      </c>
      <c r="J442" s="4">
        <v>1.1000000000000001</v>
      </c>
      <c r="K442" s="4">
        <v>146</v>
      </c>
      <c r="L442" s="4">
        <v>4.3</v>
      </c>
      <c r="M442" s="4">
        <v>11.2</v>
      </c>
      <c r="N442" s="14">
        <v>70</v>
      </c>
      <c r="O442" s="14">
        <v>81</v>
      </c>
      <c r="P442" s="4"/>
      <c r="Q442" s="39">
        <v>1</v>
      </c>
      <c r="R442" s="39">
        <v>1</v>
      </c>
      <c r="S442" s="5">
        <v>0</v>
      </c>
      <c r="T442" s="42">
        <v>45</v>
      </c>
      <c r="U442" s="5">
        <v>0</v>
      </c>
      <c r="V442" s="42">
        <v>45</v>
      </c>
      <c r="W442" s="22">
        <v>0</v>
      </c>
      <c r="X442" s="29" t="str">
        <f t="shared" si="13"/>
        <v>I</v>
      </c>
      <c r="Y442" s="29" t="str">
        <f t="shared" si="14"/>
        <v>Missing</v>
      </c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</row>
    <row r="443" spans="1:41" x14ac:dyDescent="0.2">
      <c r="A443">
        <v>442</v>
      </c>
      <c r="B443" s="2">
        <v>17244</v>
      </c>
      <c r="C443" s="11" t="s">
        <v>7</v>
      </c>
      <c r="D443" s="4">
        <v>63</v>
      </c>
      <c r="E443" s="4" t="s">
        <v>59</v>
      </c>
      <c r="F443" s="4" t="s">
        <v>57</v>
      </c>
      <c r="G443" s="4" t="s">
        <v>58</v>
      </c>
      <c r="H443" s="4">
        <v>2.9</v>
      </c>
      <c r="I443" s="4">
        <v>1.6</v>
      </c>
      <c r="J443" s="4">
        <v>1.2</v>
      </c>
      <c r="K443" s="4">
        <v>146</v>
      </c>
      <c r="L443" s="4">
        <v>4.3</v>
      </c>
      <c r="M443" s="4">
        <v>12.3</v>
      </c>
      <c r="N443" s="14">
        <v>70</v>
      </c>
      <c r="O443" s="14">
        <v>40</v>
      </c>
      <c r="P443" s="4"/>
      <c r="Q443" s="39">
        <v>1</v>
      </c>
      <c r="R443" s="39">
        <v>1</v>
      </c>
      <c r="S443" s="5">
        <v>0</v>
      </c>
      <c r="T443" s="42">
        <v>44.166666666666664</v>
      </c>
      <c r="U443" s="5">
        <v>0</v>
      </c>
      <c r="V443" s="42">
        <v>44.166666666666664</v>
      </c>
      <c r="W443" s="22">
        <v>1</v>
      </c>
      <c r="X443" s="29" t="str">
        <f t="shared" si="13"/>
        <v>II</v>
      </c>
      <c r="Y443" s="29" t="str">
        <f t="shared" si="14"/>
        <v>Missing</v>
      </c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</row>
    <row r="444" spans="1:41" x14ac:dyDescent="0.2">
      <c r="A444">
        <v>443</v>
      </c>
      <c r="B444" s="2">
        <v>17302</v>
      </c>
      <c r="C444" s="11" t="s">
        <v>7</v>
      </c>
      <c r="D444" s="4">
        <v>70</v>
      </c>
      <c r="E444" s="4" t="s">
        <v>59</v>
      </c>
      <c r="F444" s="4" t="s">
        <v>57</v>
      </c>
      <c r="G444" s="4" t="s">
        <v>58</v>
      </c>
      <c r="H444" s="4">
        <v>5.5</v>
      </c>
      <c r="I444" s="4">
        <v>8.5</v>
      </c>
      <c r="J444" s="4">
        <v>1</v>
      </c>
      <c r="K444" s="4">
        <v>87</v>
      </c>
      <c r="L444" s="4">
        <v>3.7</v>
      </c>
      <c r="M444" s="4">
        <v>9.8000000000000007</v>
      </c>
      <c r="N444" s="14">
        <v>31</v>
      </c>
      <c r="O444" s="14">
        <v>91</v>
      </c>
      <c r="P444" s="4"/>
      <c r="Q444" s="39">
        <v>1</v>
      </c>
      <c r="R444" s="39">
        <v>1</v>
      </c>
      <c r="S444" s="5">
        <v>1</v>
      </c>
      <c r="T444" s="42">
        <v>25.466666666666665</v>
      </c>
      <c r="U444" s="5">
        <v>0</v>
      </c>
      <c r="V444" s="42">
        <v>45.266666666666666</v>
      </c>
      <c r="W444" s="22">
        <v>0</v>
      </c>
      <c r="X444" s="29" t="str">
        <f t="shared" si="13"/>
        <v>II</v>
      </c>
      <c r="Y444" s="29" t="str">
        <f t="shared" si="14"/>
        <v>Missing</v>
      </c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</row>
    <row r="445" spans="1:41" x14ac:dyDescent="0.2">
      <c r="A445">
        <v>444</v>
      </c>
      <c r="B445" s="2">
        <v>17136</v>
      </c>
      <c r="C445" s="11" t="s">
        <v>7</v>
      </c>
      <c r="D445" s="4">
        <v>61</v>
      </c>
      <c r="E445" s="4" t="s">
        <v>59</v>
      </c>
      <c r="F445" s="4" t="s">
        <v>57</v>
      </c>
      <c r="G445" s="4" t="s">
        <v>58</v>
      </c>
      <c r="H445" s="4">
        <v>3.4</v>
      </c>
      <c r="I445" s="4">
        <v>0.99</v>
      </c>
      <c r="J445" s="4">
        <v>1.2</v>
      </c>
      <c r="K445" s="4">
        <v>108</v>
      </c>
      <c r="L445" s="4">
        <v>4.7</v>
      </c>
      <c r="M445" s="4">
        <v>12</v>
      </c>
      <c r="N445" s="14">
        <v>38</v>
      </c>
      <c r="O445" s="14">
        <v>7.5</v>
      </c>
      <c r="P445" s="4">
        <v>3</v>
      </c>
      <c r="Q445" s="39">
        <v>1</v>
      </c>
      <c r="R445" s="39">
        <v>1</v>
      </c>
      <c r="S445" s="5">
        <v>0</v>
      </c>
      <c r="T445" s="42">
        <v>45.43333333333333</v>
      </c>
      <c r="U445" s="5">
        <v>0</v>
      </c>
      <c r="V445" s="42">
        <v>45.43333333333333</v>
      </c>
      <c r="W445" s="22">
        <v>0</v>
      </c>
      <c r="X445" s="29" t="str">
        <f t="shared" si="13"/>
        <v>I</v>
      </c>
      <c r="Y445" s="29" t="str">
        <f t="shared" si="14"/>
        <v>Complete</v>
      </c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</row>
    <row r="446" spans="1:41" x14ac:dyDescent="0.2">
      <c r="A446">
        <v>445</v>
      </c>
      <c r="B446" s="2">
        <v>17333</v>
      </c>
      <c r="C446" s="11" t="s">
        <v>7</v>
      </c>
      <c r="D446" s="4">
        <v>70</v>
      </c>
      <c r="E446" s="4" t="s">
        <v>56</v>
      </c>
      <c r="F446" s="4" t="s">
        <v>57</v>
      </c>
      <c r="G446" s="4" t="s">
        <v>62</v>
      </c>
      <c r="H446" s="4">
        <v>8.3000000000000007</v>
      </c>
      <c r="I446" s="4">
        <v>4.4000000000000004</v>
      </c>
      <c r="J446" s="4">
        <v>1.8</v>
      </c>
      <c r="K446" s="4">
        <v>231</v>
      </c>
      <c r="L446" s="4">
        <v>0.3</v>
      </c>
      <c r="M446" s="4">
        <v>10.1</v>
      </c>
      <c r="N446" s="14"/>
      <c r="O446" s="14">
        <v>50</v>
      </c>
      <c r="P446" s="4">
        <v>2</v>
      </c>
      <c r="Q446" s="39">
        <v>0</v>
      </c>
      <c r="R446" s="39">
        <v>0</v>
      </c>
      <c r="S446" s="5">
        <v>0</v>
      </c>
      <c r="T446" s="42">
        <v>43.5</v>
      </c>
      <c r="U446" s="5">
        <v>0</v>
      </c>
      <c r="V446" s="42">
        <v>43.5</v>
      </c>
      <c r="W446" s="22">
        <v>0</v>
      </c>
      <c r="X446" s="29" t="str">
        <f t="shared" si="13"/>
        <v>III</v>
      </c>
      <c r="Y446" s="29" t="str">
        <f t="shared" si="14"/>
        <v>Missing</v>
      </c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</row>
    <row r="447" spans="1:41" x14ac:dyDescent="0.2">
      <c r="A447">
        <v>446</v>
      </c>
      <c r="B447" s="2">
        <v>17387</v>
      </c>
      <c r="C447" s="11" t="s">
        <v>7</v>
      </c>
      <c r="D447" s="4">
        <v>54</v>
      </c>
      <c r="E447" s="4" t="s">
        <v>59</v>
      </c>
      <c r="F447" s="4" t="s">
        <v>57</v>
      </c>
      <c r="G447" s="4" t="s">
        <v>58</v>
      </c>
      <c r="H447" s="4">
        <v>2.2999999999999998</v>
      </c>
      <c r="I447" s="4">
        <v>0.99</v>
      </c>
      <c r="J447" s="4">
        <v>0.9</v>
      </c>
      <c r="K447" s="4">
        <v>135</v>
      </c>
      <c r="L447" s="4">
        <v>4.5</v>
      </c>
      <c r="M447" s="4">
        <v>12.5</v>
      </c>
      <c r="N447" s="14">
        <v>34</v>
      </c>
      <c r="O447" s="14">
        <v>40</v>
      </c>
      <c r="P447" s="4">
        <v>4</v>
      </c>
      <c r="Q447" s="39">
        <v>1</v>
      </c>
      <c r="R447" s="39">
        <v>1</v>
      </c>
      <c r="S447" s="5">
        <v>0</v>
      </c>
      <c r="T447" s="42">
        <v>43.9</v>
      </c>
      <c r="U447" s="5">
        <v>0</v>
      </c>
      <c r="V447" s="42">
        <v>43.9</v>
      </c>
      <c r="W447" s="22">
        <v>0</v>
      </c>
      <c r="X447" s="29" t="str">
        <f t="shared" si="13"/>
        <v>I</v>
      </c>
      <c r="Y447" s="29" t="str">
        <f t="shared" si="14"/>
        <v>Complete</v>
      </c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</row>
    <row r="448" spans="1:41" x14ac:dyDescent="0.2">
      <c r="A448">
        <v>447</v>
      </c>
      <c r="B448" s="2">
        <v>17378</v>
      </c>
      <c r="C448" s="11" t="s">
        <v>7</v>
      </c>
      <c r="D448" s="4">
        <v>70</v>
      </c>
      <c r="E448" s="4" t="s">
        <v>56</v>
      </c>
      <c r="F448" s="4" t="s">
        <v>57</v>
      </c>
      <c r="G448" s="4" t="s">
        <v>61</v>
      </c>
      <c r="H448" s="4">
        <v>5.3</v>
      </c>
      <c r="I448" s="4">
        <v>20.2</v>
      </c>
      <c r="J448" s="4">
        <v>0.8</v>
      </c>
      <c r="K448" s="4">
        <v>264</v>
      </c>
      <c r="L448" s="4">
        <v>3.3</v>
      </c>
      <c r="M448" s="4">
        <v>9.5</v>
      </c>
      <c r="N448" s="14"/>
      <c r="O448" s="14">
        <v>81</v>
      </c>
      <c r="P448" s="4">
        <v>57</v>
      </c>
      <c r="Q448" s="39">
        <v>0</v>
      </c>
      <c r="R448" s="39">
        <v>1</v>
      </c>
      <c r="S448" s="5">
        <v>1</v>
      </c>
      <c r="T448" s="42">
        <v>4.666666666666667</v>
      </c>
      <c r="U448" s="5">
        <v>1</v>
      </c>
      <c r="V448" s="42">
        <v>5.4</v>
      </c>
      <c r="W448" s="22">
        <v>1</v>
      </c>
      <c r="X448" s="29" t="str">
        <f t="shared" si="13"/>
        <v>III</v>
      </c>
      <c r="Y448" s="29" t="str">
        <f t="shared" si="14"/>
        <v>Missing</v>
      </c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</row>
    <row r="449" spans="1:41" x14ac:dyDescent="0.2">
      <c r="A449">
        <v>448</v>
      </c>
      <c r="B449" s="2">
        <v>17324</v>
      </c>
      <c r="C449" s="11" t="s">
        <v>7</v>
      </c>
      <c r="D449" s="4">
        <v>74</v>
      </c>
      <c r="E449" s="4" t="s">
        <v>59</v>
      </c>
      <c r="F449" s="4" t="s">
        <v>63</v>
      </c>
      <c r="G449" s="4" t="s">
        <v>58</v>
      </c>
      <c r="H449" s="4">
        <v>3.5</v>
      </c>
      <c r="I449" s="4">
        <v>2.4</v>
      </c>
      <c r="J449" s="4">
        <v>1.2</v>
      </c>
      <c r="K449" s="4">
        <v>220</v>
      </c>
      <c r="L449" s="4">
        <v>2.8</v>
      </c>
      <c r="M449" s="4">
        <v>12.5</v>
      </c>
      <c r="N449" s="14">
        <v>17</v>
      </c>
      <c r="O449" s="14">
        <v>20</v>
      </c>
      <c r="P449" s="4">
        <v>12</v>
      </c>
      <c r="Q449" s="39">
        <v>1</v>
      </c>
      <c r="R449" s="39">
        <v>1</v>
      </c>
      <c r="S449" s="5">
        <v>1</v>
      </c>
      <c r="T449" s="42">
        <v>4.166666666666667</v>
      </c>
      <c r="U449" s="5">
        <v>1</v>
      </c>
      <c r="V449" s="42">
        <v>4.5</v>
      </c>
      <c r="W449" s="22">
        <v>1</v>
      </c>
      <c r="X449" s="29" t="str">
        <f t="shared" si="13"/>
        <v>III</v>
      </c>
      <c r="Y449" s="29" t="str">
        <f t="shared" si="14"/>
        <v>Complete</v>
      </c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</row>
    <row r="450" spans="1:41" x14ac:dyDescent="0.2">
      <c r="A450">
        <v>449</v>
      </c>
      <c r="B450" s="2">
        <v>17439</v>
      </c>
      <c r="C450" s="11" t="s">
        <v>7</v>
      </c>
      <c r="D450" s="4">
        <v>71</v>
      </c>
      <c r="E450" s="4" t="s">
        <v>59</v>
      </c>
      <c r="F450" s="4" t="s">
        <v>57</v>
      </c>
      <c r="G450" s="4" t="s">
        <v>58</v>
      </c>
      <c r="H450" s="4">
        <v>2.5</v>
      </c>
      <c r="I450" s="4">
        <v>0.99</v>
      </c>
      <c r="J450" s="4"/>
      <c r="K450" s="4">
        <v>179</v>
      </c>
      <c r="L450" s="4">
        <v>4.5999999999999996</v>
      </c>
      <c r="M450" s="4">
        <v>12</v>
      </c>
      <c r="N450" s="14">
        <v>30</v>
      </c>
      <c r="O450" s="14">
        <v>70</v>
      </c>
      <c r="P450" s="4">
        <v>15</v>
      </c>
      <c r="Q450" s="39">
        <v>1</v>
      </c>
      <c r="R450" s="39">
        <v>1</v>
      </c>
      <c r="S450" s="5">
        <v>0</v>
      </c>
      <c r="T450" s="42">
        <v>43.266666666666666</v>
      </c>
      <c r="U450" s="5">
        <v>0</v>
      </c>
      <c r="V450" s="42">
        <v>43.266666666666666</v>
      </c>
      <c r="W450" s="22">
        <v>0</v>
      </c>
      <c r="X450" s="29" t="str">
        <f t="shared" si="13"/>
        <v>I</v>
      </c>
      <c r="Y450" s="29" t="str">
        <f t="shared" si="14"/>
        <v>Missing</v>
      </c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</row>
    <row r="451" spans="1:41" x14ac:dyDescent="0.2">
      <c r="A451">
        <v>450</v>
      </c>
      <c r="B451" s="2">
        <v>17399</v>
      </c>
      <c r="C451" s="11" t="s">
        <v>7</v>
      </c>
      <c r="D451" s="4">
        <v>38</v>
      </c>
      <c r="E451" s="4" t="s">
        <v>59</v>
      </c>
      <c r="F451" s="4" t="s">
        <v>57</v>
      </c>
      <c r="G451" s="4" t="s">
        <v>62</v>
      </c>
      <c r="H451" s="4">
        <v>3.2</v>
      </c>
      <c r="I451" s="4">
        <v>0.99</v>
      </c>
      <c r="J451" s="4">
        <v>2.4</v>
      </c>
      <c r="K451" s="4">
        <v>119</v>
      </c>
      <c r="L451" s="4">
        <v>4.8</v>
      </c>
      <c r="M451" s="4">
        <v>13</v>
      </c>
      <c r="N451" s="14">
        <v>26</v>
      </c>
      <c r="O451" s="14">
        <v>30</v>
      </c>
      <c r="P451" s="4">
        <v>12</v>
      </c>
      <c r="Q451" s="39">
        <v>1</v>
      </c>
      <c r="R451" s="39">
        <v>1</v>
      </c>
      <c r="S451" s="5">
        <v>0</v>
      </c>
      <c r="T451" s="42">
        <v>44.133333333333333</v>
      </c>
      <c r="U451" s="5">
        <v>0</v>
      </c>
      <c r="V451" s="42">
        <v>44.133333333333333</v>
      </c>
      <c r="W451" s="22">
        <v>0</v>
      </c>
      <c r="X451" s="29" t="str">
        <f t="shared" ref="X451:X514" si="15">IF(OR(K451&gt;180,AND(H451&gt;5.5,W451=1)),"III",IF(AND(H451&lt;3.5,L451&gt;=3.5,W451=0,K451&lt;=180),"I","II"))</f>
        <v>I</v>
      </c>
      <c r="Y451" s="29" t="str">
        <f t="shared" si="14"/>
        <v>Complete</v>
      </c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</row>
    <row r="452" spans="1:41" x14ac:dyDescent="0.2">
      <c r="A452">
        <v>451</v>
      </c>
      <c r="B452" s="2">
        <v>17482</v>
      </c>
      <c r="C452" s="11" t="s">
        <v>7</v>
      </c>
      <c r="D452" s="4">
        <v>54</v>
      </c>
      <c r="E452" s="4" t="s">
        <v>59</v>
      </c>
      <c r="F452" s="4" t="s">
        <v>63</v>
      </c>
      <c r="G452" s="4" t="s">
        <v>58</v>
      </c>
      <c r="H452" s="4">
        <v>3.2</v>
      </c>
      <c r="I452" s="4">
        <v>2.4</v>
      </c>
      <c r="J452" s="4">
        <v>1</v>
      </c>
      <c r="K452" s="4">
        <v>180</v>
      </c>
      <c r="L452" s="4">
        <v>3.8</v>
      </c>
      <c r="M452" s="4">
        <v>9.5</v>
      </c>
      <c r="N452" s="14">
        <v>97</v>
      </c>
      <c r="O452" s="14">
        <v>60</v>
      </c>
      <c r="P452" s="4">
        <v>18</v>
      </c>
      <c r="Q452" s="39">
        <v>1</v>
      </c>
      <c r="R452" s="39">
        <v>1</v>
      </c>
      <c r="S452" s="5">
        <v>0</v>
      </c>
      <c r="T452" s="42">
        <v>36.733333333333334</v>
      </c>
      <c r="U452" s="5">
        <v>1</v>
      </c>
      <c r="V452" s="42">
        <v>36.733333333333334</v>
      </c>
      <c r="W452" s="22">
        <v>0</v>
      </c>
      <c r="X452" s="29" t="str">
        <f t="shared" si="15"/>
        <v>I</v>
      </c>
      <c r="Y452" s="29" t="str">
        <f t="shared" si="14"/>
        <v>Complete</v>
      </c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</row>
    <row r="453" spans="1:41" x14ac:dyDescent="0.2">
      <c r="A453">
        <v>452</v>
      </c>
      <c r="B453" s="2">
        <v>17473</v>
      </c>
      <c r="C453" s="11" t="s">
        <v>7</v>
      </c>
      <c r="D453" s="4">
        <v>49</v>
      </c>
      <c r="E453" s="4" t="s">
        <v>56</v>
      </c>
      <c r="F453" s="4" t="s">
        <v>63</v>
      </c>
      <c r="G453" s="4" t="s">
        <v>58</v>
      </c>
      <c r="H453" s="4">
        <v>3.6</v>
      </c>
      <c r="I453" s="4">
        <v>3</v>
      </c>
      <c r="J453" s="4">
        <v>0.7</v>
      </c>
      <c r="K453" s="4">
        <v>229</v>
      </c>
      <c r="L453" s="4">
        <v>3.7</v>
      </c>
      <c r="M453" s="4">
        <v>9</v>
      </c>
      <c r="N453" s="14">
        <v>45</v>
      </c>
      <c r="O453" s="14">
        <v>81</v>
      </c>
      <c r="P453" s="4">
        <v>0</v>
      </c>
      <c r="Q453" s="39">
        <v>0</v>
      </c>
      <c r="R453" s="39">
        <v>1</v>
      </c>
      <c r="S453" s="5">
        <v>1</v>
      </c>
      <c r="T453" s="42">
        <v>28.7</v>
      </c>
      <c r="U453" s="5">
        <v>0</v>
      </c>
      <c r="V453" s="42">
        <v>38.799999999999997</v>
      </c>
      <c r="W453" s="22">
        <v>0</v>
      </c>
      <c r="X453" s="29" t="str">
        <f t="shared" si="15"/>
        <v>III</v>
      </c>
      <c r="Y453" s="29" t="str">
        <f t="shared" si="14"/>
        <v>Complete</v>
      </c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</row>
    <row r="454" spans="1:41" x14ac:dyDescent="0.2">
      <c r="A454">
        <v>453</v>
      </c>
      <c r="B454" s="2">
        <v>17475</v>
      </c>
      <c r="C454" s="11" t="s">
        <v>7</v>
      </c>
      <c r="D454" s="4">
        <v>66</v>
      </c>
      <c r="E454" s="4" t="s">
        <v>59</v>
      </c>
      <c r="F454" s="4" t="s">
        <v>57</v>
      </c>
      <c r="G454" s="4" t="s">
        <v>62</v>
      </c>
      <c r="H454" s="4">
        <v>3.7</v>
      </c>
      <c r="I454" s="4">
        <v>22.7</v>
      </c>
      <c r="J454" s="4">
        <v>1.4</v>
      </c>
      <c r="K454" s="4">
        <v>235</v>
      </c>
      <c r="L454" s="4">
        <v>4.5999999999999996</v>
      </c>
      <c r="M454" s="4">
        <v>9.1999999999999993</v>
      </c>
      <c r="N454" s="14">
        <v>50</v>
      </c>
      <c r="O454" s="14">
        <v>40</v>
      </c>
      <c r="P454" s="4">
        <v>52</v>
      </c>
      <c r="Q454" s="39">
        <v>1</v>
      </c>
      <c r="R454" s="39">
        <v>0</v>
      </c>
      <c r="S454" s="5">
        <v>0</v>
      </c>
      <c r="T454" s="42">
        <v>43.166666666666664</v>
      </c>
      <c r="U454" s="5">
        <v>0</v>
      </c>
      <c r="V454" s="42">
        <v>43.166666666666664</v>
      </c>
      <c r="W454" s="22">
        <v>1</v>
      </c>
      <c r="X454" s="29" t="str">
        <f t="shared" si="15"/>
        <v>III</v>
      </c>
      <c r="Y454" s="29" t="str">
        <f t="shared" si="14"/>
        <v>Complete</v>
      </c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</row>
    <row r="455" spans="1:41" x14ac:dyDescent="0.2">
      <c r="A455">
        <v>454</v>
      </c>
      <c r="B455" s="2">
        <v>17480</v>
      </c>
      <c r="C455" s="11" t="s">
        <v>7</v>
      </c>
      <c r="D455" s="4">
        <v>64</v>
      </c>
      <c r="E455" s="4" t="s">
        <v>56</v>
      </c>
      <c r="F455" s="4" t="s">
        <v>57</v>
      </c>
      <c r="G455" s="4" t="s">
        <v>62</v>
      </c>
      <c r="H455" s="4">
        <v>25.4</v>
      </c>
      <c r="I455" s="4">
        <v>13.4</v>
      </c>
      <c r="J455" s="4">
        <v>9.9</v>
      </c>
      <c r="K455" s="4">
        <v>196</v>
      </c>
      <c r="L455" s="4">
        <v>4.0999999999999996</v>
      </c>
      <c r="M455" s="4">
        <v>9.5</v>
      </c>
      <c r="N455" s="14">
        <v>21</v>
      </c>
      <c r="O455" s="14">
        <v>30</v>
      </c>
      <c r="P455" s="4">
        <v>29</v>
      </c>
      <c r="Q455" s="39">
        <v>0</v>
      </c>
      <c r="R455" s="39">
        <v>1</v>
      </c>
      <c r="S455" s="5">
        <v>0</v>
      </c>
      <c r="T455" s="42">
        <v>8.1999999999999993</v>
      </c>
      <c r="U455" s="5">
        <v>1</v>
      </c>
      <c r="V455" s="42">
        <v>8.1999999999999993</v>
      </c>
      <c r="W455" s="22">
        <v>1</v>
      </c>
      <c r="X455" s="29" t="str">
        <f t="shared" si="15"/>
        <v>III</v>
      </c>
      <c r="Y455" s="29" t="str">
        <f t="shared" si="14"/>
        <v>Complete</v>
      </c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</row>
    <row r="456" spans="1:41" x14ac:dyDescent="0.2">
      <c r="A456">
        <v>455</v>
      </c>
      <c r="B456" s="2">
        <v>17426</v>
      </c>
      <c r="C456" s="11" t="s">
        <v>7</v>
      </c>
      <c r="D456" s="4">
        <v>62</v>
      </c>
      <c r="E456" s="4" t="s">
        <v>56</v>
      </c>
      <c r="F456" s="4" t="s">
        <v>57</v>
      </c>
      <c r="G456" s="4" t="s">
        <v>62</v>
      </c>
      <c r="H456" s="4">
        <v>4.2</v>
      </c>
      <c r="I456" s="4">
        <v>4.7</v>
      </c>
      <c r="J456" s="4">
        <v>0.9</v>
      </c>
      <c r="K456" s="4">
        <v>152</v>
      </c>
      <c r="L456" s="4">
        <v>4.4000000000000004</v>
      </c>
      <c r="M456" s="4">
        <v>12.3</v>
      </c>
      <c r="N456" s="14">
        <v>17</v>
      </c>
      <c r="O456" s="14">
        <v>70</v>
      </c>
      <c r="P456" s="4">
        <v>14</v>
      </c>
      <c r="Q456" s="39">
        <v>0</v>
      </c>
      <c r="R456" s="39">
        <v>1</v>
      </c>
      <c r="S456" s="5">
        <v>0</v>
      </c>
      <c r="T456" s="42">
        <v>34.4</v>
      </c>
      <c r="U456" s="5">
        <v>1</v>
      </c>
      <c r="V456" s="42">
        <v>34.4</v>
      </c>
      <c r="W456" s="22">
        <v>0</v>
      </c>
      <c r="X456" s="29" t="str">
        <f t="shared" si="15"/>
        <v>II</v>
      </c>
      <c r="Y456" s="29" t="str">
        <f t="shared" ref="Y456:Y519" si="16">IF(COUNTBLANK(C456:R456)&gt;0,"Missing", "Complete")</f>
        <v>Complete</v>
      </c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</row>
    <row r="457" spans="1:41" x14ac:dyDescent="0.2">
      <c r="A457">
        <v>456</v>
      </c>
      <c r="B457" s="2">
        <v>17403</v>
      </c>
      <c r="C457" s="11" t="s">
        <v>7</v>
      </c>
      <c r="D457" s="4">
        <v>58</v>
      </c>
      <c r="E457" s="4" t="s">
        <v>59</v>
      </c>
      <c r="F457" s="4" t="s">
        <v>57</v>
      </c>
      <c r="G457" s="4" t="s">
        <v>61</v>
      </c>
      <c r="H457" s="4">
        <v>2.1</v>
      </c>
      <c r="I457" s="4">
        <v>14.7</v>
      </c>
      <c r="J457" s="4">
        <v>0.8</v>
      </c>
      <c r="K457" s="4">
        <v>149</v>
      </c>
      <c r="L457" s="4">
        <v>4.5</v>
      </c>
      <c r="M457" s="4">
        <v>13.1</v>
      </c>
      <c r="N457" s="14"/>
      <c r="O457" s="14">
        <v>7.5</v>
      </c>
      <c r="P457" s="4"/>
      <c r="Q457" s="39">
        <v>1</v>
      </c>
      <c r="R457" s="39">
        <v>0</v>
      </c>
      <c r="S457" s="5">
        <v>0</v>
      </c>
      <c r="T457" s="42">
        <v>41.7</v>
      </c>
      <c r="U457" s="5">
        <v>0</v>
      </c>
      <c r="V457" s="42">
        <v>41.7</v>
      </c>
      <c r="W457" s="22">
        <v>0</v>
      </c>
      <c r="X457" s="29" t="str">
        <f t="shared" si="15"/>
        <v>I</v>
      </c>
      <c r="Y457" s="29" t="str">
        <f t="shared" si="16"/>
        <v>Missing</v>
      </c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</row>
    <row r="458" spans="1:41" x14ac:dyDescent="0.2">
      <c r="A458">
        <v>457</v>
      </c>
      <c r="B458" s="2">
        <v>17353</v>
      </c>
      <c r="C458" s="11" t="s">
        <v>7</v>
      </c>
      <c r="D458" s="4">
        <v>70</v>
      </c>
      <c r="E458" s="4" t="s">
        <v>59</v>
      </c>
      <c r="F458" s="4" t="s">
        <v>57</v>
      </c>
      <c r="G458" s="4" t="s">
        <v>62</v>
      </c>
      <c r="H458" s="4">
        <v>4.9000000000000004</v>
      </c>
      <c r="I458" s="4">
        <v>2.2999999999999998</v>
      </c>
      <c r="J458" s="4">
        <v>1.5</v>
      </c>
      <c r="K458" s="4">
        <v>207</v>
      </c>
      <c r="L458" s="4">
        <v>4.5</v>
      </c>
      <c r="M458" s="4">
        <v>11</v>
      </c>
      <c r="N458" s="14">
        <v>21</v>
      </c>
      <c r="O458" s="14">
        <v>81</v>
      </c>
      <c r="P458" s="4"/>
      <c r="Q458" s="39">
        <v>1</v>
      </c>
      <c r="R458" s="39">
        <v>1</v>
      </c>
      <c r="S458" s="5">
        <v>0</v>
      </c>
      <c r="T458" s="42">
        <v>43.56666666666667</v>
      </c>
      <c r="U458" s="5">
        <v>0</v>
      </c>
      <c r="V458" s="42">
        <v>43.56666666666667</v>
      </c>
      <c r="W458" s="22">
        <v>0</v>
      </c>
      <c r="X458" s="29" t="str">
        <f t="shared" si="15"/>
        <v>III</v>
      </c>
      <c r="Y458" s="29" t="str">
        <f t="shared" si="16"/>
        <v>Missing</v>
      </c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</row>
    <row r="459" spans="1:41" x14ac:dyDescent="0.2">
      <c r="A459">
        <v>458</v>
      </c>
      <c r="B459" s="2">
        <v>17331</v>
      </c>
      <c r="C459" s="11" t="s">
        <v>7</v>
      </c>
      <c r="D459" s="4">
        <v>67</v>
      </c>
      <c r="E459" s="4" t="s">
        <v>59</v>
      </c>
      <c r="F459" s="4" t="s">
        <v>57</v>
      </c>
      <c r="G459" s="4" t="s">
        <v>62</v>
      </c>
      <c r="H459" s="4">
        <v>2.4</v>
      </c>
      <c r="I459" s="4">
        <v>3.2</v>
      </c>
      <c r="J459" s="4">
        <v>1.2</v>
      </c>
      <c r="K459" s="4">
        <v>204</v>
      </c>
      <c r="L459" s="4">
        <v>4.4000000000000004</v>
      </c>
      <c r="M459" s="4">
        <v>13.2</v>
      </c>
      <c r="N459" s="14">
        <v>22</v>
      </c>
      <c r="O459" s="14">
        <v>20</v>
      </c>
      <c r="P459" s="4">
        <v>15</v>
      </c>
      <c r="Q459" s="39">
        <v>1</v>
      </c>
      <c r="R459" s="39">
        <v>1</v>
      </c>
      <c r="S459" s="5">
        <v>0</v>
      </c>
      <c r="T459" s="42">
        <v>43.8</v>
      </c>
      <c r="U459" s="5">
        <v>0</v>
      </c>
      <c r="V459" s="42">
        <v>43.8</v>
      </c>
      <c r="W459" s="22">
        <v>0</v>
      </c>
      <c r="X459" s="29" t="str">
        <f t="shared" si="15"/>
        <v>III</v>
      </c>
      <c r="Y459" s="29" t="str">
        <f t="shared" si="16"/>
        <v>Complete</v>
      </c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</row>
    <row r="460" spans="1:41" x14ac:dyDescent="0.2">
      <c r="A460">
        <v>459</v>
      </c>
      <c r="B460" s="2">
        <v>17477</v>
      </c>
      <c r="C460" s="11" t="s">
        <v>7</v>
      </c>
      <c r="D460" s="4">
        <v>68</v>
      </c>
      <c r="E460" s="4" t="s">
        <v>56</v>
      </c>
      <c r="F460" s="4" t="s">
        <v>57</v>
      </c>
      <c r="G460" s="4" t="s">
        <v>58</v>
      </c>
      <c r="H460" s="4">
        <v>2.2999999999999998</v>
      </c>
      <c r="I460" s="4">
        <v>2.5</v>
      </c>
      <c r="J460" s="4">
        <v>0.8</v>
      </c>
      <c r="K460" s="4">
        <v>156</v>
      </c>
      <c r="L460" s="4">
        <v>3.9</v>
      </c>
      <c r="M460" s="4">
        <v>12.4</v>
      </c>
      <c r="N460" s="14">
        <v>25</v>
      </c>
      <c r="O460" s="14">
        <v>20</v>
      </c>
      <c r="P460" s="4">
        <v>2</v>
      </c>
      <c r="Q460" s="39">
        <v>0</v>
      </c>
      <c r="R460" s="39">
        <v>0</v>
      </c>
      <c r="S460" s="5">
        <v>0</v>
      </c>
      <c r="T460" s="42">
        <v>42.7</v>
      </c>
      <c r="U460" s="5">
        <v>0</v>
      </c>
      <c r="V460" s="42">
        <v>42.7</v>
      </c>
      <c r="W460" s="22">
        <v>0</v>
      </c>
      <c r="X460" s="29" t="str">
        <f t="shared" si="15"/>
        <v>I</v>
      </c>
      <c r="Y460" s="29" t="str">
        <f t="shared" si="16"/>
        <v>Complete</v>
      </c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</row>
    <row r="461" spans="1:41" x14ac:dyDescent="0.2">
      <c r="A461">
        <v>460</v>
      </c>
      <c r="B461" s="2">
        <v>17449</v>
      </c>
      <c r="C461" s="11" t="s">
        <v>7</v>
      </c>
      <c r="D461" s="4">
        <v>42</v>
      </c>
      <c r="E461" s="4" t="s">
        <v>59</v>
      </c>
      <c r="F461" s="4" t="s">
        <v>63</v>
      </c>
      <c r="G461" s="4" t="s">
        <v>62</v>
      </c>
      <c r="H461" s="4">
        <v>2.5</v>
      </c>
      <c r="I461" s="4">
        <v>19.399999999999999</v>
      </c>
      <c r="J461" s="4">
        <v>1.1000000000000001</v>
      </c>
      <c r="K461" s="4">
        <v>219</v>
      </c>
      <c r="L461" s="4">
        <v>3.8</v>
      </c>
      <c r="M461" s="4">
        <v>9.5</v>
      </c>
      <c r="N461" s="14">
        <v>7.5</v>
      </c>
      <c r="O461" s="14">
        <v>20</v>
      </c>
      <c r="P461" s="4">
        <v>39</v>
      </c>
      <c r="Q461" s="39">
        <v>1</v>
      </c>
      <c r="R461" s="39">
        <v>0</v>
      </c>
      <c r="S461" s="5">
        <v>0</v>
      </c>
      <c r="T461" s="42">
        <v>43.766666666666666</v>
      </c>
      <c r="U461" s="5">
        <v>0</v>
      </c>
      <c r="V461" s="42">
        <v>43.766666666666666</v>
      </c>
      <c r="W461" s="22">
        <v>1</v>
      </c>
      <c r="X461" s="29" t="str">
        <f t="shared" si="15"/>
        <v>III</v>
      </c>
      <c r="Y461" s="29" t="str">
        <f t="shared" si="16"/>
        <v>Complete</v>
      </c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</row>
    <row r="462" spans="1:41" x14ac:dyDescent="0.2">
      <c r="A462">
        <v>461</v>
      </c>
      <c r="B462" s="2">
        <v>17492</v>
      </c>
      <c r="C462" s="11" t="s">
        <v>7</v>
      </c>
      <c r="D462" s="4">
        <v>45</v>
      </c>
      <c r="E462" s="4" t="s">
        <v>59</v>
      </c>
      <c r="F462" s="4" t="s">
        <v>63</v>
      </c>
      <c r="G462" s="4" t="s">
        <v>58</v>
      </c>
      <c r="H462" s="4">
        <v>3.5</v>
      </c>
      <c r="I462" s="4">
        <v>0.99</v>
      </c>
      <c r="J462" s="4">
        <v>0.9</v>
      </c>
      <c r="K462" s="4">
        <v>140</v>
      </c>
      <c r="L462" s="4">
        <v>3.5</v>
      </c>
      <c r="M462" s="4">
        <v>10</v>
      </c>
      <c r="N462" s="14">
        <v>77</v>
      </c>
      <c r="O462" s="14">
        <v>40</v>
      </c>
      <c r="P462" s="4">
        <v>0</v>
      </c>
      <c r="Q462" s="39">
        <v>1</v>
      </c>
      <c r="R462" s="39">
        <v>1</v>
      </c>
      <c r="S462" s="5">
        <v>0</v>
      </c>
      <c r="T462" s="42">
        <v>37.799999999999997</v>
      </c>
      <c r="U462" s="5">
        <v>0</v>
      </c>
      <c r="V462" s="42">
        <v>37.799999999999997</v>
      </c>
      <c r="W462" s="22">
        <v>0</v>
      </c>
      <c r="X462" s="29" t="str">
        <f t="shared" si="15"/>
        <v>II</v>
      </c>
      <c r="Y462" s="29" t="str">
        <f t="shared" si="16"/>
        <v>Complete</v>
      </c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</row>
    <row r="463" spans="1:41" x14ac:dyDescent="0.2">
      <c r="A463">
        <v>462</v>
      </c>
      <c r="B463" s="2">
        <v>17565</v>
      </c>
      <c r="C463" s="11" t="s">
        <v>7</v>
      </c>
      <c r="D463" s="4">
        <v>59</v>
      </c>
      <c r="E463" s="4" t="s">
        <v>59</v>
      </c>
      <c r="F463" s="4" t="s">
        <v>57</v>
      </c>
      <c r="G463" s="4" t="s">
        <v>61</v>
      </c>
      <c r="H463" s="4">
        <v>2.1</v>
      </c>
      <c r="I463" s="4">
        <v>2.2999999999999998</v>
      </c>
      <c r="J463" s="4">
        <v>1.1000000000000001</v>
      </c>
      <c r="K463" s="4">
        <v>129</v>
      </c>
      <c r="L463" s="4">
        <v>3.8</v>
      </c>
      <c r="M463" s="4">
        <v>10.8</v>
      </c>
      <c r="N463" s="14">
        <v>70</v>
      </c>
      <c r="O463" s="14">
        <v>80</v>
      </c>
      <c r="P463" s="4"/>
      <c r="Q463" s="39">
        <v>1</v>
      </c>
      <c r="R463" s="39">
        <v>1</v>
      </c>
      <c r="S463" s="5">
        <v>0</v>
      </c>
      <c r="T463" s="42">
        <v>42.7</v>
      </c>
      <c r="U463" s="5">
        <v>0</v>
      </c>
      <c r="V463" s="42">
        <v>42.7</v>
      </c>
      <c r="W463" s="22">
        <v>1</v>
      </c>
      <c r="X463" s="29" t="str">
        <f t="shared" si="15"/>
        <v>II</v>
      </c>
      <c r="Y463" s="29" t="str">
        <f t="shared" si="16"/>
        <v>Missing</v>
      </c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</row>
    <row r="464" spans="1:41" x14ac:dyDescent="0.2">
      <c r="A464">
        <v>463</v>
      </c>
      <c r="B464" s="2">
        <v>17546</v>
      </c>
      <c r="C464" s="11" t="s">
        <v>7</v>
      </c>
      <c r="D464" s="4">
        <v>64</v>
      </c>
      <c r="E464" s="4" t="s">
        <v>59</v>
      </c>
      <c r="F464" s="4" t="s">
        <v>57</v>
      </c>
      <c r="G464" s="4" t="s">
        <v>58</v>
      </c>
      <c r="H464" s="4">
        <v>4</v>
      </c>
      <c r="I464" s="4">
        <v>3.6</v>
      </c>
      <c r="J464" s="4">
        <v>1.1000000000000001</v>
      </c>
      <c r="K464" s="4">
        <v>150</v>
      </c>
      <c r="L464" s="4">
        <v>4.0999999999999996</v>
      </c>
      <c r="M464" s="4">
        <v>9.8000000000000007</v>
      </c>
      <c r="N464" s="14">
        <v>50</v>
      </c>
      <c r="O464" s="14">
        <v>50</v>
      </c>
      <c r="P464" s="4">
        <v>11</v>
      </c>
      <c r="Q464" s="39">
        <v>1</v>
      </c>
      <c r="R464" s="39">
        <v>1</v>
      </c>
      <c r="S464" s="5">
        <v>0</v>
      </c>
      <c r="T464" s="42">
        <v>41.6</v>
      </c>
      <c r="U464" s="5">
        <v>0</v>
      </c>
      <c r="V464" s="42">
        <v>41.6</v>
      </c>
      <c r="W464" s="22">
        <v>0</v>
      </c>
      <c r="X464" s="29" t="str">
        <f t="shared" si="15"/>
        <v>II</v>
      </c>
      <c r="Y464" s="29" t="str">
        <f t="shared" si="16"/>
        <v>Complete</v>
      </c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</row>
    <row r="465" spans="1:41" x14ac:dyDescent="0.2">
      <c r="A465">
        <v>464</v>
      </c>
      <c r="B465" s="2">
        <v>17578</v>
      </c>
      <c r="C465" s="11" t="s">
        <v>7</v>
      </c>
      <c r="D465" s="4">
        <v>67</v>
      </c>
      <c r="E465" s="4" t="s">
        <v>59</v>
      </c>
      <c r="F465" s="4" t="s">
        <v>57</v>
      </c>
      <c r="G465" s="4" t="s">
        <v>58</v>
      </c>
      <c r="H465" s="4">
        <v>3</v>
      </c>
      <c r="I465" s="4">
        <v>0.99</v>
      </c>
      <c r="J465" s="4">
        <v>0.8</v>
      </c>
      <c r="K465" s="4">
        <v>120</v>
      </c>
      <c r="L465" s="4">
        <v>4.2</v>
      </c>
      <c r="M465" s="4">
        <v>13.4</v>
      </c>
      <c r="N465" s="14">
        <v>25</v>
      </c>
      <c r="O465" s="14">
        <v>25</v>
      </c>
      <c r="P465" s="4">
        <v>7</v>
      </c>
      <c r="Q465" s="39">
        <v>1</v>
      </c>
      <c r="R465" s="39">
        <v>0</v>
      </c>
      <c r="S465" s="5">
        <v>0</v>
      </c>
      <c r="T465" s="42">
        <v>41.533333333333331</v>
      </c>
      <c r="U465" s="5">
        <v>0</v>
      </c>
      <c r="V465" s="42">
        <v>41.533333333333331</v>
      </c>
      <c r="W465" s="22">
        <v>0</v>
      </c>
      <c r="X465" s="29" t="str">
        <f t="shared" si="15"/>
        <v>I</v>
      </c>
      <c r="Y465" s="29" t="str">
        <f t="shared" si="16"/>
        <v>Complete</v>
      </c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</row>
    <row r="466" spans="1:41" x14ac:dyDescent="0.2">
      <c r="A466">
        <v>465</v>
      </c>
      <c r="B466" s="2">
        <v>17540</v>
      </c>
      <c r="C466" s="11" t="s">
        <v>7</v>
      </c>
      <c r="D466" s="4">
        <v>46</v>
      </c>
      <c r="E466" s="4" t="s">
        <v>59</v>
      </c>
      <c r="F466" s="4" t="s">
        <v>63</v>
      </c>
      <c r="G466" s="4" t="s">
        <v>58</v>
      </c>
      <c r="H466" s="4">
        <v>2.2999999999999998</v>
      </c>
      <c r="I466" s="4">
        <v>1.5</v>
      </c>
      <c r="J466" s="4">
        <v>1.2</v>
      </c>
      <c r="K466" s="4">
        <v>111</v>
      </c>
      <c r="L466" s="4">
        <v>4</v>
      </c>
      <c r="M466" s="4">
        <v>10.5</v>
      </c>
      <c r="N466" s="14">
        <v>25</v>
      </c>
      <c r="O466" s="14">
        <v>30</v>
      </c>
      <c r="P466" s="4">
        <v>3</v>
      </c>
      <c r="Q466" s="39">
        <v>1</v>
      </c>
      <c r="R466" s="39">
        <v>1</v>
      </c>
      <c r="S466" s="5">
        <v>0</v>
      </c>
      <c r="T466" s="42">
        <v>42</v>
      </c>
      <c r="U466" s="5">
        <v>0</v>
      </c>
      <c r="V466" s="42">
        <v>42</v>
      </c>
      <c r="W466" s="22">
        <v>1</v>
      </c>
      <c r="X466" s="29" t="str">
        <f t="shared" si="15"/>
        <v>II</v>
      </c>
      <c r="Y466" s="29" t="str">
        <f t="shared" si="16"/>
        <v>Complete</v>
      </c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</row>
    <row r="467" spans="1:41" x14ac:dyDescent="0.2">
      <c r="A467">
        <v>466</v>
      </c>
      <c r="B467" s="2">
        <v>17576</v>
      </c>
      <c r="C467" s="11" t="s">
        <v>7</v>
      </c>
      <c r="D467" s="4">
        <v>39</v>
      </c>
      <c r="E467" s="4" t="s">
        <v>56</v>
      </c>
      <c r="F467" s="4" t="s">
        <v>57</v>
      </c>
      <c r="G467" s="4" t="s">
        <v>58</v>
      </c>
      <c r="H467" s="4">
        <v>1.4</v>
      </c>
      <c r="I467" s="4">
        <v>0.99</v>
      </c>
      <c r="J467" s="4">
        <v>0.7</v>
      </c>
      <c r="K467" s="4">
        <v>161</v>
      </c>
      <c r="L467" s="4">
        <v>4.3</v>
      </c>
      <c r="M467" s="4">
        <v>12.2</v>
      </c>
      <c r="N467" s="14"/>
      <c r="O467" s="14">
        <v>4.9000000000000004</v>
      </c>
      <c r="P467" s="4">
        <v>0</v>
      </c>
      <c r="Q467" s="39">
        <v>0</v>
      </c>
      <c r="R467" s="39">
        <v>1</v>
      </c>
      <c r="S467" s="5">
        <v>0</v>
      </c>
      <c r="T467" s="42">
        <v>40.700000000000003</v>
      </c>
      <c r="U467" s="5">
        <v>0</v>
      </c>
      <c r="V467" s="42">
        <v>40.700000000000003</v>
      </c>
      <c r="W467" s="22">
        <v>0</v>
      </c>
      <c r="X467" s="29" t="str">
        <f t="shared" si="15"/>
        <v>I</v>
      </c>
      <c r="Y467" s="29" t="str">
        <f t="shared" si="16"/>
        <v>Missing</v>
      </c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</row>
    <row r="468" spans="1:41" x14ac:dyDescent="0.2">
      <c r="A468">
        <v>467</v>
      </c>
      <c r="B468" s="2">
        <v>17548</v>
      </c>
      <c r="C468" s="11" t="s">
        <v>7</v>
      </c>
      <c r="D468" s="4">
        <v>66</v>
      </c>
      <c r="E468" s="4" t="s">
        <v>59</v>
      </c>
      <c r="F468" s="4" t="s">
        <v>57</v>
      </c>
      <c r="G468" s="4" t="s">
        <v>58</v>
      </c>
      <c r="H468" s="4">
        <v>4</v>
      </c>
      <c r="I468" s="4">
        <v>0.99</v>
      </c>
      <c r="J468" s="4">
        <v>1</v>
      </c>
      <c r="K468" s="4">
        <v>134</v>
      </c>
      <c r="L468" s="4">
        <v>4.0999999999999996</v>
      </c>
      <c r="M468" s="4">
        <v>13.1</v>
      </c>
      <c r="N468" s="14"/>
      <c r="O468" s="14">
        <v>81</v>
      </c>
      <c r="P468" s="4">
        <v>6</v>
      </c>
      <c r="Q468" s="39">
        <v>1</v>
      </c>
      <c r="R468" s="39">
        <v>1</v>
      </c>
      <c r="S468" s="5">
        <v>0</v>
      </c>
      <c r="T468" s="42">
        <v>42.9</v>
      </c>
      <c r="U468" s="5">
        <v>0</v>
      </c>
      <c r="V468" s="42">
        <v>42.9</v>
      </c>
      <c r="W468" s="22">
        <v>0</v>
      </c>
      <c r="X468" s="29" t="str">
        <f t="shared" si="15"/>
        <v>II</v>
      </c>
      <c r="Y468" s="29" t="str">
        <f t="shared" si="16"/>
        <v>Missing</v>
      </c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</row>
    <row r="469" spans="1:41" x14ac:dyDescent="0.2">
      <c r="A469">
        <v>468</v>
      </c>
      <c r="B469" s="2">
        <v>17651</v>
      </c>
      <c r="C469" s="11" t="s">
        <v>7</v>
      </c>
      <c r="D469" s="4">
        <v>72</v>
      </c>
      <c r="E469" s="4" t="s">
        <v>59</v>
      </c>
      <c r="F469" s="4" t="s">
        <v>57</v>
      </c>
      <c r="G469" s="4" t="s">
        <v>58</v>
      </c>
      <c r="H469" s="4">
        <v>3.2</v>
      </c>
      <c r="I469" s="4">
        <v>8.6</v>
      </c>
      <c r="J469" s="4">
        <v>0.9</v>
      </c>
      <c r="K469" s="4">
        <v>136</v>
      </c>
      <c r="L469" s="4">
        <v>3.7</v>
      </c>
      <c r="M469" s="4">
        <v>12.5</v>
      </c>
      <c r="N469" s="14">
        <v>25</v>
      </c>
      <c r="O469" s="14">
        <v>30</v>
      </c>
      <c r="P469" s="4">
        <v>0</v>
      </c>
      <c r="Q469" s="39">
        <v>1</v>
      </c>
      <c r="R469" s="39">
        <v>0</v>
      </c>
      <c r="S469" s="5">
        <v>0</v>
      </c>
      <c r="T469" s="42">
        <v>35.666666666666664</v>
      </c>
      <c r="U469" s="5">
        <v>0</v>
      </c>
      <c r="V469" s="42">
        <v>35.666666666666664</v>
      </c>
      <c r="W469" s="22">
        <v>0</v>
      </c>
      <c r="X469" s="29" t="str">
        <f t="shared" si="15"/>
        <v>I</v>
      </c>
      <c r="Y469" s="29" t="str">
        <f t="shared" si="16"/>
        <v>Complete</v>
      </c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</row>
    <row r="470" spans="1:41" x14ac:dyDescent="0.2">
      <c r="A470">
        <v>469</v>
      </c>
      <c r="B470" s="2">
        <v>17684</v>
      </c>
      <c r="C470" s="11" t="s">
        <v>7</v>
      </c>
      <c r="D470" s="4">
        <v>61</v>
      </c>
      <c r="E470" s="4" t="s">
        <v>59</v>
      </c>
      <c r="F470" s="4" t="s">
        <v>57</v>
      </c>
      <c r="G470" s="4" t="s">
        <v>62</v>
      </c>
      <c r="H470" s="4">
        <v>2.7</v>
      </c>
      <c r="I470" s="4">
        <v>3.5</v>
      </c>
      <c r="J470" s="4">
        <v>1.2</v>
      </c>
      <c r="K470" s="4">
        <v>121</v>
      </c>
      <c r="L470" s="4">
        <v>4.4000000000000004</v>
      </c>
      <c r="M470" s="4">
        <v>12.2</v>
      </c>
      <c r="N470" s="14">
        <v>33</v>
      </c>
      <c r="O470" s="14">
        <v>30</v>
      </c>
      <c r="P470" s="4">
        <v>18</v>
      </c>
      <c r="Q470" s="39">
        <v>1</v>
      </c>
      <c r="R470" s="39">
        <v>1</v>
      </c>
      <c r="S470" s="5">
        <v>0</v>
      </c>
      <c r="T470" s="42">
        <v>40.833333333333336</v>
      </c>
      <c r="U470" s="5">
        <v>0</v>
      </c>
      <c r="V470" s="42">
        <v>40.833333333333336</v>
      </c>
      <c r="W470" s="22">
        <v>0</v>
      </c>
      <c r="X470" s="29" t="str">
        <f t="shared" si="15"/>
        <v>I</v>
      </c>
      <c r="Y470" s="29" t="str">
        <f t="shared" si="16"/>
        <v>Complete</v>
      </c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</row>
    <row r="471" spans="1:41" x14ac:dyDescent="0.2">
      <c r="A471">
        <v>470</v>
      </c>
      <c r="B471" s="2">
        <v>17636</v>
      </c>
      <c r="C471" s="11" t="s">
        <v>7</v>
      </c>
      <c r="D471" s="4">
        <v>47</v>
      </c>
      <c r="E471" s="4" t="s">
        <v>56</v>
      </c>
      <c r="F471" s="4" t="s">
        <v>63</v>
      </c>
      <c r="G471" s="4" t="s">
        <v>58</v>
      </c>
      <c r="H471" s="4">
        <v>7.9</v>
      </c>
      <c r="I471" s="4">
        <v>164.9</v>
      </c>
      <c r="J471" s="4">
        <v>1.3</v>
      </c>
      <c r="K471" s="4">
        <v>314</v>
      </c>
      <c r="L471" s="4">
        <v>3.5</v>
      </c>
      <c r="M471" s="4">
        <v>9.6</v>
      </c>
      <c r="N471" s="14"/>
      <c r="O471" s="14">
        <v>81</v>
      </c>
      <c r="P471" s="4">
        <v>0</v>
      </c>
      <c r="Q471" s="39">
        <v>0</v>
      </c>
      <c r="R471" s="39">
        <v>1</v>
      </c>
      <c r="S471" s="5">
        <v>0</v>
      </c>
      <c r="T471" s="42">
        <v>37.799999999999997</v>
      </c>
      <c r="U471" s="5">
        <v>0</v>
      </c>
      <c r="V471" s="42">
        <v>37.799999999999997</v>
      </c>
      <c r="W471" s="22">
        <v>0</v>
      </c>
      <c r="X471" s="29" t="str">
        <f t="shared" si="15"/>
        <v>III</v>
      </c>
      <c r="Y471" s="29" t="str">
        <f t="shared" si="16"/>
        <v>Missing</v>
      </c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</row>
    <row r="472" spans="1:41" x14ac:dyDescent="0.2">
      <c r="A472">
        <v>471</v>
      </c>
      <c r="B472" s="2">
        <v>17414</v>
      </c>
      <c r="C472" s="11" t="s">
        <v>7</v>
      </c>
      <c r="D472" s="4">
        <v>57</v>
      </c>
      <c r="E472" s="4" t="s">
        <v>59</v>
      </c>
      <c r="F472" s="4" t="s">
        <v>57</v>
      </c>
      <c r="G472" s="4" t="s">
        <v>58</v>
      </c>
      <c r="H472" s="4">
        <v>3.8</v>
      </c>
      <c r="I472" s="4">
        <v>2.6</v>
      </c>
      <c r="J472" s="4">
        <v>1.3</v>
      </c>
      <c r="K472" s="4">
        <v>172</v>
      </c>
      <c r="L472" s="4">
        <v>3.3</v>
      </c>
      <c r="M472" s="4">
        <v>10.199999999999999</v>
      </c>
      <c r="N472" s="14">
        <v>17</v>
      </c>
      <c r="O472" s="14">
        <v>40</v>
      </c>
      <c r="P472" s="4">
        <v>9</v>
      </c>
      <c r="Q472" s="39">
        <v>1</v>
      </c>
      <c r="R472" s="39">
        <v>1</v>
      </c>
      <c r="S472" s="5">
        <v>0</v>
      </c>
      <c r="T472" s="42">
        <v>43.233333333333334</v>
      </c>
      <c r="U472" s="5">
        <v>0</v>
      </c>
      <c r="V472" s="42">
        <v>43.233333333333334</v>
      </c>
      <c r="W472" s="22">
        <v>0</v>
      </c>
      <c r="X472" s="29" t="str">
        <f t="shared" si="15"/>
        <v>II</v>
      </c>
      <c r="Y472" s="29" t="str">
        <f t="shared" si="16"/>
        <v>Complete</v>
      </c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</row>
    <row r="473" spans="1:41" x14ac:dyDescent="0.2">
      <c r="A473">
        <v>472</v>
      </c>
      <c r="B473" s="2">
        <v>17600</v>
      </c>
      <c r="C473" s="11" t="s">
        <v>7</v>
      </c>
      <c r="D473" s="4">
        <v>61</v>
      </c>
      <c r="E473" s="4" t="s">
        <v>59</v>
      </c>
      <c r="F473" s="4" t="s">
        <v>57</v>
      </c>
      <c r="G473" s="4" t="s">
        <v>61</v>
      </c>
      <c r="H473" s="4">
        <v>1.5</v>
      </c>
      <c r="I473" s="4">
        <v>4.5</v>
      </c>
      <c r="J473" s="4">
        <v>0.7</v>
      </c>
      <c r="K473" s="4">
        <v>144</v>
      </c>
      <c r="L473" s="4">
        <v>4.9000000000000004</v>
      </c>
      <c r="M473" s="4">
        <v>15.1</v>
      </c>
      <c r="N473" s="14">
        <v>14</v>
      </c>
      <c r="O473" s="14">
        <v>30</v>
      </c>
      <c r="P473" s="4">
        <v>1</v>
      </c>
      <c r="Q473" s="39">
        <v>1</v>
      </c>
      <c r="R473" s="39">
        <v>1</v>
      </c>
      <c r="S473" s="5">
        <v>0</v>
      </c>
      <c r="T473" s="42">
        <v>42.56666666666667</v>
      </c>
      <c r="U473" s="5">
        <v>0</v>
      </c>
      <c r="V473" s="42">
        <v>42.56666666666667</v>
      </c>
      <c r="W473" s="22">
        <v>0</v>
      </c>
      <c r="X473" s="29" t="str">
        <f t="shared" si="15"/>
        <v>I</v>
      </c>
      <c r="Y473" s="29" t="str">
        <f t="shared" si="16"/>
        <v>Complete</v>
      </c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</row>
    <row r="474" spans="1:41" x14ac:dyDescent="0.2">
      <c r="A474">
        <v>473</v>
      </c>
      <c r="B474" s="2">
        <v>17631</v>
      </c>
      <c r="C474" s="11" t="s">
        <v>7</v>
      </c>
      <c r="D474" s="4">
        <v>53</v>
      </c>
      <c r="E474" s="4" t="s">
        <v>59</v>
      </c>
      <c r="F474" s="4" t="s">
        <v>57</v>
      </c>
      <c r="G474" s="4" t="s">
        <v>58</v>
      </c>
      <c r="H474" s="4">
        <v>1.9</v>
      </c>
      <c r="I474" s="4">
        <v>1.4</v>
      </c>
      <c r="J474" s="4">
        <v>0.7</v>
      </c>
      <c r="K474" s="4">
        <v>160</v>
      </c>
      <c r="L474" s="4">
        <v>3.8</v>
      </c>
      <c r="M474" s="4">
        <v>11.6</v>
      </c>
      <c r="N474" s="14">
        <v>30</v>
      </c>
      <c r="O474" s="14">
        <v>30</v>
      </c>
      <c r="P474" s="4">
        <v>6</v>
      </c>
      <c r="Q474" s="39">
        <v>1</v>
      </c>
      <c r="R474" s="39">
        <v>1</v>
      </c>
      <c r="S474" s="5">
        <v>0</v>
      </c>
      <c r="T474" s="42">
        <v>41.9</v>
      </c>
      <c r="U474" s="5">
        <v>0</v>
      </c>
      <c r="V474" s="42">
        <v>41.9</v>
      </c>
      <c r="W474" s="22">
        <v>0</v>
      </c>
      <c r="X474" s="29" t="str">
        <f t="shared" si="15"/>
        <v>I</v>
      </c>
      <c r="Y474" s="29" t="str">
        <f t="shared" si="16"/>
        <v>Complete</v>
      </c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</row>
    <row r="475" spans="1:41" x14ac:dyDescent="0.2">
      <c r="A475">
        <v>474</v>
      </c>
      <c r="B475" s="2">
        <v>17653</v>
      </c>
      <c r="C475" s="11" t="s">
        <v>7</v>
      </c>
      <c r="D475" s="4">
        <v>42</v>
      </c>
      <c r="E475" s="4" t="s">
        <v>59</v>
      </c>
      <c r="F475" s="4" t="s">
        <v>57</v>
      </c>
      <c r="G475" s="4" t="s">
        <v>62</v>
      </c>
      <c r="H475" s="4">
        <v>4.8</v>
      </c>
      <c r="I475" s="4">
        <v>0.99</v>
      </c>
      <c r="J475" s="4">
        <v>1.5</v>
      </c>
      <c r="K475" s="4">
        <v>239</v>
      </c>
      <c r="L475" s="4">
        <v>4.7</v>
      </c>
      <c r="M475" s="4">
        <v>10.8</v>
      </c>
      <c r="N475" s="14">
        <v>46</v>
      </c>
      <c r="O475" s="14">
        <v>60</v>
      </c>
      <c r="P475" s="4">
        <v>0</v>
      </c>
      <c r="Q475" s="39">
        <v>1</v>
      </c>
      <c r="R475" s="39">
        <v>1</v>
      </c>
      <c r="S475" s="5">
        <v>0</v>
      </c>
      <c r="T475" s="42">
        <v>40.5</v>
      </c>
      <c r="U475" s="5">
        <v>0</v>
      </c>
      <c r="V475" s="42">
        <v>40.5</v>
      </c>
      <c r="W475" s="22">
        <v>0</v>
      </c>
      <c r="X475" s="29" t="str">
        <f t="shared" si="15"/>
        <v>III</v>
      </c>
      <c r="Y475" s="29" t="str">
        <f t="shared" si="16"/>
        <v>Complete</v>
      </c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</row>
    <row r="476" spans="1:41" x14ac:dyDescent="0.2">
      <c r="A476">
        <v>475</v>
      </c>
      <c r="B476" s="2">
        <v>17542</v>
      </c>
      <c r="C476" s="11" t="s">
        <v>7</v>
      </c>
      <c r="D476" s="4">
        <v>75</v>
      </c>
      <c r="E476" s="4" t="s">
        <v>59</v>
      </c>
      <c r="F476" s="4" t="s">
        <v>57</v>
      </c>
      <c r="G476" s="4"/>
      <c r="H476" s="4">
        <v>47.2</v>
      </c>
      <c r="I476" s="4">
        <v>15.8</v>
      </c>
      <c r="J476" s="4">
        <v>2.7</v>
      </c>
      <c r="K476" s="4">
        <v>232</v>
      </c>
      <c r="L476" s="4">
        <v>4</v>
      </c>
      <c r="M476" s="4">
        <v>9.4</v>
      </c>
      <c r="N476" s="14">
        <v>30</v>
      </c>
      <c r="O476" s="14"/>
      <c r="P476" s="4">
        <v>42</v>
      </c>
      <c r="Q476" s="39">
        <v>1</v>
      </c>
      <c r="R476" s="39">
        <v>1</v>
      </c>
      <c r="S476" s="5">
        <v>0</v>
      </c>
      <c r="T476" s="42">
        <v>13.433333333333334</v>
      </c>
      <c r="U476" s="5">
        <v>1</v>
      </c>
      <c r="V476" s="42">
        <v>13.433333333333334</v>
      </c>
      <c r="W476" s="22">
        <v>1</v>
      </c>
      <c r="X476" s="29" t="str">
        <f t="shared" si="15"/>
        <v>III</v>
      </c>
      <c r="Y476" s="29" t="str">
        <f t="shared" si="16"/>
        <v>Missing</v>
      </c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</row>
    <row r="477" spans="1:41" x14ac:dyDescent="0.2">
      <c r="A477">
        <v>476</v>
      </c>
      <c r="B477" s="2">
        <v>17604</v>
      </c>
      <c r="C477" s="11" t="s">
        <v>7</v>
      </c>
      <c r="D477" s="4">
        <v>69</v>
      </c>
      <c r="E477" s="4" t="s">
        <v>59</v>
      </c>
      <c r="F477" s="4" t="s">
        <v>57</v>
      </c>
      <c r="G477" s="4" t="s">
        <v>61</v>
      </c>
      <c r="H477" s="4">
        <v>3.3</v>
      </c>
      <c r="I477" s="4">
        <v>1.5</v>
      </c>
      <c r="J477" s="4">
        <v>1</v>
      </c>
      <c r="K477" s="4">
        <v>183</v>
      </c>
      <c r="L477" s="4">
        <v>4.5</v>
      </c>
      <c r="M477" s="4">
        <v>9.5</v>
      </c>
      <c r="N477" s="14">
        <v>60</v>
      </c>
      <c r="O477" s="14">
        <v>60</v>
      </c>
      <c r="P477" s="4">
        <v>27</v>
      </c>
      <c r="Q477" s="39">
        <v>1</v>
      </c>
      <c r="R477" s="39">
        <v>0</v>
      </c>
      <c r="S477" s="5">
        <v>0</v>
      </c>
      <c r="T477" s="42">
        <v>5.5</v>
      </c>
      <c r="U477" s="5">
        <v>1</v>
      </c>
      <c r="V477" s="42">
        <v>5.5</v>
      </c>
      <c r="W477" s="22">
        <v>1</v>
      </c>
      <c r="X477" s="29" t="str">
        <f t="shared" si="15"/>
        <v>III</v>
      </c>
      <c r="Y477" s="29" t="str">
        <f t="shared" si="16"/>
        <v>Complete</v>
      </c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</row>
    <row r="478" spans="1:41" x14ac:dyDescent="0.2">
      <c r="A478">
        <v>477</v>
      </c>
      <c r="B478" s="2">
        <v>17625</v>
      </c>
      <c r="C478" s="11" t="s">
        <v>7</v>
      </c>
      <c r="D478" s="4">
        <v>52</v>
      </c>
      <c r="E478" s="4" t="s">
        <v>56</v>
      </c>
      <c r="F478" s="4" t="s">
        <v>57</v>
      </c>
      <c r="G478" s="4" t="s">
        <v>58</v>
      </c>
      <c r="H478" s="4">
        <v>5.5</v>
      </c>
      <c r="I478" s="4">
        <v>3.2</v>
      </c>
      <c r="J478" s="4">
        <v>1.2</v>
      </c>
      <c r="K478" s="4">
        <v>113</v>
      </c>
      <c r="L478" s="4">
        <v>3.5</v>
      </c>
      <c r="M478" s="4">
        <v>9.4</v>
      </c>
      <c r="N478" s="14">
        <v>42</v>
      </c>
      <c r="O478" s="14">
        <v>60</v>
      </c>
      <c r="P478" s="4">
        <v>1</v>
      </c>
      <c r="Q478" s="39">
        <v>0</v>
      </c>
      <c r="R478" s="39">
        <v>0</v>
      </c>
      <c r="S478" s="5">
        <v>0</v>
      </c>
      <c r="T478" s="42">
        <v>41.733333333333334</v>
      </c>
      <c r="U478" s="5">
        <v>0</v>
      </c>
      <c r="V478" s="42">
        <v>41.733333333333334</v>
      </c>
      <c r="W478" s="22">
        <v>0</v>
      </c>
      <c r="X478" s="29" t="str">
        <f t="shared" si="15"/>
        <v>II</v>
      </c>
      <c r="Y478" s="29" t="str">
        <f t="shared" si="16"/>
        <v>Complete</v>
      </c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</row>
    <row r="479" spans="1:41" x14ac:dyDescent="0.2">
      <c r="A479">
        <v>478</v>
      </c>
      <c r="B479" s="2">
        <v>17652</v>
      </c>
      <c r="C479" s="11" t="s">
        <v>7</v>
      </c>
      <c r="D479" s="4">
        <v>68</v>
      </c>
      <c r="E479" s="4" t="s">
        <v>59</v>
      </c>
      <c r="F479" s="4" t="s">
        <v>57</v>
      </c>
      <c r="G479" s="4" t="s">
        <v>62</v>
      </c>
      <c r="H479" s="4">
        <v>1.8</v>
      </c>
      <c r="I479" s="4">
        <v>0.99</v>
      </c>
      <c r="J479" s="4"/>
      <c r="K479" s="4">
        <v>161</v>
      </c>
      <c r="L479" s="4">
        <v>4.5999999999999996</v>
      </c>
      <c r="M479" s="4">
        <v>12.6</v>
      </c>
      <c r="N479" s="14">
        <v>4.9000000000000004</v>
      </c>
      <c r="O479" s="14">
        <v>20</v>
      </c>
      <c r="P479" s="4">
        <v>5</v>
      </c>
      <c r="Q479" s="39">
        <v>1</v>
      </c>
      <c r="R479" s="39">
        <v>0</v>
      </c>
      <c r="S479" s="5">
        <v>0</v>
      </c>
      <c r="T479" s="42">
        <v>5.2</v>
      </c>
      <c r="U479" s="5">
        <v>1</v>
      </c>
      <c r="V479" s="42">
        <v>5.2</v>
      </c>
      <c r="W479" s="22">
        <v>0</v>
      </c>
      <c r="X479" s="29" t="str">
        <f t="shared" si="15"/>
        <v>I</v>
      </c>
      <c r="Y479" s="29" t="str">
        <f t="shared" si="16"/>
        <v>Missing</v>
      </c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</row>
    <row r="480" spans="1:41" x14ac:dyDescent="0.2">
      <c r="A480">
        <v>479</v>
      </c>
      <c r="B480" s="2">
        <v>17663</v>
      </c>
      <c r="C480" s="11" t="s">
        <v>7</v>
      </c>
      <c r="D480" s="4">
        <v>59</v>
      </c>
      <c r="E480" s="4" t="s">
        <v>56</v>
      </c>
      <c r="F480" s="4" t="s">
        <v>57</v>
      </c>
      <c r="G480" s="4" t="s">
        <v>58</v>
      </c>
      <c r="H480" s="4">
        <v>3</v>
      </c>
      <c r="I480" s="4">
        <v>0.99</v>
      </c>
      <c r="J480" s="4">
        <v>0.8</v>
      </c>
      <c r="K480" s="4">
        <v>137</v>
      </c>
      <c r="L480" s="4">
        <v>4.4000000000000004</v>
      </c>
      <c r="M480" s="4">
        <v>9.4</v>
      </c>
      <c r="N480" s="14"/>
      <c r="O480" s="14">
        <v>10</v>
      </c>
      <c r="P480" s="4">
        <v>0</v>
      </c>
      <c r="Q480" s="39">
        <v>0</v>
      </c>
      <c r="R480" s="39">
        <v>1</v>
      </c>
      <c r="S480" s="5">
        <v>0</v>
      </c>
      <c r="T480" s="42">
        <v>39.866666666666667</v>
      </c>
      <c r="U480" s="5">
        <v>0</v>
      </c>
      <c r="V480" s="42">
        <v>39.866666666666667</v>
      </c>
      <c r="W480" s="22">
        <v>1</v>
      </c>
      <c r="X480" s="29" t="str">
        <f t="shared" si="15"/>
        <v>II</v>
      </c>
      <c r="Y480" s="29" t="str">
        <f t="shared" si="16"/>
        <v>Missing</v>
      </c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</row>
    <row r="481" spans="1:41" x14ac:dyDescent="0.2">
      <c r="A481">
        <v>480</v>
      </c>
      <c r="B481" s="2">
        <v>17660</v>
      </c>
      <c r="C481" s="11" t="s">
        <v>7</v>
      </c>
      <c r="D481" s="4">
        <v>47</v>
      </c>
      <c r="E481" s="4" t="s">
        <v>59</v>
      </c>
      <c r="F481" s="4" t="s">
        <v>57</v>
      </c>
      <c r="G481" s="4" t="s">
        <v>61</v>
      </c>
      <c r="H481" s="4">
        <v>0.49</v>
      </c>
      <c r="I481" s="4">
        <v>0.99</v>
      </c>
      <c r="J481" s="4">
        <v>1</v>
      </c>
      <c r="K481" s="4">
        <v>110</v>
      </c>
      <c r="L481" s="4">
        <v>4.5999999999999996</v>
      </c>
      <c r="M481" s="4">
        <v>9.5</v>
      </c>
      <c r="N481" s="14">
        <v>81</v>
      </c>
      <c r="O481" s="14">
        <v>81</v>
      </c>
      <c r="P481" s="4">
        <v>11</v>
      </c>
      <c r="Q481" s="39">
        <v>1</v>
      </c>
      <c r="R481" s="39">
        <v>1</v>
      </c>
      <c r="S481" s="5">
        <v>0</v>
      </c>
      <c r="T481" s="42">
        <v>38.266666666666666</v>
      </c>
      <c r="U481" s="5">
        <v>0</v>
      </c>
      <c r="V481" s="42">
        <v>38.266666666666666</v>
      </c>
      <c r="W481" s="22">
        <v>0</v>
      </c>
      <c r="X481" s="29" t="str">
        <f t="shared" si="15"/>
        <v>I</v>
      </c>
      <c r="Y481" s="29" t="str">
        <f t="shared" si="16"/>
        <v>Complete</v>
      </c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</row>
    <row r="482" spans="1:41" x14ac:dyDescent="0.2">
      <c r="A482">
        <v>481</v>
      </c>
      <c r="B482" s="2">
        <v>17764</v>
      </c>
      <c r="C482" s="11" t="s">
        <v>7</v>
      </c>
      <c r="D482" s="4">
        <v>55</v>
      </c>
      <c r="E482" s="4" t="s">
        <v>59</v>
      </c>
      <c r="F482" s="4" t="s">
        <v>57</v>
      </c>
      <c r="G482" s="4" t="s">
        <v>58</v>
      </c>
      <c r="H482" s="4">
        <v>3.3</v>
      </c>
      <c r="I482" s="4">
        <v>0.99</v>
      </c>
      <c r="J482" s="4">
        <v>0.8</v>
      </c>
      <c r="K482" s="4">
        <v>86</v>
      </c>
      <c r="L482" s="4">
        <v>3.1</v>
      </c>
      <c r="M482" s="4">
        <v>10.9</v>
      </c>
      <c r="N482" s="14">
        <v>27</v>
      </c>
      <c r="O482" s="14">
        <v>60</v>
      </c>
      <c r="P482" s="4">
        <v>0</v>
      </c>
      <c r="Q482" s="39">
        <v>1</v>
      </c>
      <c r="R482" s="39">
        <v>0</v>
      </c>
      <c r="S482" s="5">
        <v>0</v>
      </c>
      <c r="T482" s="42">
        <v>39.56666666666667</v>
      </c>
      <c r="U482" s="5">
        <v>0</v>
      </c>
      <c r="V482" s="42">
        <v>39.56666666666667</v>
      </c>
      <c r="W482" s="22">
        <v>0</v>
      </c>
      <c r="X482" s="29" t="str">
        <f t="shared" si="15"/>
        <v>II</v>
      </c>
      <c r="Y482" s="29" t="str">
        <f t="shared" si="16"/>
        <v>Complete</v>
      </c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</row>
    <row r="483" spans="1:41" x14ac:dyDescent="0.2">
      <c r="A483">
        <v>482</v>
      </c>
      <c r="B483" s="2">
        <v>17528</v>
      </c>
      <c r="C483" s="11" t="s">
        <v>7</v>
      </c>
      <c r="D483" s="4">
        <v>56</v>
      </c>
      <c r="E483" s="4" t="s">
        <v>59</v>
      </c>
      <c r="F483" s="4" t="s">
        <v>57</v>
      </c>
      <c r="G483" s="4" t="s">
        <v>61</v>
      </c>
      <c r="H483" s="4">
        <v>4</v>
      </c>
      <c r="I483" s="4">
        <v>1.9</v>
      </c>
      <c r="J483" s="4">
        <v>1</v>
      </c>
      <c r="K483" s="4">
        <v>85</v>
      </c>
      <c r="L483" s="4">
        <v>3.8</v>
      </c>
      <c r="M483" s="4">
        <v>11.8</v>
      </c>
      <c r="N483" s="14">
        <v>30</v>
      </c>
      <c r="O483" s="14">
        <v>60</v>
      </c>
      <c r="P483" s="4">
        <v>8</v>
      </c>
      <c r="Q483" s="39">
        <v>1</v>
      </c>
      <c r="R483" s="39">
        <v>0</v>
      </c>
      <c r="S483" s="5">
        <v>0</v>
      </c>
      <c r="T483" s="42">
        <v>42.9</v>
      </c>
      <c r="U483" s="5">
        <v>0</v>
      </c>
      <c r="V483" s="42">
        <v>42.9</v>
      </c>
      <c r="W483" s="22">
        <v>0</v>
      </c>
      <c r="X483" s="29" t="str">
        <f t="shared" si="15"/>
        <v>II</v>
      </c>
      <c r="Y483" s="29" t="str">
        <f t="shared" si="16"/>
        <v>Complete</v>
      </c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</row>
    <row r="484" spans="1:41" x14ac:dyDescent="0.2">
      <c r="A484">
        <v>483</v>
      </c>
      <c r="B484" s="2">
        <v>17703</v>
      </c>
      <c r="C484" s="11" t="s">
        <v>7</v>
      </c>
      <c r="D484" s="4">
        <v>59</v>
      </c>
      <c r="E484" s="4" t="s">
        <v>56</v>
      </c>
      <c r="F484" s="4" t="s">
        <v>57</v>
      </c>
      <c r="G484" s="4" t="s">
        <v>58</v>
      </c>
      <c r="H484" s="4">
        <v>2.2000000000000002</v>
      </c>
      <c r="I484" s="4">
        <v>0.99</v>
      </c>
      <c r="J484" s="4">
        <v>0.7</v>
      </c>
      <c r="K484" s="4">
        <v>149</v>
      </c>
      <c r="L484" s="4">
        <v>4.3</v>
      </c>
      <c r="M484" s="4">
        <v>9.3000000000000007</v>
      </c>
      <c r="N484" s="14"/>
      <c r="O484" s="14">
        <v>50</v>
      </c>
      <c r="P484" s="4">
        <v>1</v>
      </c>
      <c r="Q484" s="39">
        <v>0</v>
      </c>
      <c r="R484" s="39">
        <v>1</v>
      </c>
      <c r="S484" s="5">
        <v>0</v>
      </c>
      <c r="T484" s="42">
        <v>40.333333333333336</v>
      </c>
      <c r="U484" s="5">
        <v>0</v>
      </c>
      <c r="V484" s="42">
        <v>40.333333333333336</v>
      </c>
      <c r="W484" s="22">
        <v>1</v>
      </c>
      <c r="X484" s="29" t="str">
        <f t="shared" si="15"/>
        <v>II</v>
      </c>
      <c r="Y484" s="29" t="str">
        <f t="shared" si="16"/>
        <v>Missing</v>
      </c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</row>
    <row r="485" spans="1:41" x14ac:dyDescent="0.2">
      <c r="A485">
        <v>484</v>
      </c>
      <c r="B485" s="2">
        <v>17774</v>
      </c>
      <c r="C485" s="11" t="s">
        <v>7</v>
      </c>
      <c r="D485" s="4">
        <v>58</v>
      </c>
      <c r="E485" s="4" t="s">
        <v>59</v>
      </c>
      <c r="F485" s="4" t="s">
        <v>57</v>
      </c>
      <c r="G485" s="4" t="s">
        <v>58</v>
      </c>
      <c r="H485" s="4">
        <v>5</v>
      </c>
      <c r="I485" s="4">
        <v>0.99</v>
      </c>
      <c r="J485" s="4">
        <v>1.5</v>
      </c>
      <c r="K485" s="4">
        <v>175</v>
      </c>
      <c r="L485" s="4">
        <v>4.0999999999999996</v>
      </c>
      <c r="M485" s="4">
        <v>8.8000000000000007</v>
      </c>
      <c r="N485" s="14">
        <v>81</v>
      </c>
      <c r="O485" s="14">
        <v>50</v>
      </c>
      <c r="P485" s="4">
        <v>29</v>
      </c>
      <c r="Q485" s="39">
        <v>1</v>
      </c>
      <c r="R485" s="39">
        <v>1</v>
      </c>
      <c r="S485" s="5">
        <v>0</v>
      </c>
      <c r="T485" s="42">
        <v>39.633333333333333</v>
      </c>
      <c r="U485" s="5">
        <v>0</v>
      </c>
      <c r="V485" s="42">
        <v>39.633333333333333</v>
      </c>
      <c r="W485" s="22">
        <v>1</v>
      </c>
      <c r="X485" s="29" t="str">
        <f t="shared" si="15"/>
        <v>II</v>
      </c>
      <c r="Y485" s="29" t="str">
        <f t="shared" si="16"/>
        <v>Complete</v>
      </c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</row>
    <row r="486" spans="1:41" x14ac:dyDescent="0.2">
      <c r="A486">
        <v>485</v>
      </c>
      <c r="B486" s="2">
        <v>17421</v>
      </c>
      <c r="C486" s="11" t="s">
        <v>7</v>
      </c>
      <c r="D486" s="4">
        <v>68</v>
      </c>
      <c r="E486" s="4" t="s">
        <v>59</v>
      </c>
      <c r="F486" s="4" t="s">
        <v>57</v>
      </c>
      <c r="G486" s="4" t="s">
        <v>58</v>
      </c>
      <c r="H486" s="4">
        <v>4.3</v>
      </c>
      <c r="I486" s="4">
        <v>0.99</v>
      </c>
      <c r="J486" s="4">
        <v>1.3</v>
      </c>
      <c r="K486" s="4">
        <v>118</v>
      </c>
      <c r="L486" s="4">
        <v>4.0999999999999996</v>
      </c>
      <c r="M486" s="4">
        <v>13.4</v>
      </c>
      <c r="N486" s="14">
        <v>8</v>
      </c>
      <c r="O486" s="14">
        <v>7.5</v>
      </c>
      <c r="P486" s="4">
        <v>17</v>
      </c>
      <c r="Q486" s="39">
        <v>1</v>
      </c>
      <c r="R486" s="39">
        <v>1</v>
      </c>
      <c r="S486" s="5">
        <v>0</v>
      </c>
      <c r="T486" s="42">
        <v>40.366666666666667</v>
      </c>
      <c r="U486" s="5">
        <v>0</v>
      </c>
      <c r="V486" s="42">
        <v>40.366666666666667</v>
      </c>
      <c r="W486" s="22">
        <v>1</v>
      </c>
      <c r="X486" s="29" t="str">
        <f t="shared" si="15"/>
        <v>II</v>
      </c>
      <c r="Y486" s="29" t="str">
        <f t="shared" si="16"/>
        <v>Complete</v>
      </c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</row>
    <row r="487" spans="1:41" x14ac:dyDescent="0.2">
      <c r="A487">
        <v>486</v>
      </c>
      <c r="B487" s="2">
        <v>17654</v>
      </c>
      <c r="C487" s="11" t="s">
        <v>7</v>
      </c>
      <c r="D487" s="4">
        <v>57</v>
      </c>
      <c r="E487" s="4" t="s">
        <v>59</v>
      </c>
      <c r="F487" s="4" t="s">
        <v>57</v>
      </c>
      <c r="G487" s="4" t="s">
        <v>58</v>
      </c>
      <c r="H487" s="4">
        <v>3.8</v>
      </c>
      <c r="I487" s="4">
        <v>5.6</v>
      </c>
      <c r="J487" s="4">
        <v>0.9</v>
      </c>
      <c r="K487" s="4">
        <v>120</v>
      </c>
      <c r="L487" s="4">
        <v>3.3</v>
      </c>
      <c r="M487" s="4">
        <v>7.8</v>
      </c>
      <c r="N487" s="14"/>
      <c r="O487" s="14">
        <v>91</v>
      </c>
      <c r="P487" s="4">
        <v>5</v>
      </c>
      <c r="Q487" s="39">
        <v>1</v>
      </c>
      <c r="R487" s="39">
        <v>1</v>
      </c>
      <c r="S487" s="5">
        <v>0</v>
      </c>
      <c r="T487" s="42">
        <v>39.93333333333333</v>
      </c>
      <c r="U487" s="5">
        <v>0</v>
      </c>
      <c r="V487" s="42">
        <v>39.93333333333333</v>
      </c>
      <c r="W487" s="22">
        <v>0</v>
      </c>
      <c r="X487" s="29" t="str">
        <f t="shared" si="15"/>
        <v>II</v>
      </c>
      <c r="Y487" s="29" t="str">
        <f t="shared" si="16"/>
        <v>Missing</v>
      </c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</row>
    <row r="488" spans="1:41" x14ac:dyDescent="0.2">
      <c r="A488">
        <v>487</v>
      </c>
      <c r="B488" s="2">
        <v>17740</v>
      </c>
      <c r="C488" s="11" t="s">
        <v>7</v>
      </c>
      <c r="D488" s="4">
        <v>57</v>
      </c>
      <c r="E488" s="4" t="s">
        <v>59</v>
      </c>
      <c r="F488" s="4" t="s">
        <v>57</v>
      </c>
      <c r="G488" s="4" t="s">
        <v>62</v>
      </c>
      <c r="H488" s="4">
        <v>8.6</v>
      </c>
      <c r="I488" s="4">
        <v>0.99</v>
      </c>
      <c r="J488" s="4">
        <v>4.3</v>
      </c>
      <c r="K488" s="4">
        <v>159</v>
      </c>
      <c r="L488" s="4">
        <v>4</v>
      </c>
      <c r="M488" s="4">
        <v>9.6999999999999993</v>
      </c>
      <c r="N488" s="14">
        <v>45</v>
      </c>
      <c r="O488" s="14">
        <v>60</v>
      </c>
      <c r="P488" s="4">
        <v>11</v>
      </c>
      <c r="Q488" s="39">
        <v>1</v>
      </c>
      <c r="R488" s="39">
        <v>0</v>
      </c>
      <c r="S488" s="5">
        <v>0</v>
      </c>
      <c r="T488" s="42">
        <v>40.666666666666664</v>
      </c>
      <c r="U488" s="5">
        <v>0</v>
      </c>
      <c r="V488" s="42">
        <v>40.666666666666664</v>
      </c>
      <c r="W488" s="22">
        <v>0</v>
      </c>
      <c r="X488" s="29" t="str">
        <f t="shared" si="15"/>
        <v>II</v>
      </c>
      <c r="Y488" s="29" t="str">
        <f t="shared" si="16"/>
        <v>Complete</v>
      </c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</row>
    <row r="489" spans="1:41" x14ac:dyDescent="0.2">
      <c r="A489">
        <v>488</v>
      </c>
      <c r="B489" s="2">
        <v>17866</v>
      </c>
      <c r="C489" s="11" t="s">
        <v>7</v>
      </c>
      <c r="D489" s="4">
        <v>61</v>
      </c>
      <c r="E489" s="4" t="s">
        <v>56</v>
      </c>
      <c r="F489" s="4" t="s">
        <v>57</v>
      </c>
      <c r="G489" s="4" t="s">
        <v>61</v>
      </c>
      <c r="H489" s="4">
        <v>5.3</v>
      </c>
      <c r="I489" s="4">
        <v>6.3</v>
      </c>
      <c r="J489" s="4">
        <v>0.7</v>
      </c>
      <c r="K489" s="4">
        <v>141</v>
      </c>
      <c r="L489" s="4">
        <v>3.2</v>
      </c>
      <c r="M489" s="4">
        <v>8.4</v>
      </c>
      <c r="N489" s="14">
        <v>61</v>
      </c>
      <c r="O489" s="14">
        <v>81</v>
      </c>
      <c r="P489" s="4">
        <v>10</v>
      </c>
      <c r="Q489" s="39">
        <v>0</v>
      </c>
      <c r="R489" s="39">
        <v>1</v>
      </c>
      <c r="S489" s="5">
        <v>0</v>
      </c>
      <c r="T489" s="42">
        <v>39.166666666666664</v>
      </c>
      <c r="U489" s="5">
        <v>0</v>
      </c>
      <c r="V489" s="42">
        <v>39.166666666666664</v>
      </c>
      <c r="W489" s="22">
        <v>1</v>
      </c>
      <c r="X489" s="29" t="str">
        <f t="shared" si="15"/>
        <v>II</v>
      </c>
      <c r="Y489" s="29" t="str">
        <f t="shared" si="16"/>
        <v>Complete</v>
      </c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</row>
    <row r="490" spans="1:41" x14ac:dyDescent="0.2">
      <c r="A490">
        <v>489</v>
      </c>
      <c r="B490" s="2">
        <v>17853</v>
      </c>
      <c r="C490" s="11" t="s">
        <v>7</v>
      </c>
      <c r="D490" s="4">
        <v>64</v>
      </c>
      <c r="E490" s="4" t="s">
        <v>56</v>
      </c>
      <c r="F490" s="4" t="s">
        <v>57</v>
      </c>
      <c r="G490" s="4" t="s">
        <v>61</v>
      </c>
      <c r="H490" s="4">
        <v>4.5</v>
      </c>
      <c r="I490" s="4">
        <v>7.5</v>
      </c>
      <c r="J490" s="4">
        <v>0.9</v>
      </c>
      <c r="K490" s="4">
        <v>89</v>
      </c>
      <c r="L490" s="4">
        <v>3.7</v>
      </c>
      <c r="M490" s="4">
        <v>6.9</v>
      </c>
      <c r="N490" s="14">
        <v>48</v>
      </c>
      <c r="O490" s="14"/>
      <c r="P490" s="4">
        <v>33</v>
      </c>
      <c r="Q490" s="39">
        <v>0</v>
      </c>
      <c r="R490" s="39">
        <v>1</v>
      </c>
      <c r="S490" s="5">
        <v>0</v>
      </c>
      <c r="T490" s="42">
        <v>39.299999999999997</v>
      </c>
      <c r="U490" s="5">
        <v>0</v>
      </c>
      <c r="V490" s="42">
        <v>39.299999999999997</v>
      </c>
      <c r="W490" s="22">
        <v>1</v>
      </c>
      <c r="X490" s="29" t="str">
        <f t="shared" si="15"/>
        <v>II</v>
      </c>
      <c r="Y490" s="29" t="str">
        <f t="shared" si="16"/>
        <v>Missing</v>
      </c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</row>
    <row r="491" spans="1:41" x14ac:dyDescent="0.2">
      <c r="A491">
        <v>490</v>
      </c>
      <c r="B491" s="2">
        <v>17840</v>
      </c>
      <c r="C491" s="11" t="s">
        <v>7</v>
      </c>
      <c r="D491" s="4">
        <v>45</v>
      </c>
      <c r="E491" s="4" t="s">
        <v>56</v>
      </c>
      <c r="F491" s="4" t="s">
        <v>63</v>
      </c>
      <c r="G491" s="4" t="s">
        <v>58</v>
      </c>
      <c r="H491" s="4">
        <v>1.8</v>
      </c>
      <c r="I491" s="4">
        <v>3.3</v>
      </c>
      <c r="J491" s="4">
        <v>1.1000000000000001</v>
      </c>
      <c r="K491" s="4">
        <v>128</v>
      </c>
      <c r="L491" s="4">
        <v>4.4000000000000004</v>
      </c>
      <c r="M491" s="4">
        <v>9.6</v>
      </c>
      <c r="N491" s="14">
        <v>24</v>
      </c>
      <c r="O491" s="14">
        <v>20</v>
      </c>
      <c r="P491" s="4">
        <v>0</v>
      </c>
      <c r="Q491" s="39">
        <v>0</v>
      </c>
      <c r="R491" s="39">
        <v>1</v>
      </c>
      <c r="S491" s="5">
        <v>0</v>
      </c>
      <c r="T491" s="42">
        <v>39.133333333333333</v>
      </c>
      <c r="U491" s="5">
        <v>0</v>
      </c>
      <c r="V491" s="42">
        <v>39.133333333333333</v>
      </c>
      <c r="W491" s="22">
        <v>0</v>
      </c>
      <c r="X491" s="29" t="str">
        <f t="shared" si="15"/>
        <v>I</v>
      </c>
      <c r="Y491" s="29" t="str">
        <f t="shared" si="16"/>
        <v>Complete</v>
      </c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</row>
    <row r="492" spans="1:41" x14ac:dyDescent="0.2">
      <c r="A492">
        <v>491</v>
      </c>
      <c r="B492" s="2">
        <v>17897</v>
      </c>
      <c r="C492" s="11" t="s">
        <v>7</v>
      </c>
      <c r="D492" s="4">
        <v>55</v>
      </c>
      <c r="E492" s="4" t="s">
        <v>59</v>
      </c>
      <c r="F492" s="4" t="s">
        <v>57</v>
      </c>
      <c r="G492" s="4" t="s">
        <v>58</v>
      </c>
      <c r="H492" s="4">
        <v>3.2</v>
      </c>
      <c r="I492" s="4">
        <v>0.99</v>
      </c>
      <c r="J492" s="4">
        <v>1</v>
      </c>
      <c r="K492" s="4">
        <v>137</v>
      </c>
      <c r="L492" s="4">
        <v>2.6</v>
      </c>
      <c r="M492" s="4">
        <v>9.5</v>
      </c>
      <c r="N492" s="14">
        <v>48</v>
      </c>
      <c r="O492" s="14">
        <v>60</v>
      </c>
      <c r="P492" s="4">
        <v>0</v>
      </c>
      <c r="Q492" s="39">
        <v>1</v>
      </c>
      <c r="R492" s="39">
        <v>1</v>
      </c>
      <c r="S492" s="5">
        <v>0</v>
      </c>
      <c r="T492" s="42">
        <v>39.233333333333334</v>
      </c>
      <c r="U492" s="5">
        <v>0</v>
      </c>
      <c r="V492" s="42">
        <v>39.233333333333334</v>
      </c>
      <c r="W492" s="22">
        <v>1</v>
      </c>
      <c r="X492" s="29" t="str">
        <f t="shared" si="15"/>
        <v>II</v>
      </c>
      <c r="Y492" s="29" t="str">
        <f t="shared" si="16"/>
        <v>Complete</v>
      </c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</row>
    <row r="493" spans="1:41" x14ac:dyDescent="0.2">
      <c r="A493">
        <v>492</v>
      </c>
      <c r="B493" s="2">
        <v>17801</v>
      </c>
      <c r="C493" s="11" t="s">
        <v>7</v>
      </c>
      <c r="D493" s="4">
        <v>53</v>
      </c>
      <c r="E493" s="4" t="s">
        <v>59</v>
      </c>
      <c r="F493" s="4" t="s">
        <v>57</v>
      </c>
      <c r="G493" s="4" t="s">
        <v>58</v>
      </c>
      <c r="H493" s="4">
        <v>5.3</v>
      </c>
      <c r="I493" s="4">
        <v>0.99</v>
      </c>
      <c r="J493" s="4">
        <v>1.1000000000000001</v>
      </c>
      <c r="K493" s="4">
        <v>127</v>
      </c>
      <c r="L493" s="4">
        <v>3.4</v>
      </c>
      <c r="M493" s="4">
        <v>10.7</v>
      </c>
      <c r="N493" s="14">
        <v>30</v>
      </c>
      <c r="O493" s="14">
        <v>7.5</v>
      </c>
      <c r="P493" s="4">
        <v>10</v>
      </c>
      <c r="Q493" s="39">
        <v>1</v>
      </c>
      <c r="R493" s="39">
        <v>0</v>
      </c>
      <c r="S493" s="5">
        <v>0</v>
      </c>
      <c r="T493" s="42">
        <v>39.666666666666664</v>
      </c>
      <c r="U493" s="5">
        <v>0</v>
      </c>
      <c r="V493" s="42">
        <v>39.666666666666664</v>
      </c>
      <c r="W493" s="22">
        <v>1</v>
      </c>
      <c r="X493" s="29" t="str">
        <f t="shared" si="15"/>
        <v>II</v>
      </c>
      <c r="Y493" s="29" t="str">
        <f t="shared" si="16"/>
        <v>Complete</v>
      </c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</row>
    <row r="494" spans="1:41" x14ac:dyDescent="0.2">
      <c r="A494">
        <v>493</v>
      </c>
      <c r="B494" s="2">
        <v>17923</v>
      </c>
      <c r="C494" s="11" t="s">
        <v>7</v>
      </c>
      <c r="D494" s="4">
        <v>64</v>
      </c>
      <c r="E494" s="4" t="s">
        <v>56</v>
      </c>
      <c r="F494" s="4" t="s">
        <v>57</v>
      </c>
      <c r="G494" s="4" t="s">
        <v>61</v>
      </c>
      <c r="H494" s="4">
        <v>49.1</v>
      </c>
      <c r="I494" s="4">
        <v>0.99</v>
      </c>
      <c r="J494" s="4">
        <v>7.9</v>
      </c>
      <c r="K494" s="4">
        <v>193</v>
      </c>
      <c r="L494" s="4">
        <v>4</v>
      </c>
      <c r="M494" s="4">
        <v>8.6999999999999993</v>
      </c>
      <c r="N494" s="14">
        <v>26</v>
      </c>
      <c r="O494" s="14">
        <v>60</v>
      </c>
      <c r="P494" s="4">
        <v>7</v>
      </c>
      <c r="Q494" s="39">
        <v>0</v>
      </c>
      <c r="R494" s="39">
        <v>1</v>
      </c>
      <c r="S494" s="5">
        <v>0</v>
      </c>
      <c r="T494" s="42">
        <v>5.0999999999999996</v>
      </c>
      <c r="U494" s="5">
        <v>1</v>
      </c>
      <c r="V494" s="42">
        <v>5.0999999999999996</v>
      </c>
      <c r="W494" s="22">
        <v>0</v>
      </c>
      <c r="X494" s="29" t="str">
        <f t="shared" si="15"/>
        <v>III</v>
      </c>
      <c r="Y494" s="29" t="str">
        <f t="shared" si="16"/>
        <v>Complete</v>
      </c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</row>
    <row r="495" spans="1:41" x14ac:dyDescent="0.2">
      <c r="A495">
        <v>494</v>
      </c>
      <c r="B495" s="2">
        <v>17890</v>
      </c>
      <c r="C495" s="11" t="s">
        <v>7</v>
      </c>
      <c r="D495" s="4">
        <v>54</v>
      </c>
      <c r="E495" s="4" t="s">
        <v>56</v>
      </c>
      <c r="F495" s="4" t="s">
        <v>57</v>
      </c>
      <c r="G495" s="4" t="s">
        <v>58</v>
      </c>
      <c r="H495" s="4">
        <v>3.8</v>
      </c>
      <c r="I495" s="4">
        <v>0.99</v>
      </c>
      <c r="J495" s="4">
        <v>0.7</v>
      </c>
      <c r="K495" s="4">
        <v>111</v>
      </c>
      <c r="L495" s="4">
        <v>3.8</v>
      </c>
      <c r="M495" s="4">
        <v>11.2</v>
      </c>
      <c r="N495" s="14">
        <v>48</v>
      </c>
      <c r="O495" s="14">
        <v>70</v>
      </c>
      <c r="P495" s="4">
        <v>15</v>
      </c>
      <c r="Q495" s="39">
        <v>0</v>
      </c>
      <c r="R495" s="39">
        <v>1</v>
      </c>
      <c r="S495" s="5">
        <v>1</v>
      </c>
      <c r="T495" s="42">
        <v>20.333333333333332</v>
      </c>
      <c r="U495" s="5">
        <v>1</v>
      </c>
      <c r="V495" s="42">
        <v>24.133333333333333</v>
      </c>
      <c r="W495" s="22">
        <v>1</v>
      </c>
      <c r="X495" s="29" t="str">
        <f t="shared" si="15"/>
        <v>II</v>
      </c>
      <c r="Y495" s="29" t="str">
        <f t="shared" si="16"/>
        <v>Complete</v>
      </c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</row>
    <row r="496" spans="1:41" x14ac:dyDescent="0.2">
      <c r="A496">
        <v>495</v>
      </c>
      <c r="B496" s="2">
        <v>17847</v>
      </c>
      <c r="C496" s="11" t="s">
        <v>7</v>
      </c>
      <c r="D496" s="4">
        <v>43</v>
      </c>
      <c r="E496" s="4" t="s">
        <v>59</v>
      </c>
      <c r="F496" s="4" t="s">
        <v>57</v>
      </c>
      <c r="G496" s="4" t="s">
        <v>61</v>
      </c>
      <c r="H496" s="4">
        <v>4</v>
      </c>
      <c r="I496" s="4">
        <v>0.99</v>
      </c>
      <c r="J496" s="4">
        <v>1.5</v>
      </c>
      <c r="K496" s="4">
        <v>68</v>
      </c>
      <c r="L496" s="4">
        <v>4</v>
      </c>
      <c r="M496" s="4">
        <v>9</v>
      </c>
      <c r="N496" s="14">
        <v>47</v>
      </c>
      <c r="O496" s="14">
        <v>60</v>
      </c>
      <c r="P496" s="4">
        <v>2</v>
      </c>
      <c r="Q496" s="39">
        <v>1</v>
      </c>
      <c r="R496" s="39">
        <v>1</v>
      </c>
      <c r="S496" s="5">
        <v>0</v>
      </c>
      <c r="T496" s="42">
        <v>39.833333333333336</v>
      </c>
      <c r="U496" s="5">
        <v>0</v>
      </c>
      <c r="V496" s="42">
        <v>39.833333333333336</v>
      </c>
      <c r="W496" s="22">
        <v>0</v>
      </c>
      <c r="X496" s="29" t="str">
        <f t="shared" si="15"/>
        <v>II</v>
      </c>
      <c r="Y496" s="29" t="str">
        <f t="shared" si="16"/>
        <v>Complete</v>
      </c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</row>
    <row r="497" spans="1:41" x14ac:dyDescent="0.2">
      <c r="A497">
        <v>496</v>
      </c>
      <c r="B497" s="2">
        <v>17934</v>
      </c>
      <c r="C497" s="11" t="s">
        <v>7</v>
      </c>
      <c r="D497" s="4">
        <v>51</v>
      </c>
      <c r="E497" s="4" t="s">
        <v>56</v>
      </c>
      <c r="F497" s="4" t="s">
        <v>57</v>
      </c>
      <c r="G497" s="4"/>
      <c r="H497" s="4">
        <v>1.8</v>
      </c>
      <c r="I497" s="4">
        <v>4.4000000000000004</v>
      </c>
      <c r="J497" s="4">
        <v>0.6</v>
      </c>
      <c r="K497" s="4">
        <v>191</v>
      </c>
      <c r="L497" s="4">
        <v>4</v>
      </c>
      <c r="M497" s="4">
        <v>13</v>
      </c>
      <c r="N497" s="14">
        <v>30</v>
      </c>
      <c r="O497" s="14">
        <v>15</v>
      </c>
      <c r="P497" s="4">
        <v>39</v>
      </c>
      <c r="Q497" s="39">
        <v>0</v>
      </c>
      <c r="R497" s="39">
        <v>0</v>
      </c>
      <c r="S497" s="5">
        <v>0</v>
      </c>
      <c r="T497" s="42">
        <v>38.700000000000003</v>
      </c>
      <c r="U497" s="5">
        <v>0</v>
      </c>
      <c r="V497" s="42">
        <v>38.700000000000003</v>
      </c>
      <c r="W497" s="22">
        <v>1</v>
      </c>
      <c r="X497" s="29" t="str">
        <f t="shared" si="15"/>
        <v>III</v>
      </c>
      <c r="Y497" s="29" t="str">
        <f t="shared" si="16"/>
        <v>Missing</v>
      </c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</row>
    <row r="498" spans="1:41" x14ac:dyDescent="0.2">
      <c r="A498">
        <v>497</v>
      </c>
      <c r="B498" s="2">
        <v>17878</v>
      </c>
      <c r="C498" s="11" t="s">
        <v>7</v>
      </c>
      <c r="D498" s="4">
        <v>70</v>
      </c>
      <c r="E498" s="4" t="s">
        <v>56</v>
      </c>
      <c r="F498" s="4" t="s">
        <v>57</v>
      </c>
      <c r="G498" s="4" t="s">
        <v>58</v>
      </c>
      <c r="H498" s="4">
        <v>2.6</v>
      </c>
      <c r="I498" s="4">
        <v>3.4</v>
      </c>
      <c r="J498" s="4">
        <v>0.8</v>
      </c>
      <c r="K498" s="4">
        <v>149</v>
      </c>
      <c r="L498" s="4">
        <v>3.8</v>
      </c>
      <c r="M498" s="4">
        <v>9.5</v>
      </c>
      <c r="N498" s="14">
        <v>34.9</v>
      </c>
      <c r="O498" s="14">
        <v>81</v>
      </c>
      <c r="P498" s="4">
        <v>13</v>
      </c>
      <c r="Q498" s="39">
        <v>0</v>
      </c>
      <c r="R498" s="39">
        <v>1</v>
      </c>
      <c r="S498" s="5">
        <v>0</v>
      </c>
      <c r="T498" s="42">
        <v>38.633333333333333</v>
      </c>
      <c r="U498" s="5">
        <v>0</v>
      </c>
      <c r="V498" s="42">
        <v>38.633333333333333</v>
      </c>
      <c r="W498" s="22">
        <v>0</v>
      </c>
      <c r="X498" s="29" t="str">
        <f t="shared" si="15"/>
        <v>I</v>
      </c>
      <c r="Y498" s="29" t="str">
        <f t="shared" si="16"/>
        <v>Complete</v>
      </c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</row>
    <row r="499" spans="1:41" x14ac:dyDescent="0.2">
      <c r="A499">
        <v>498</v>
      </c>
      <c r="B499" s="2">
        <v>20514</v>
      </c>
      <c r="C499" s="11" t="s">
        <v>7</v>
      </c>
      <c r="D499" s="4">
        <v>49</v>
      </c>
      <c r="E499" s="4" t="s">
        <v>59</v>
      </c>
      <c r="F499" s="4" t="s">
        <v>57</v>
      </c>
      <c r="G499" s="4"/>
      <c r="H499" s="4">
        <v>2.2000000000000002</v>
      </c>
      <c r="I499" s="4">
        <v>4.95</v>
      </c>
      <c r="J499" s="4">
        <v>0.9</v>
      </c>
      <c r="K499" s="4">
        <v>134</v>
      </c>
      <c r="L499" s="4">
        <v>4.2</v>
      </c>
      <c r="M499" s="4">
        <v>12.8</v>
      </c>
      <c r="N499" s="14">
        <v>58</v>
      </c>
      <c r="O499" s="14">
        <v>50</v>
      </c>
      <c r="P499" s="4">
        <v>16</v>
      </c>
      <c r="Q499" s="39">
        <v>1</v>
      </c>
      <c r="R499" s="39">
        <v>1</v>
      </c>
      <c r="S499" s="5">
        <v>0</v>
      </c>
      <c r="T499" s="42">
        <v>34</v>
      </c>
      <c r="U499" s="5">
        <v>0</v>
      </c>
      <c r="V499" s="42">
        <v>34</v>
      </c>
      <c r="W499" s="22">
        <v>0</v>
      </c>
      <c r="X499" s="29" t="str">
        <f t="shared" si="15"/>
        <v>I</v>
      </c>
      <c r="Y499" s="29" t="str">
        <f t="shared" si="16"/>
        <v>Missing</v>
      </c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</row>
    <row r="500" spans="1:41" x14ac:dyDescent="0.2">
      <c r="A500">
        <v>499</v>
      </c>
      <c r="B500" s="2">
        <v>18002</v>
      </c>
      <c r="C500" s="11" t="s">
        <v>7</v>
      </c>
      <c r="D500" s="4">
        <v>63</v>
      </c>
      <c r="E500" s="4" t="s">
        <v>56</v>
      </c>
      <c r="F500" s="4" t="s">
        <v>57</v>
      </c>
      <c r="G500" s="4" t="s">
        <v>58</v>
      </c>
      <c r="H500" s="4">
        <v>1.9</v>
      </c>
      <c r="I500" s="4">
        <v>3.7</v>
      </c>
      <c r="J500" s="4">
        <v>0.6</v>
      </c>
      <c r="K500" s="4">
        <v>124</v>
      </c>
      <c r="L500" s="4">
        <v>4.0999999999999996</v>
      </c>
      <c r="M500" s="4">
        <v>11.5</v>
      </c>
      <c r="N500" s="14">
        <v>25</v>
      </c>
      <c r="O500" s="14">
        <v>60</v>
      </c>
      <c r="P500" s="4">
        <v>2</v>
      </c>
      <c r="Q500" s="39">
        <v>0</v>
      </c>
      <c r="R500" s="39">
        <v>0</v>
      </c>
      <c r="S500" s="5">
        <v>0</v>
      </c>
      <c r="T500" s="42">
        <v>34.466666666666669</v>
      </c>
      <c r="U500" s="5">
        <v>0</v>
      </c>
      <c r="V500" s="42">
        <v>34.466666666666669</v>
      </c>
      <c r="W500" s="22">
        <v>1</v>
      </c>
      <c r="X500" s="29" t="str">
        <f t="shared" si="15"/>
        <v>II</v>
      </c>
      <c r="Y500" s="29" t="str">
        <f t="shared" si="16"/>
        <v>Complete</v>
      </c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</row>
    <row r="501" spans="1:41" x14ac:dyDescent="0.2">
      <c r="A501">
        <v>500</v>
      </c>
      <c r="B501" s="2">
        <v>17940</v>
      </c>
      <c r="C501" s="11" t="s">
        <v>7</v>
      </c>
      <c r="D501" s="4">
        <v>70</v>
      </c>
      <c r="E501" s="4" t="s">
        <v>59</v>
      </c>
      <c r="F501" s="4" t="s">
        <v>57</v>
      </c>
      <c r="G501" s="4" t="s">
        <v>58</v>
      </c>
      <c r="H501" s="4">
        <v>3.5</v>
      </c>
      <c r="I501" s="4">
        <v>0.99</v>
      </c>
      <c r="J501" s="4">
        <v>0.8</v>
      </c>
      <c r="K501" s="4">
        <v>160</v>
      </c>
      <c r="L501" s="4">
        <v>4.4000000000000004</v>
      </c>
      <c r="M501" s="4">
        <v>10.8</v>
      </c>
      <c r="N501" s="14">
        <v>40</v>
      </c>
      <c r="O501" s="14">
        <v>40</v>
      </c>
      <c r="P501" s="4">
        <v>0</v>
      </c>
      <c r="Q501" s="39">
        <v>1</v>
      </c>
      <c r="R501" s="39">
        <v>0</v>
      </c>
      <c r="S501" s="5">
        <v>0</v>
      </c>
      <c r="T501" s="42">
        <v>38.200000000000003</v>
      </c>
      <c r="U501" s="5">
        <v>0</v>
      </c>
      <c r="V501" s="42">
        <v>38.200000000000003</v>
      </c>
      <c r="W501" s="22">
        <v>0</v>
      </c>
      <c r="X501" s="29" t="str">
        <f t="shared" si="15"/>
        <v>II</v>
      </c>
      <c r="Y501" s="29" t="str">
        <f t="shared" si="16"/>
        <v>Complete</v>
      </c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</row>
    <row r="502" spans="1:41" x14ac:dyDescent="0.2">
      <c r="A502">
        <v>501</v>
      </c>
      <c r="B502" s="2">
        <v>17949</v>
      </c>
      <c r="C502" s="11" t="s">
        <v>7</v>
      </c>
      <c r="D502" s="4">
        <v>60</v>
      </c>
      <c r="E502" s="4" t="s">
        <v>56</v>
      </c>
      <c r="F502" s="4" t="s">
        <v>57</v>
      </c>
      <c r="G502" s="4" t="s">
        <v>58</v>
      </c>
      <c r="H502" s="4">
        <v>4.0999999999999996</v>
      </c>
      <c r="I502" s="4">
        <v>12.5</v>
      </c>
      <c r="J502" s="4">
        <v>1.3</v>
      </c>
      <c r="K502" s="4">
        <v>154</v>
      </c>
      <c r="L502" s="4">
        <v>4.4000000000000004</v>
      </c>
      <c r="M502" s="4">
        <v>11.6</v>
      </c>
      <c r="N502" s="14">
        <v>30</v>
      </c>
      <c r="O502" s="14">
        <v>7.5</v>
      </c>
      <c r="P502" s="4">
        <v>33</v>
      </c>
      <c r="Q502" s="39">
        <v>0</v>
      </c>
      <c r="R502" s="39">
        <v>1</v>
      </c>
      <c r="S502" s="5">
        <v>0</v>
      </c>
      <c r="T502" s="42">
        <v>37.06666666666667</v>
      </c>
      <c r="U502" s="5">
        <v>0</v>
      </c>
      <c r="V502" s="42">
        <v>37.06666666666667</v>
      </c>
      <c r="W502" s="22">
        <v>0</v>
      </c>
      <c r="X502" s="29" t="str">
        <f t="shared" si="15"/>
        <v>II</v>
      </c>
      <c r="Y502" s="29" t="str">
        <f t="shared" si="16"/>
        <v>Complete</v>
      </c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</row>
    <row r="503" spans="1:41" x14ac:dyDescent="0.2">
      <c r="A503">
        <v>502</v>
      </c>
      <c r="B503" s="2">
        <v>20226</v>
      </c>
      <c r="C503" s="11" t="s">
        <v>7</v>
      </c>
      <c r="D503" s="4">
        <v>54</v>
      </c>
      <c r="E503" s="4" t="s">
        <v>59</v>
      </c>
      <c r="F503" s="4" t="s">
        <v>57</v>
      </c>
      <c r="G503" s="4"/>
      <c r="H503" s="4">
        <v>1.4</v>
      </c>
      <c r="I503" s="4">
        <v>0.99</v>
      </c>
      <c r="J503" s="4">
        <v>1.1000000000000001</v>
      </c>
      <c r="K503" s="4">
        <v>295</v>
      </c>
      <c r="L503" s="4">
        <v>4.5999999999999996</v>
      </c>
      <c r="M503" s="4">
        <v>13.7</v>
      </c>
      <c r="N503" s="14">
        <v>45</v>
      </c>
      <c r="O503" s="14">
        <v>60</v>
      </c>
      <c r="P503" s="4">
        <v>7</v>
      </c>
      <c r="Q503" s="39">
        <v>1</v>
      </c>
      <c r="R503" s="39">
        <v>1</v>
      </c>
      <c r="S503" s="5">
        <v>0</v>
      </c>
      <c r="T503" s="42">
        <v>36.4</v>
      </c>
      <c r="U503" s="5">
        <v>0</v>
      </c>
      <c r="V503" s="42">
        <v>36.4</v>
      </c>
      <c r="W503" s="22">
        <v>1</v>
      </c>
      <c r="X503" s="29" t="str">
        <f t="shared" si="15"/>
        <v>III</v>
      </c>
      <c r="Y503" s="29" t="str">
        <f t="shared" si="16"/>
        <v>Missing</v>
      </c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</row>
    <row r="504" spans="1:41" x14ac:dyDescent="0.2">
      <c r="A504">
        <v>503</v>
      </c>
      <c r="B504" s="2">
        <v>17944</v>
      </c>
      <c r="C504" s="11" t="s">
        <v>7</v>
      </c>
      <c r="D504" s="4">
        <v>61</v>
      </c>
      <c r="E504" s="4" t="s">
        <v>59</v>
      </c>
      <c r="F504" s="4" t="s">
        <v>57</v>
      </c>
      <c r="G504" s="4" t="s">
        <v>58</v>
      </c>
      <c r="H504" s="4">
        <v>4.9000000000000004</v>
      </c>
      <c r="I504" s="4">
        <v>0.99</v>
      </c>
      <c r="J504" s="4">
        <v>1.1000000000000001</v>
      </c>
      <c r="K504" s="4">
        <v>97</v>
      </c>
      <c r="L504" s="4">
        <v>4</v>
      </c>
      <c r="M504" s="4">
        <v>9.6</v>
      </c>
      <c r="N504" s="14">
        <v>20</v>
      </c>
      <c r="O504" s="14">
        <v>60</v>
      </c>
      <c r="P504" s="4">
        <v>9</v>
      </c>
      <c r="Q504" s="39">
        <v>1</v>
      </c>
      <c r="R504" s="39">
        <v>0</v>
      </c>
      <c r="S504" s="5">
        <v>0</v>
      </c>
      <c r="T504" s="42">
        <v>36.866666666666667</v>
      </c>
      <c r="U504" s="5">
        <v>0</v>
      </c>
      <c r="V504" s="42">
        <v>36.866666666666667</v>
      </c>
      <c r="W504" s="22">
        <v>0</v>
      </c>
      <c r="X504" s="29" t="str">
        <f t="shared" si="15"/>
        <v>II</v>
      </c>
      <c r="Y504" s="29" t="str">
        <f t="shared" si="16"/>
        <v>Complete</v>
      </c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</row>
    <row r="505" spans="1:41" x14ac:dyDescent="0.2">
      <c r="A505">
        <v>504</v>
      </c>
      <c r="B505" s="2">
        <v>18006</v>
      </c>
      <c r="C505" s="11" t="s">
        <v>7</v>
      </c>
      <c r="D505" s="4">
        <v>66</v>
      </c>
      <c r="E505" s="4" t="s">
        <v>59</v>
      </c>
      <c r="F505" s="4" t="s">
        <v>57</v>
      </c>
      <c r="G505" s="4" t="s">
        <v>58</v>
      </c>
      <c r="H505" s="4">
        <v>15.9</v>
      </c>
      <c r="I505" s="4">
        <v>10.1</v>
      </c>
      <c r="J505" s="4">
        <v>8.3000000000000007</v>
      </c>
      <c r="K505" s="4">
        <v>192</v>
      </c>
      <c r="L505" s="4">
        <v>4</v>
      </c>
      <c r="M505" s="4">
        <v>9</v>
      </c>
      <c r="N505" s="14">
        <v>15</v>
      </c>
      <c r="O505" s="14">
        <v>20</v>
      </c>
      <c r="P505" s="4">
        <v>0</v>
      </c>
      <c r="Q505" s="39">
        <v>1</v>
      </c>
      <c r="R505" s="39">
        <v>1</v>
      </c>
      <c r="S505" s="5">
        <v>1</v>
      </c>
      <c r="T505" s="42">
        <v>30.5</v>
      </c>
      <c r="U505" s="5">
        <v>0</v>
      </c>
      <c r="V505" s="42">
        <v>37.733333333333334</v>
      </c>
      <c r="W505" s="22">
        <v>1</v>
      </c>
      <c r="X505" s="29" t="str">
        <f t="shared" si="15"/>
        <v>III</v>
      </c>
      <c r="Y505" s="29" t="str">
        <f t="shared" si="16"/>
        <v>Complete</v>
      </c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</row>
    <row r="506" spans="1:41" x14ac:dyDescent="0.2">
      <c r="A506">
        <v>505</v>
      </c>
      <c r="B506" s="2">
        <v>17987</v>
      </c>
      <c r="C506" s="11" t="s">
        <v>7</v>
      </c>
      <c r="D506" s="4">
        <v>64</v>
      </c>
      <c r="E506" s="4" t="s">
        <v>59</v>
      </c>
      <c r="F506" s="4" t="s">
        <v>57</v>
      </c>
      <c r="G506" s="4" t="s">
        <v>58</v>
      </c>
      <c r="H506" s="4">
        <v>6.7</v>
      </c>
      <c r="I506" s="4">
        <v>26.9</v>
      </c>
      <c r="J506" s="4">
        <v>1.2</v>
      </c>
      <c r="K506" s="4">
        <v>258</v>
      </c>
      <c r="L506" s="4">
        <v>3.8</v>
      </c>
      <c r="M506" s="4">
        <v>12</v>
      </c>
      <c r="N506" s="14">
        <v>50</v>
      </c>
      <c r="O506" s="14">
        <v>65</v>
      </c>
      <c r="P506" s="4"/>
      <c r="Q506" s="39">
        <v>1</v>
      </c>
      <c r="R506" s="39">
        <v>0</v>
      </c>
      <c r="S506" s="5">
        <v>0</v>
      </c>
      <c r="T506" s="42">
        <v>6.666666666666667</v>
      </c>
      <c r="U506" s="5">
        <v>1</v>
      </c>
      <c r="V506" s="42">
        <v>6.666666666666667</v>
      </c>
      <c r="W506" s="22">
        <v>1</v>
      </c>
      <c r="X506" s="29" t="str">
        <f t="shared" si="15"/>
        <v>III</v>
      </c>
      <c r="Y506" s="29" t="str">
        <f t="shared" si="16"/>
        <v>Missing</v>
      </c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</row>
    <row r="507" spans="1:41" x14ac:dyDescent="0.2">
      <c r="A507">
        <v>506</v>
      </c>
      <c r="B507" s="2">
        <v>18013</v>
      </c>
      <c r="C507" s="11" t="s">
        <v>7</v>
      </c>
      <c r="D507" s="4">
        <v>71</v>
      </c>
      <c r="E507" s="4" t="s">
        <v>59</v>
      </c>
      <c r="F507" s="4" t="s">
        <v>63</v>
      </c>
      <c r="G507" s="4" t="s">
        <v>58</v>
      </c>
      <c r="H507" s="4">
        <v>1.8</v>
      </c>
      <c r="I507" s="4">
        <v>0.99</v>
      </c>
      <c r="J507" s="4">
        <v>1</v>
      </c>
      <c r="K507" s="4">
        <v>138</v>
      </c>
      <c r="L507" s="4">
        <v>4.4000000000000004</v>
      </c>
      <c r="M507" s="4">
        <v>14.2</v>
      </c>
      <c r="N507" s="14">
        <v>51</v>
      </c>
      <c r="O507" s="14">
        <v>40</v>
      </c>
      <c r="P507" s="4">
        <v>7</v>
      </c>
      <c r="Q507" s="39">
        <v>1</v>
      </c>
      <c r="R507" s="39">
        <v>1</v>
      </c>
      <c r="S507" s="5">
        <v>0</v>
      </c>
      <c r="T507" s="42">
        <v>37.1</v>
      </c>
      <c r="U507" s="5">
        <v>0</v>
      </c>
      <c r="V507" s="42">
        <v>37.1</v>
      </c>
      <c r="W507" s="22">
        <v>0</v>
      </c>
      <c r="X507" s="29" t="str">
        <f t="shared" si="15"/>
        <v>I</v>
      </c>
      <c r="Y507" s="29" t="str">
        <f t="shared" si="16"/>
        <v>Complete</v>
      </c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</row>
    <row r="508" spans="1:41" x14ac:dyDescent="0.2">
      <c r="A508">
        <v>507</v>
      </c>
      <c r="B508" s="2">
        <v>18945</v>
      </c>
      <c r="C508" s="11" t="s">
        <v>7</v>
      </c>
      <c r="D508" s="4">
        <v>57</v>
      </c>
      <c r="E508" s="4" t="s">
        <v>56</v>
      </c>
      <c r="F508" s="4" t="s">
        <v>57</v>
      </c>
      <c r="G508" s="4" t="s">
        <v>58</v>
      </c>
      <c r="H508" s="4">
        <v>5.2</v>
      </c>
      <c r="I508" s="4">
        <v>1.8</v>
      </c>
      <c r="J508" s="4">
        <v>0.9</v>
      </c>
      <c r="K508" s="4">
        <v>202</v>
      </c>
      <c r="L508" s="4">
        <v>4.2</v>
      </c>
      <c r="M508" s="4">
        <v>9.3000000000000007</v>
      </c>
      <c r="N508" s="14">
        <v>40</v>
      </c>
      <c r="O508" s="14"/>
      <c r="P508" s="4">
        <v>22</v>
      </c>
      <c r="Q508" s="39">
        <v>0</v>
      </c>
      <c r="R508" s="39">
        <v>1</v>
      </c>
      <c r="S508" s="5">
        <v>0</v>
      </c>
      <c r="T508" s="42">
        <v>37.333333333333336</v>
      </c>
      <c r="U508" s="5">
        <v>0</v>
      </c>
      <c r="V508" s="42">
        <v>37.333333333333336</v>
      </c>
      <c r="W508" s="22">
        <v>0</v>
      </c>
      <c r="X508" s="29" t="str">
        <f t="shared" si="15"/>
        <v>III</v>
      </c>
      <c r="Y508" s="29" t="str">
        <f t="shared" si="16"/>
        <v>Missing</v>
      </c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</row>
    <row r="509" spans="1:41" x14ac:dyDescent="0.2">
      <c r="A509">
        <v>508</v>
      </c>
      <c r="B509" s="2">
        <v>17929</v>
      </c>
      <c r="C509" s="11" t="s">
        <v>7</v>
      </c>
      <c r="D509" s="4">
        <v>43</v>
      </c>
      <c r="E509" s="4" t="s">
        <v>59</v>
      </c>
      <c r="F509" s="4" t="s">
        <v>57</v>
      </c>
      <c r="G509" s="4" t="s">
        <v>61</v>
      </c>
      <c r="H509" s="4">
        <v>1.5</v>
      </c>
      <c r="I509" s="4">
        <v>0.99</v>
      </c>
      <c r="J509" s="4">
        <v>0.7</v>
      </c>
      <c r="K509" s="4">
        <v>118</v>
      </c>
      <c r="L509" s="4">
        <v>4.5</v>
      </c>
      <c r="M509" s="4">
        <v>13.8</v>
      </c>
      <c r="N509" s="14">
        <v>15</v>
      </c>
      <c r="O509" s="14">
        <v>30</v>
      </c>
      <c r="P509" s="4">
        <v>2</v>
      </c>
      <c r="Q509" s="39">
        <v>1</v>
      </c>
      <c r="R509" s="39">
        <v>1</v>
      </c>
      <c r="S509" s="5">
        <v>0</v>
      </c>
      <c r="T509" s="42">
        <v>33.06666666666667</v>
      </c>
      <c r="U509" s="5">
        <v>0</v>
      </c>
      <c r="V509" s="42">
        <v>33.06666666666667</v>
      </c>
      <c r="W509" s="22">
        <v>0</v>
      </c>
      <c r="X509" s="29" t="str">
        <f t="shared" si="15"/>
        <v>I</v>
      </c>
      <c r="Y509" s="29" t="str">
        <f t="shared" si="16"/>
        <v>Complete</v>
      </c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</row>
    <row r="510" spans="1:41" x14ac:dyDescent="0.2">
      <c r="A510">
        <v>509</v>
      </c>
      <c r="B510" s="2">
        <v>18009</v>
      </c>
      <c r="C510" s="11" t="s">
        <v>7</v>
      </c>
      <c r="D510" s="4">
        <v>47</v>
      </c>
      <c r="E510" s="4" t="s">
        <v>59</v>
      </c>
      <c r="F510" s="4" t="s">
        <v>57</v>
      </c>
      <c r="G510" s="4" t="s">
        <v>58</v>
      </c>
      <c r="H510" s="4">
        <v>2</v>
      </c>
      <c r="I510" s="4">
        <v>0.99</v>
      </c>
      <c r="J510" s="4">
        <v>0.9</v>
      </c>
      <c r="K510" s="4">
        <v>110</v>
      </c>
      <c r="L510" s="4">
        <v>4.2</v>
      </c>
      <c r="M510" s="4">
        <v>12.4</v>
      </c>
      <c r="N510" s="14">
        <v>20</v>
      </c>
      <c r="O510" s="14">
        <v>30</v>
      </c>
      <c r="P510" s="4">
        <v>33</v>
      </c>
      <c r="Q510" s="39">
        <v>1</v>
      </c>
      <c r="R510" s="39">
        <v>0</v>
      </c>
      <c r="S510" s="5">
        <v>0</v>
      </c>
      <c r="T510" s="42">
        <v>37.333333333333336</v>
      </c>
      <c r="U510" s="5">
        <v>0</v>
      </c>
      <c r="V510" s="42">
        <v>37.333333333333336</v>
      </c>
      <c r="W510" s="22">
        <v>0</v>
      </c>
      <c r="X510" s="29" t="str">
        <f t="shared" si="15"/>
        <v>I</v>
      </c>
      <c r="Y510" s="29" t="str">
        <f t="shared" si="16"/>
        <v>Complete</v>
      </c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</row>
    <row r="511" spans="1:41" x14ac:dyDescent="0.2">
      <c r="A511">
        <v>510</v>
      </c>
      <c r="B511" s="2">
        <v>18012</v>
      </c>
      <c r="C511" s="11" t="s">
        <v>7</v>
      </c>
      <c r="D511" s="4">
        <v>59</v>
      </c>
      <c r="E511" s="4" t="s">
        <v>59</v>
      </c>
      <c r="F511" s="4" t="s">
        <v>57</v>
      </c>
      <c r="G511" s="4" t="s">
        <v>61</v>
      </c>
      <c r="H511" s="4">
        <v>6.4</v>
      </c>
      <c r="I511" s="4">
        <v>0.99</v>
      </c>
      <c r="J511" s="4">
        <v>1.8</v>
      </c>
      <c r="K511" s="4">
        <v>119</v>
      </c>
      <c r="L511" s="4">
        <v>4.0999999999999996</v>
      </c>
      <c r="M511" s="4">
        <v>9.5</v>
      </c>
      <c r="N511" s="14">
        <v>64</v>
      </c>
      <c r="O511" s="14">
        <v>30</v>
      </c>
      <c r="P511" s="4">
        <v>5</v>
      </c>
      <c r="Q511" s="39">
        <v>1</v>
      </c>
      <c r="R511" s="39">
        <v>1</v>
      </c>
      <c r="S511" s="5">
        <v>0</v>
      </c>
      <c r="T511" s="42">
        <v>37.633333333333333</v>
      </c>
      <c r="U511" s="5">
        <v>0</v>
      </c>
      <c r="V511" s="42">
        <v>37.633333333333333</v>
      </c>
      <c r="W511" s="22">
        <v>1</v>
      </c>
      <c r="X511" s="29" t="str">
        <f t="shared" si="15"/>
        <v>III</v>
      </c>
      <c r="Y511" s="29" t="str">
        <f t="shared" si="16"/>
        <v>Complete</v>
      </c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</row>
    <row r="512" spans="1:41" x14ac:dyDescent="0.2">
      <c r="A512">
        <v>511</v>
      </c>
      <c r="B512" s="2">
        <v>17904</v>
      </c>
      <c r="C512" s="11" t="s">
        <v>7</v>
      </c>
      <c r="D512" s="4">
        <v>65</v>
      </c>
      <c r="E512" s="4" t="s">
        <v>59</v>
      </c>
      <c r="F512" s="4" t="s">
        <v>57</v>
      </c>
      <c r="G512" s="4" t="s">
        <v>58</v>
      </c>
      <c r="H512" s="4">
        <v>3.3</v>
      </c>
      <c r="I512" s="4">
        <v>0.99</v>
      </c>
      <c r="J512" s="4">
        <v>1.1000000000000001</v>
      </c>
      <c r="K512" s="4">
        <v>147</v>
      </c>
      <c r="L512" s="4">
        <v>4.5999999999999996</v>
      </c>
      <c r="M512" s="4">
        <v>11.7</v>
      </c>
      <c r="N512" s="14">
        <v>24</v>
      </c>
      <c r="O512" s="14">
        <v>10</v>
      </c>
      <c r="P512" s="4">
        <v>4</v>
      </c>
      <c r="Q512" s="39">
        <v>1</v>
      </c>
      <c r="R512" s="39">
        <v>1</v>
      </c>
      <c r="S512" s="5">
        <v>0</v>
      </c>
      <c r="T512" s="42">
        <v>38.033333333333331</v>
      </c>
      <c r="U512" s="5">
        <v>0</v>
      </c>
      <c r="V512" s="42">
        <v>38.033333333333331</v>
      </c>
      <c r="W512" s="22">
        <v>0</v>
      </c>
      <c r="X512" s="29" t="str">
        <f t="shared" si="15"/>
        <v>I</v>
      </c>
      <c r="Y512" s="29" t="str">
        <f t="shared" si="16"/>
        <v>Complete</v>
      </c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</row>
    <row r="513" spans="1:41" x14ac:dyDescent="0.2">
      <c r="A513">
        <v>512</v>
      </c>
      <c r="B513" s="2">
        <v>17984</v>
      </c>
      <c r="C513" s="11" t="s">
        <v>7</v>
      </c>
      <c r="D513" s="4">
        <v>65</v>
      </c>
      <c r="E513" s="4" t="s">
        <v>56</v>
      </c>
      <c r="F513" s="4" t="s">
        <v>57</v>
      </c>
      <c r="G513" s="4" t="s">
        <v>58</v>
      </c>
      <c r="H513" s="4">
        <v>8.5</v>
      </c>
      <c r="I513" s="4">
        <v>9</v>
      </c>
      <c r="J513" s="4">
        <v>1</v>
      </c>
      <c r="K513" s="4">
        <v>125</v>
      </c>
      <c r="L513" s="4">
        <v>3.5</v>
      </c>
      <c r="M513" s="4">
        <v>8.3000000000000007</v>
      </c>
      <c r="N513" s="14">
        <v>42</v>
      </c>
      <c r="O513" s="14">
        <v>50</v>
      </c>
      <c r="P513" s="4">
        <v>0</v>
      </c>
      <c r="Q513" s="39">
        <v>0</v>
      </c>
      <c r="R513" s="39">
        <v>1</v>
      </c>
      <c r="S513" s="5">
        <v>1</v>
      </c>
      <c r="T513" s="42">
        <v>18.333333333333332</v>
      </c>
      <c r="U513" s="5">
        <v>1</v>
      </c>
      <c r="V513" s="42">
        <v>19.366666666666667</v>
      </c>
      <c r="W513" s="22">
        <v>1</v>
      </c>
      <c r="X513" s="29" t="str">
        <f t="shared" si="15"/>
        <v>III</v>
      </c>
      <c r="Y513" s="29" t="str">
        <f t="shared" si="16"/>
        <v>Complete</v>
      </c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</row>
    <row r="514" spans="1:41" x14ac:dyDescent="0.2">
      <c r="A514">
        <v>513</v>
      </c>
      <c r="B514" s="2">
        <v>17933</v>
      </c>
      <c r="C514" s="11" t="s">
        <v>7</v>
      </c>
      <c r="D514" s="4">
        <v>42</v>
      </c>
      <c r="E514" s="4" t="s">
        <v>56</v>
      </c>
      <c r="F514" s="4" t="s">
        <v>57</v>
      </c>
      <c r="G514" s="4" t="s">
        <v>62</v>
      </c>
      <c r="H514" s="4">
        <v>4.5</v>
      </c>
      <c r="I514" s="4">
        <v>0.99</v>
      </c>
      <c r="J514" s="4">
        <v>0.7</v>
      </c>
      <c r="K514" s="4">
        <v>209</v>
      </c>
      <c r="L514" s="4">
        <v>3.8</v>
      </c>
      <c r="M514" s="4">
        <v>9</v>
      </c>
      <c r="N514" s="14">
        <v>7.5</v>
      </c>
      <c r="O514" s="14">
        <v>45</v>
      </c>
      <c r="P514" s="4">
        <v>10</v>
      </c>
      <c r="Q514" s="39">
        <v>0</v>
      </c>
      <c r="R514" s="39">
        <v>1</v>
      </c>
      <c r="S514" s="5">
        <v>1</v>
      </c>
      <c r="T514" s="42">
        <v>25.866666666666667</v>
      </c>
      <c r="U514" s="5">
        <v>1</v>
      </c>
      <c r="V514" s="42">
        <v>29.3</v>
      </c>
      <c r="W514" s="22">
        <v>1</v>
      </c>
      <c r="X514" s="29" t="str">
        <f t="shared" si="15"/>
        <v>III</v>
      </c>
      <c r="Y514" s="29" t="str">
        <f t="shared" si="16"/>
        <v>Complete</v>
      </c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</row>
    <row r="515" spans="1:41" x14ac:dyDescent="0.2">
      <c r="A515">
        <v>514</v>
      </c>
      <c r="B515" s="2">
        <v>17926</v>
      </c>
      <c r="C515" s="11" t="s">
        <v>7</v>
      </c>
      <c r="D515" s="4">
        <v>55</v>
      </c>
      <c r="E515" s="4" t="s">
        <v>56</v>
      </c>
      <c r="F515" s="4" t="s">
        <v>63</v>
      </c>
      <c r="G515" s="4" t="s">
        <v>58</v>
      </c>
      <c r="H515" s="4">
        <v>2.8</v>
      </c>
      <c r="I515" s="4">
        <v>0.99</v>
      </c>
      <c r="J515" s="4">
        <v>0.8</v>
      </c>
      <c r="K515" s="4">
        <v>187</v>
      </c>
      <c r="L515" s="4">
        <v>4.8</v>
      </c>
      <c r="M515" s="4">
        <v>8.8000000000000007</v>
      </c>
      <c r="N515" s="14">
        <v>50</v>
      </c>
      <c r="O515" s="14">
        <v>40</v>
      </c>
      <c r="P515" s="4">
        <v>0</v>
      </c>
      <c r="Q515" s="39">
        <v>0</v>
      </c>
      <c r="R515" s="39">
        <v>1</v>
      </c>
      <c r="S515" s="5">
        <v>0</v>
      </c>
      <c r="T515" s="42">
        <v>34.533333333333331</v>
      </c>
      <c r="U515" s="5">
        <v>0</v>
      </c>
      <c r="V515" s="42">
        <v>34.533333333333331</v>
      </c>
      <c r="W515" s="22">
        <v>0</v>
      </c>
      <c r="X515" s="29" t="str">
        <f t="shared" ref="X515:X566" si="17">IF(OR(K515&gt;180,AND(H515&gt;5.5,W515=1)),"III",IF(AND(H515&lt;3.5,L515&gt;=3.5,W515=0,K515&lt;=180),"I","II"))</f>
        <v>III</v>
      </c>
      <c r="Y515" s="29" t="str">
        <f t="shared" si="16"/>
        <v>Complete</v>
      </c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</row>
    <row r="516" spans="1:41" x14ac:dyDescent="0.2">
      <c r="A516">
        <v>515</v>
      </c>
      <c r="B516" s="2">
        <v>18650</v>
      </c>
      <c r="C516" s="11" t="s">
        <v>7</v>
      </c>
      <c r="D516" s="4">
        <v>63</v>
      </c>
      <c r="E516" s="4" t="s">
        <v>56</v>
      </c>
      <c r="F516" s="4" t="s">
        <v>57</v>
      </c>
      <c r="G516" s="4" t="s">
        <v>58</v>
      </c>
      <c r="H516" s="4">
        <v>2.1</v>
      </c>
      <c r="I516" s="4">
        <v>0.99</v>
      </c>
      <c r="J516" s="4">
        <v>0.8</v>
      </c>
      <c r="K516" s="4">
        <v>165</v>
      </c>
      <c r="L516" s="4">
        <v>3.9</v>
      </c>
      <c r="M516" s="4">
        <v>11.1</v>
      </c>
      <c r="N516" s="14">
        <v>20</v>
      </c>
      <c r="O516" s="14">
        <v>20</v>
      </c>
      <c r="P516" s="4">
        <v>0</v>
      </c>
      <c r="Q516" s="39">
        <v>0</v>
      </c>
      <c r="R516" s="39">
        <v>1</v>
      </c>
      <c r="S516" s="5">
        <v>0</v>
      </c>
      <c r="T516" s="42">
        <v>37.133333333333333</v>
      </c>
      <c r="U516" s="5">
        <v>0</v>
      </c>
      <c r="V516" s="42">
        <v>37.133333333333333</v>
      </c>
      <c r="W516" s="22">
        <v>0</v>
      </c>
      <c r="X516" s="29" t="str">
        <f t="shared" si="17"/>
        <v>I</v>
      </c>
      <c r="Y516" s="29" t="str">
        <f t="shared" si="16"/>
        <v>Complete</v>
      </c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</row>
    <row r="517" spans="1:41" x14ac:dyDescent="0.2">
      <c r="A517">
        <v>516</v>
      </c>
      <c r="B517" s="2">
        <v>17794</v>
      </c>
      <c r="C517" s="11" t="s">
        <v>7</v>
      </c>
      <c r="D517" s="4">
        <v>54</v>
      </c>
      <c r="E517" s="4" t="s">
        <v>56</v>
      </c>
      <c r="F517" s="4" t="s">
        <v>57</v>
      </c>
      <c r="G517" s="4" t="s">
        <v>58</v>
      </c>
      <c r="H517" s="4">
        <v>2.7</v>
      </c>
      <c r="I517" s="4">
        <v>0.99</v>
      </c>
      <c r="J517" s="4">
        <v>0.9</v>
      </c>
      <c r="K517" s="4">
        <v>106</v>
      </c>
      <c r="L517" s="4">
        <v>4.0999999999999996</v>
      </c>
      <c r="M517" s="4">
        <v>11.1</v>
      </c>
      <c r="N517" s="14">
        <v>7</v>
      </c>
      <c r="O517" s="14">
        <v>20</v>
      </c>
      <c r="P517" s="4">
        <v>0</v>
      </c>
      <c r="Q517" s="39">
        <v>0</v>
      </c>
      <c r="R517" s="39">
        <v>0</v>
      </c>
      <c r="S517" s="5">
        <v>0</v>
      </c>
      <c r="T517" s="42">
        <v>36.700000000000003</v>
      </c>
      <c r="U517" s="5">
        <v>0</v>
      </c>
      <c r="V517" s="42">
        <v>36.700000000000003</v>
      </c>
      <c r="W517" s="22">
        <v>0</v>
      </c>
      <c r="X517" s="29" t="str">
        <f t="shared" si="17"/>
        <v>I</v>
      </c>
      <c r="Y517" s="29" t="str">
        <f t="shared" si="16"/>
        <v>Complete</v>
      </c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</row>
    <row r="518" spans="1:41" x14ac:dyDescent="0.2">
      <c r="A518">
        <v>517</v>
      </c>
      <c r="B518" s="2">
        <v>17864</v>
      </c>
      <c r="C518" s="11" t="s">
        <v>7</v>
      </c>
      <c r="D518" s="4">
        <v>67</v>
      </c>
      <c r="E518" s="4" t="s">
        <v>59</v>
      </c>
      <c r="F518" s="4" t="s">
        <v>63</v>
      </c>
      <c r="G518" s="4" t="s">
        <v>58</v>
      </c>
      <c r="H518" s="4">
        <v>3.9</v>
      </c>
      <c r="I518" s="4">
        <v>8.6</v>
      </c>
      <c r="J518" s="4">
        <v>1.2</v>
      </c>
      <c r="K518" s="4">
        <v>244</v>
      </c>
      <c r="L518" s="4">
        <v>4.5999999999999996</v>
      </c>
      <c r="M518" s="4">
        <v>11.9</v>
      </c>
      <c r="N518" s="14">
        <v>30</v>
      </c>
      <c r="O518" s="14">
        <v>20</v>
      </c>
      <c r="P518" s="4">
        <v>37</v>
      </c>
      <c r="Q518" s="39">
        <v>1</v>
      </c>
      <c r="R518" s="39">
        <v>0</v>
      </c>
      <c r="S518" s="5">
        <v>0</v>
      </c>
      <c r="T518" s="42">
        <v>38.366666666666667</v>
      </c>
      <c r="U518" s="5">
        <v>0</v>
      </c>
      <c r="V518" s="42">
        <v>38.366666666666667</v>
      </c>
      <c r="W518" s="22">
        <v>1</v>
      </c>
      <c r="X518" s="29" t="str">
        <f t="shared" si="17"/>
        <v>III</v>
      </c>
      <c r="Y518" s="29" t="str">
        <f t="shared" si="16"/>
        <v>Complete</v>
      </c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</row>
    <row r="519" spans="1:41" x14ac:dyDescent="0.2">
      <c r="A519">
        <v>518</v>
      </c>
      <c r="B519" s="2">
        <v>19434</v>
      </c>
      <c r="C519" s="11" t="s">
        <v>7</v>
      </c>
      <c r="D519" s="4">
        <v>61</v>
      </c>
      <c r="E519" s="4" t="s">
        <v>56</v>
      </c>
      <c r="F519" s="4" t="s">
        <v>57</v>
      </c>
      <c r="G519" s="4" t="s">
        <v>58</v>
      </c>
      <c r="H519" s="4">
        <v>5.2</v>
      </c>
      <c r="I519" s="4">
        <v>0.99</v>
      </c>
      <c r="J519" s="4">
        <v>0.8</v>
      </c>
      <c r="K519" s="4">
        <v>192</v>
      </c>
      <c r="L519" s="4">
        <v>3.6</v>
      </c>
      <c r="M519" s="4">
        <v>12.3</v>
      </c>
      <c r="N519" s="14">
        <v>44</v>
      </c>
      <c r="O519" s="14">
        <v>60</v>
      </c>
      <c r="P519" s="4">
        <v>5</v>
      </c>
      <c r="Q519" s="39">
        <v>0</v>
      </c>
      <c r="R519" s="39">
        <v>1</v>
      </c>
      <c r="S519" s="5">
        <v>0</v>
      </c>
      <c r="T519" s="42">
        <v>25.666666666666668</v>
      </c>
      <c r="U519" s="5">
        <v>1</v>
      </c>
      <c r="V519" s="42">
        <v>25.666666666666668</v>
      </c>
      <c r="W519" s="22">
        <v>0</v>
      </c>
      <c r="X519" s="29" t="str">
        <f t="shared" si="17"/>
        <v>III</v>
      </c>
      <c r="Y519" s="29" t="str">
        <f t="shared" si="16"/>
        <v>Complete</v>
      </c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</row>
    <row r="520" spans="1:41" x14ac:dyDescent="0.2">
      <c r="A520">
        <v>519</v>
      </c>
      <c r="B520" s="2">
        <v>21058</v>
      </c>
      <c r="C520" s="11" t="s">
        <v>7</v>
      </c>
      <c r="D520" s="4">
        <v>67</v>
      </c>
      <c r="E520" s="4" t="s">
        <v>56</v>
      </c>
      <c r="F520" s="4" t="s">
        <v>57</v>
      </c>
      <c r="G520" s="4" t="s">
        <v>62</v>
      </c>
      <c r="H520" s="4">
        <v>6</v>
      </c>
      <c r="I520" s="4">
        <v>14</v>
      </c>
      <c r="J520" s="4">
        <v>1.1000000000000001</v>
      </c>
      <c r="K520" s="4">
        <v>182</v>
      </c>
      <c r="L520" s="4">
        <v>4.0999999999999996</v>
      </c>
      <c r="M520" s="4">
        <v>8.6</v>
      </c>
      <c r="N520" s="14">
        <v>23</v>
      </c>
      <c r="O520" s="14">
        <v>55</v>
      </c>
      <c r="P520" s="4"/>
      <c r="Q520" s="39">
        <v>0</v>
      </c>
      <c r="R520" s="39">
        <v>0</v>
      </c>
      <c r="S520" s="5">
        <v>0</v>
      </c>
      <c r="T520" s="42">
        <v>33.866666666666667</v>
      </c>
      <c r="U520" s="5">
        <v>0</v>
      </c>
      <c r="V520" s="42">
        <v>33.866666666666667</v>
      </c>
      <c r="W520" s="22">
        <v>0</v>
      </c>
      <c r="X520" s="29" t="str">
        <f t="shared" si="17"/>
        <v>III</v>
      </c>
      <c r="Y520" s="29" t="str">
        <f t="shared" ref="Y520:Y566" si="18">IF(COUNTBLANK(C520:R520)&gt;0,"Missing", "Complete")</f>
        <v>Missing</v>
      </c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</row>
    <row r="521" spans="1:41" x14ac:dyDescent="0.2">
      <c r="A521">
        <v>520</v>
      </c>
      <c r="B521" s="2">
        <v>21018</v>
      </c>
      <c r="C521" s="11" t="s">
        <v>7</v>
      </c>
      <c r="D521" s="4">
        <v>49</v>
      </c>
      <c r="E521" s="4" t="s">
        <v>59</v>
      </c>
      <c r="F521" s="4" t="s">
        <v>57</v>
      </c>
      <c r="G521" s="4" t="s">
        <v>58</v>
      </c>
      <c r="H521" s="4">
        <v>2.4</v>
      </c>
      <c r="I521" s="4">
        <v>0.99</v>
      </c>
      <c r="J521" s="4">
        <v>1.1000000000000001</v>
      </c>
      <c r="K521" s="4">
        <v>122</v>
      </c>
      <c r="L521" s="4">
        <v>4.2</v>
      </c>
      <c r="M521" s="4">
        <v>9.8000000000000007</v>
      </c>
      <c r="N521" s="14">
        <v>91</v>
      </c>
      <c r="O521" s="14">
        <v>70</v>
      </c>
      <c r="P521" s="4">
        <v>2</v>
      </c>
      <c r="Q521" s="39">
        <v>1</v>
      </c>
      <c r="R521" s="39">
        <v>0</v>
      </c>
      <c r="S521" s="5">
        <v>0</v>
      </c>
      <c r="T521" s="42">
        <v>36</v>
      </c>
      <c r="U521" s="5">
        <v>0</v>
      </c>
      <c r="V521" s="42">
        <v>36</v>
      </c>
      <c r="W521" s="22">
        <v>1</v>
      </c>
      <c r="X521" s="29" t="str">
        <f t="shared" si="17"/>
        <v>II</v>
      </c>
      <c r="Y521" s="29" t="str">
        <f t="shared" si="18"/>
        <v>Complete</v>
      </c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</row>
    <row r="522" spans="1:41" x14ac:dyDescent="0.2">
      <c r="A522">
        <v>521</v>
      </c>
      <c r="B522" s="2">
        <v>21052</v>
      </c>
      <c r="C522" s="11" t="s">
        <v>7</v>
      </c>
      <c r="D522" s="4">
        <v>70</v>
      </c>
      <c r="E522" s="4" t="s">
        <v>56</v>
      </c>
      <c r="F522" s="4" t="s">
        <v>57</v>
      </c>
      <c r="G522" s="4" t="s">
        <v>58</v>
      </c>
      <c r="H522" s="4">
        <v>4.9000000000000004</v>
      </c>
      <c r="I522" s="4">
        <v>6</v>
      </c>
      <c r="J522" s="4">
        <v>1</v>
      </c>
      <c r="K522" s="4">
        <v>194</v>
      </c>
      <c r="L522" s="4">
        <v>4.3</v>
      </c>
      <c r="M522" s="4">
        <v>10</v>
      </c>
      <c r="N522" s="14" t="s">
        <v>169</v>
      </c>
      <c r="O522" s="14">
        <v>60</v>
      </c>
      <c r="P522" s="4">
        <v>17</v>
      </c>
      <c r="Q522" s="39">
        <v>0</v>
      </c>
      <c r="R522" s="39">
        <v>1</v>
      </c>
      <c r="S522" s="5">
        <v>0</v>
      </c>
      <c r="T522" s="42">
        <v>35.93333333333333</v>
      </c>
      <c r="U522" s="5">
        <v>0</v>
      </c>
      <c r="V522" s="42">
        <v>35.93333333333333</v>
      </c>
      <c r="W522" s="22">
        <v>1</v>
      </c>
      <c r="X522" s="29" t="str">
        <f t="shared" si="17"/>
        <v>III</v>
      </c>
      <c r="Y522" s="29" t="str">
        <f t="shared" si="18"/>
        <v>Complete</v>
      </c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</row>
    <row r="523" spans="1:41" x14ac:dyDescent="0.2">
      <c r="A523">
        <v>522</v>
      </c>
      <c r="B523" s="2">
        <v>21016</v>
      </c>
      <c r="C523" s="11" t="s">
        <v>7</v>
      </c>
      <c r="D523" s="4">
        <v>66</v>
      </c>
      <c r="E523" s="4" t="s">
        <v>56</v>
      </c>
      <c r="F523" s="4" t="s">
        <v>57</v>
      </c>
      <c r="G523" s="4" t="s">
        <v>62</v>
      </c>
      <c r="H523" s="4">
        <v>1.6</v>
      </c>
      <c r="I523" s="4">
        <v>4.95</v>
      </c>
      <c r="J523" s="4">
        <v>0.7</v>
      </c>
      <c r="K523" s="4">
        <v>146</v>
      </c>
      <c r="L523" s="4">
        <v>4</v>
      </c>
      <c r="M523" s="4">
        <v>13.5</v>
      </c>
      <c r="N523" s="14">
        <v>27.5</v>
      </c>
      <c r="O523" s="14">
        <v>70</v>
      </c>
      <c r="P523" s="4">
        <v>7</v>
      </c>
      <c r="Q523" s="39">
        <v>0</v>
      </c>
      <c r="R523" s="39">
        <v>1</v>
      </c>
      <c r="S523" s="5">
        <v>0</v>
      </c>
      <c r="T523" s="42">
        <v>34.93333333333333</v>
      </c>
      <c r="U523" s="5">
        <v>0</v>
      </c>
      <c r="V523" s="42">
        <v>34.93333333333333</v>
      </c>
      <c r="W523" s="22">
        <v>0</v>
      </c>
      <c r="X523" s="29" t="str">
        <f t="shared" si="17"/>
        <v>I</v>
      </c>
      <c r="Y523" s="29" t="str">
        <f t="shared" si="18"/>
        <v>Complete</v>
      </c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</row>
    <row r="524" spans="1:41" x14ac:dyDescent="0.2">
      <c r="A524">
        <v>523</v>
      </c>
      <c r="B524" s="2">
        <v>21129</v>
      </c>
      <c r="C524" s="11" t="s">
        <v>7</v>
      </c>
      <c r="D524" s="4">
        <v>52</v>
      </c>
      <c r="E524" s="4" t="s">
        <v>59</v>
      </c>
      <c r="F524" s="4" t="s">
        <v>57</v>
      </c>
      <c r="G524" s="4" t="s">
        <v>61</v>
      </c>
      <c r="H524" s="4">
        <v>4.2</v>
      </c>
      <c r="I524" s="4">
        <v>7</v>
      </c>
      <c r="J524" s="4">
        <v>1.6</v>
      </c>
      <c r="K524" s="4">
        <v>130</v>
      </c>
      <c r="L524" s="4">
        <v>3.8</v>
      </c>
      <c r="M524" s="4">
        <v>12.6</v>
      </c>
      <c r="N524" s="14">
        <v>66</v>
      </c>
      <c r="O524" s="14">
        <v>81</v>
      </c>
      <c r="P524" s="4">
        <v>1</v>
      </c>
      <c r="Q524" s="39">
        <v>1</v>
      </c>
      <c r="R524" s="39">
        <v>0</v>
      </c>
      <c r="S524" s="5">
        <v>0</v>
      </c>
      <c r="T524" s="42">
        <v>35</v>
      </c>
      <c r="U524" s="5">
        <v>0</v>
      </c>
      <c r="V524" s="42">
        <v>35</v>
      </c>
      <c r="W524" s="22">
        <v>1</v>
      </c>
      <c r="X524" s="29" t="str">
        <f t="shared" si="17"/>
        <v>II</v>
      </c>
      <c r="Y524" s="29" t="str">
        <f t="shared" si="18"/>
        <v>Complete</v>
      </c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</row>
    <row r="525" spans="1:41" x14ac:dyDescent="0.2">
      <c r="A525">
        <v>524</v>
      </c>
      <c r="B525" s="2">
        <v>17748</v>
      </c>
      <c r="C525" s="11" t="s">
        <v>7</v>
      </c>
      <c r="D525" s="4">
        <v>65</v>
      </c>
      <c r="E525" s="4" t="s">
        <v>59</v>
      </c>
      <c r="F525" s="4" t="s">
        <v>57</v>
      </c>
      <c r="G525" s="4" t="s">
        <v>58</v>
      </c>
      <c r="H525" s="4">
        <v>2.1</v>
      </c>
      <c r="I525" s="4">
        <v>4.95</v>
      </c>
      <c r="J525" s="4">
        <v>0.9</v>
      </c>
      <c r="K525" s="4">
        <v>199</v>
      </c>
      <c r="L525" s="4">
        <v>4.2</v>
      </c>
      <c r="M525" s="4">
        <v>10.6</v>
      </c>
      <c r="N525" s="14">
        <v>15</v>
      </c>
      <c r="O525" s="14">
        <v>70</v>
      </c>
      <c r="P525" s="4"/>
      <c r="Q525" s="39">
        <v>1</v>
      </c>
      <c r="R525" s="39">
        <v>1</v>
      </c>
      <c r="S525" s="5">
        <v>0</v>
      </c>
      <c r="T525" s="42">
        <v>29.333333333333332</v>
      </c>
      <c r="U525" s="5">
        <v>0</v>
      </c>
      <c r="V525" s="42">
        <v>29.333333333333332</v>
      </c>
      <c r="W525" s="22">
        <v>0</v>
      </c>
      <c r="X525" s="29" t="str">
        <f t="shared" si="17"/>
        <v>III</v>
      </c>
      <c r="Y525" s="29" t="str">
        <f t="shared" si="18"/>
        <v>Missing</v>
      </c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</row>
    <row r="526" spans="1:41" x14ac:dyDescent="0.2">
      <c r="A526">
        <v>525</v>
      </c>
      <c r="B526" s="2">
        <v>21176</v>
      </c>
      <c r="C526" s="11" t="s">
        <v>7</v>
      </c>
      <c r="D526" s="4">
        <v>62</v>
      </c>
      <c r="E526" s="4" t="s">
        <v>56</v>
      </c>
      <c r="F526" s="4" t="s">
        <v>57</v>
      </c>
      <c r="G526" s="4" t="s">
        <v>58</v>
      </c>
      <c r="H526" s="4">
        <v>2.1</v>
      </c>
      <c r="I526" s="4">
        <v>9</v>
      </c>
      <c r="J526" s="4">
        <v>0.7</v>
      </c>
      <c r="K526" s="4">
        <v>117</v>
      </c>
      <c r="L526" s="4">
        <v>3.7</v>
      </c>
      <c r="M526" s="4">
        <v>11.5</v>
      </c>
      <c r="N526" s="14">
        <v>4.9000000000000004</v>
      </c>
      <c r="O526" s="14">
        <v>4.9000000000000004</v>
      </c>
      <c r="P526" s="4">
        <v>6</v>
      </c>
      <c r="Q526" s="39">
        <v>0</v>
      </c>
      <c r="R526" s="39">
        <v>1</v>
      </c>
      <c r="S526" s="5">
        <v>0</v>
      </c>
      <c r="T526" s="42">
        <v>33.633333333333333</v>
      </c>
      <c r="U526" s="5">
        <v>0</v>
      </c>
      <c r="V526" s="42">
        <v>33.633333333333333</v>
      </c>
      <c r="W526" s="22">
        <v>1</v>
      </c>
      <c r="X526" s="29" t="str">
        <f t="shared" si="17"/>
        <v>II</v>
      </c>
      <c r="Y526" s="29" t="str">
        <f t="shared" si="18"/>
        <v>Complete</v>
      </c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</row>
    <row r="527" spans="1:41" x14ac:dyDescent="0.2">
      <c r="A527">
        <v>526</v>
      </c>
      <c r="B527" s="2">
        <v>21194</v>
      </c>
      <c r="C527" s="11" t="s">
        <v>7</v>
      </c>
      <c r="D527" s="4">
        <v>48</v>
      </c>
      <c r="E527" s="4" t="s">
        <v>59</v>
      </c>
      <c r="F527" s="4" t="s">
        <v>57</v>
      </c>
      <c r="G527" s="4" t="s">
        <v>58</v>
      </c>
      <c r="H527" s="4">
        <v>2</v>
      </c>
      <c r="I527" s="4">
        <v>17</v>
      </c>
      <c r="J527" s="4">
        <v>1.3</v>
      </c>
      <c r="K527" s="4">
        <v>101</v>
      </c>
      <c r="L527" s="4">
        <v>4</v>
      </c>
      <c r="M527" s="4">
        <v>12.7</v>
      </c>
      <c r="N527" s="14">
        <v>22</v>
      </c>
      <c r="O527" s="14">
        <v>30</v>
      </c>
      <c r="P527" s="4">
        <v>0</v>
      </c>
      <c r="Q527" s="39">
        <v>1</v>
      </c>
      <c r="R527" s="39">
        <v>0</v>
      </c>
      <c r="S527" s="5">
        <v>0</v>
      </c>
      <c r="T527" s="42">
        <v>31.933333333333334</v>
      </c>
      <c r="U527" s="5">
        <v>0</v>
      </c>
      <c r="V527" s="42">
        <v>31.933333333333334</v>
      </c>
      <c r="W527" s="22">
        <v>0</v>
      </c>
      <c r="X527" s="29" t="str">
        <f t="shared" si="17"/>
        <v>I</v>
      </c>
      <c r="Y527" s="29" t="str">
        <f t="shared" si="18"/>
        <v>Complete</v>
      </c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</row>
    <row r="528" spans="1:41" x14ac:dyDescent="0.2">
      <c r="A528">
        <v>527</v>
      </c>
      <c r="B528" s="2">
        <v>21206</v>
      </c>
      <c r="C528" s="11" t="s">
        <v>7</v>
      </c>
      <c r="D528" s="4">
        <v>64</v>
      </c>
      <c r="E528" s="4" t="s">
        <v>59</v>
      </c>
      <c r="F528" s="4" t="s">
        <v>57</v>
      </c>
      <c r="G528" s="4"/>
      <c r="H528" s="4">
        <v>1.7</v>
      </c>
      <c r="I528" s="4">
        <v>4.95</v>
      </c>
      <c r="J528" s="4">
        <v>0.7</v>
      </c>
      <c r="K528" s="4">
        <v>124</v>
      </c>
      <c r="L528" s="4">
        <v>4.2</v>
      </c>
      <c r="M528" s="4">
        <v>12.8</v>
      </c>
      <c r="N528" s="14">
        <v>20</v>
      </c>
      <c r="O528" s="14">
        <v>7.5</v>
      </c>
      <c r="P528" s="4"/>
      <c r="Q528" s="39">
        <v>1</v>
      </c>
      <c r="R528" s="39">
        <v>1</v>
      </c>
      <c r="S528" s="5">
        <v>0</v>
      </c>
      <c r="T528" s="42">
        <v>34.43333333333333</v>
      </c>
      <c r="U528" s="5">
        <v>0</v>
      </c>
      <c r="V528" s="42">
        <v>34.43333333333333</v>
      </c>
      <c r="W528" s="22">
        <v>0</v>
      </c>
      <c r="X528" s="29" t="str">
        <f t="shared" si="17"/>
        <v>I</v>
      </c>
      <c r="Y528" s="29" t="str">
        <f t="shared" si="18"/>
        <v>Missing</v>
      </c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</row>
    <row r="529" spans="1:41" x14ac:dyDescent="0.2">
      <c r="A529">
        <v>528</v>
      </c>
      <c r="B529" s="2">
        <v>20938</v>
      </c>
      <c r="C529" s="11" t="s">
        <v>7</v>
      </c>
      <c r="D529" s="4">
        <v>56</v>
      </c>
      <c r="E529" s="4" t="s">
        <v>59</v>
      </c>
      <c r="F529" s="4" t="s">
        <v>57</v>
      </c>
      <c r="G529" s="4" t="s">
        <v>62</v>
      </c>
      <c r="H529" s="4">
        <v>8.5</v>
      </c>
      <c r="I529" s="4">
        <v>4.95</v>
      </c>
      <c r="J529" s="4">
        <v>1.4</v>
      </c>
      <c r="K529" s="4">
        <v>239</v>
      </c>
      <c r="L529" s="4">
        <v>4.7</v>
      </c>
      <c r="M529" s="4">
        <v>9.6999999999999993</v>
      </c>
      <c r="N529" s="14"/>
      <c r="O529" s="14">
        <v>40</v>
      </c>
      <c r="P529" s="4"/>
      <c r="Q529" s="39">
        <v>1</v>
      </c>
      <c r="R529" s="39">
        <v>0</v>
      </c>
      <c r="S529" s="5">
        <v>0</v>
      </c>
      <c r="T529" s="42">
        <v>35.4</v>
      </c>
      <c r="U529" s="5">
        <v>0</v>
      </c>
      <c r="V529" s="42">
        <v>35.4</v>
      </c>
      <c r="W529" s="22">
        <v>0</v>
      </c>
      <c r="X529" s="29" t="str">
        <f t="shared" si="17"/>
        <v>III</v>
      </c>
      <c r="Y529" s="29" t="str">
        <f t="shared" si="18"/>
        <v>Missing</v>
      </c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</row>
    <row r="530" spans="1:41" x14ac:dyDescent="0.2">
      <c r="A530">
        <v>529</v>
      </c>
      <c r="B530" s="2">
        <v>21079</v>
      </c>
      <c r="C530" s="11" t="s">
        <v>7</v>
      </c>
      <c r="D530" s="4">
        <v>47</v>
      </c>
      <c r="E530" s="4" t="s">
        <v>56</v>
      </c>
      <c r="F530" s="4" t="s">
        <v>57</v>
      </c>
      <c r="G530" s="4" t="s">
        <v>58</v>
      </c>
      <c r="H530" s="4">
        <v>2.4</v>
      </c>
      <c r="I530" s="4">
        <v>6</v>
      </c>
      <c r="J530" s="4">
        <v>0.9</v>
      </c>
      <c r="K530" s="4">
        <v>151</v>
      </c>
      <c r="L530" s="4">
        <v>4</v>
      </c>
      <c r="M530" s="4">
        <v>12.1</v>
      </c>
      <c r="N530" s="14">
        <v>10</v>
      </c>
      <c r="O530" s="14">
        <v>12.5</v>
      </c>
      <c r="P530" s="4"/>
      <c r="Q530" s="39">
        <v>0</v>
      </c>
      <c r="R530" s="39">
        <v>1</v>
      </c>
      <c r="S530" s="5">
        <v>0</v>
      </c>
      <c r="T530" s="42">
        <v>34.733333333333334</v>
      </c>
      <c r="U530" s="5">
        <v>0</v>
      </c>
      <c r="V530" s="42">
        <v>34.733333333333334</v>
      </c>
      <c r="W530" s="22">
        <v>0</v>
      </c>
      <c r="X530" s="29" t="str">
        <f t="shared" si="17"/>
        <v>I</v>
      </c>
      <c r="Y530" s="29" t="str">
        <f t="shared" si="18"/>
        <v>Missing</v>
      </c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</row>
    <row r="531" spans="1:41" x14ac:dyDescent="0.2">
      <c r="A531">
        <v>530</v>
      </c>
      <c r="B531" s="2">
        <v>21230</v>
      </c>
      <c r="C531" s="11" t="s">
        <v>7</v>
      </c>
      <c r="D531" s="4">
        <v>65</v>
      </c>
      <c r="E531" s="4" t="s">
        <v>59</v>
      </c>
      <c r="F531" s="4" t="s">
        <v>57</v>
      </c>
      <c r="G531" s="4"/>
      <c r="H531" s="4">
        <v>2.5</v>
      </c>
      <c r="I531" s="4">
        <v>27</v>
      </c>
      <c r="J531" s="4">
        <v>1.1000000000000001</v>
      </c>
      <c r="K531" s="4">
        <v>121</v>
      </c>
      <c r="L531" s="4">
        <v>4.4000000000000004</v>
      </c>
      <c r="M531" s="4">
        <v>13.2</v>
      </c>
      <c r="N531" s="14">
        <v>17</v>
      </c>
      <c r="O531" s="14">
        <v>10</v>
      </c>
      <c r="P531" s="4">
        <v>9</v>
      </c>
      <c r="Q531" s="39">
        <v>1</v>
      </c>
      <c r="R531" s="39">
        <v>1</v>
      </c>
      <c r="S531" s="5">
        <v>0</v>
      </c>
      <c r="T531" s="42">
        <v>34.06666666666667</v>
      </c>
      <c r="U531" s="5">
        <v>0</v>
      </c>
      <c r="V531" s="42">
        <v>34.06666666666667</v>
      </c>
      <c r="W531" s="22">
        <v>1</v>
      </c>
      <c r="X531" s="29" t="str">
        <f t="shared" si="17"/>
        <v>II</v>
      </c>
      <c r="Y531" s="29" t="str">
        <f t="shared" si="18"/>
        <v>Missing</v>
      </c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</row>
    <row r="532" spans="1:41" x14ac:dyDescent="0.2">
      <c r="A532">
        <v>531</v>
      </c>
      <c r="B532" s="2">
        <v>21314</v>
      </c>
      <c r="C532" s="11" t="s">
        <v>7</v>
      </c>
      <c r="D532" s="4">
        <v>62</v>
      </c>
      <c r="E532" s="4" t="s">
        <v>56</v>
      </c>
      <c r="F532" s="4" t="s">
        <v>63</v>
      </c>
      <c r="G532" s="4" t="s">
        <v>61</v>
      </c>
      <c r="H532" s="4">
        <v>4.5</v>
      </c>
      <c r="I532" s="4">
        <v>8</v>
      </c>
      <c r="J532" s="4">
        <v>1</v>
      </c>
      <c r="K532" s="4">
        <v>151</v>
      </c>
      <c r="L532" s="4">
        <v>3.4</v>
      </c>
      <c r="M532" s="4">
        <v>10.7</v>
      </c>
      <c r="N532" s="14">
        <v>26</v>
      </c>
      <c r="O532" s="14">
        <v>17.5</v>
      </c>
      <c r="P532" s="4">
        <v>10</v>
      </c>
      <c r="Q532" s="39">
        <v>0</v>
      </c>
      <c r="R532" s="39">
        <v>0</v>
      </c>
      <c r="S532" s="5">
        <v>0</v>
      </c>
      <c r="T532" s="42">
        <v>32.200000000000003</v>
      </c>
      <c r="U532" s="5">
        <v>0</v>
      </c>
      <c r="V532" s="42">
        <v>32.200000000000003</v>
      </c>
      <c r="W532" s="22">
        <v>0</v>
      </c>
      <c r="X532" s="29" t="str">
        <f t="shared" si="17"/>
        <v>II</v>
      </c>
      <c r="Y532" s="29" t="str">
        <f t="shared" si="18"/>
        <v>Complete</v>
      </c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</row>
    <row r="533" spans="1:41" x14ac:dyDescent="0.2">
      <c r="A533">
        <v>532</v>
      </c>
      <c r="B533" s="2">
        <v>20717</v>
      </c>
      <c r="C533" s="11" t="s">
        <v>7</v>
      </c>
      <c r="D533" s="4">
        <v>62</v>
      </c>
      <c r="E533" s="4" t="s">
        <v>56</v>
      </c>
      <c r="F533" s="4" t="s">
        <v>57</v>
      </c>
      <c r="G533" s="4" t="s">
        <v>58</v>
      </c>
      <c r="H533" s="4">
        <v>1.9</v>
      </c>
      <c r="I533" s="4">
        <v>0.99</v>
      </c>
      <c r="J533" s="4">
        <v>0.8</v>
      </c>
      <c r="K533" s="4">
        <v>137</v>
      </c>
      <c r="L533" s="4">
        <v>3.4</v>
      </c>
      <c r="M533" s="4">
        <v>12.1</v>
      </c>
      <c r="N533" s="14">
        <v>15</v>
      </c>
      <c r="O533" s="14">
        <v>15</v>
      </c>
      <c r="P533" s="4">
        <v>1</v>
      </c>
      <c r="Q533" s="39">
        <v>0</v>
      </c>
      <c r="R533" s="39">
        <v>1</v>
      </c>
      <c r="S533" s="5">
        <v>0</v>
      </c>
      <c r="T533" s="42">
        <v>31.266666666666666</v>
      </c>
      <c r="U533" s="5">
        <v>0</v>
      </c>
      <c r="V533" s="42">
        <v>31.266666666666666</v>
      </c>
      <c r="W533" s="22">
        <v>1</v>
      </c>
      <c r="X533" s="29" t="str">
        <f t="shared" si="17"/>
        <v>II</v>
      </c>
      <c r="Y533" s="29" t="str">
        <f t="shared" si="18"/>
        <v>Complete</v>
      </c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</row>
    <row r="534" spans="1:41" x14ac:dyDescent="0.2">
      <c r="A534">
        <v>533</v>
      </c>
      <c r="B534" s="2">
        <v>21297</v>
      </c>
      <c r="C534" s="11" t="s">
        <v>7</v>
      </c>
      <c r="D534" s="4">
        <v>56</v>
      </c>
      <c r="E534" s="4" t="s">
        <v>59</v>
      </c>
      <c r="F534" s="4" t="s">
        <v>57</v>
      </c>
      <c r="G534" s="4" t="s">
        <v>61</v>
      </c>
      <c r="H534" s="4">
        <v>10.4</v>
      </c>
      <c r="I534" s="4">
        <v>4.95</v>
      </c>
      <c r="J534" s="4">
        <v>0.9</v>
      </c>
      <c r="K534" s="4">
        <v>90</v>
      </c>
      <c r="L534" s="4">
        <v>3.7</v>
      </c>
      <c r="M534" s="4">
        <v>10</v>
      </c>
      <c r="N534" s="14">
        <v>20</v>
      </c>
      <c r="O534" s="14">
        <v>70</v>
      </c>
      <c r="P534" s="4">
        <v>0</v>
      </c>
      <c r="Q534" s="39">
        <v>1</v>
      </c>
      <c r="R534" s="39">
        <v>1</v>
      </c>
      <c r="S534" s="5">
        <v>0</v>
      </c>
      <c r="T534" s="42">
        <v>30.4</v>
      </c>
      <c r="U534" s="5">
        <v>0</v>
      </c>
      <c r="V534" s="42">
        <v>30.4</v>
      </c>
      <c r="W534" s="22">
        <v>0</v>
      </c>
      <c r="X534" s="29" t="str">
        <f t="shared" si="17"/>
        <v>II</v>
      </c>
      <c r="Y534" s="29" t="str">
        <f t="shared" si="18"/>
        <v>Complete</v>
      </c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</row>
    <row r="535" spans="1:41" x14ac:dyDescent="0.2">
      <c r="A535">
        <v>534</v>
      </c>
      <c r="B535" s="2">
        <v>21083</v>
      </c>
      <c r="C535" s="11" t="s">
        <v>7</v>
      </c>
      <c r="D535" s="4">
        <v>66</v>
      </c>
      <c r="E535" s="4" t="s">
        <v>59</v>
      </c>
      <c r="F535" s="4" t="s">
        <v>57</v>
      </c>
      <c r="G535" s="4" t="s">
        <v>58</v>
      </c>
      <c r="H535" s="4">
        <v>3.2</v>
      </c>
      <c r="I535" s="4">
        <v>6</v>
      </c>
      <c r="J535" s="4">
        <v>1.3</v>
      </c>
      <c r="K535" s="4">
        <v>238</v>
      </c>
      <c r="L535" s="4">
        <v>2.8</v>
      </c>
      <c r="M535" s="4">
        <v>8.5</v>
      </c>
      <c r="N535" s="14">
        <v>25</v>
      </c>
      <c r="O535" s="14">
        <v>25</v>
      </c>
      <c r="P535" s="4">
        <v>0</v>
      </c>
      <c r="Q535" s="39">
        <v>1</v>
      </c>
      <c r="R535" s="39">
        <v>0</v>
      </c>
      <c r="S535" s="5">
        <v>0</v>
      </c>
      <c r="T535" s="42">
        <v>34.866666666666667</v>
      </c>
      <c r="U535" s="5">
        <v>0</v>
      </c>
      <c r="V535" s="42">
        <v>34.866666666666667</v>
      </c>
      <c r="W535" s="22">
        <v>0</v>
      </c>
      <c r="X535" s="29" t="str">
        <f t="shared" si="17"/>
        <v>III</v>
      </c>
      <c r="Y535" s="29" t="str">
        <f t="shared" si="18"/>
        <v>Complete</v>
      </c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</row>
    <row r="536" spans="1:41" x14ac:dyDescent="0.2">
      <c r="A536">
        <v>535</v>
      </c>
      <c r="B536" s="2">
        <v>21184</v>
      </c>
      <c r="C536" s="11" t="s">
        <v>7</v>
      </c>
      <c r="D536" s="4">
        <v>63</v>
      </c>
      <c r="E536" s="4" t="s">
        <v>59</v>
      </c>
      <c r="F536" s="4" t="s">
        <v>57</v>
      </c>
      <c r="G536" s="4"/>
      <c r="H536" s="4">
        <v>4.5</v>
      </c>
      <c r="I536" s="4">
        <v>4.95</v>
      </c>
      <c r="J536" s="4">
        <v>1.5</v>
      </c>
      <c r="K536" s="4">
        <v>123</v>
      </c>
      <c r="L536" s="4">
        <v>3.7</v>
      </c>
      <c r="M536" s="4">
        <v>9.9</v>
      </c>
      <c r="N536" s="14">
        <v>81</v>
      </c>
      <c r="O536" s="14">
        <v>70</v>
      </c>
      <c r="P536" s="4"/>
      <c r="Q536" s="39">
        <v>1</v>
      </c>
      <c r="R536" s="39">
        <v>1</v>
      </c>
      <c r="S536" s="5">
        <v>0</v>
      </c>
      <c r="T536" s="42">
        <v>34.56666666666667</v>
      </c>
      <c r="U536" s="5">
        <v>0</v>
      </c>
      <c r="V536" s="42">
        <v>34.56666666666667</v>
      </c>
      <c r="W536" s="22">
        <v>0</v>
      </c>
      <c r="X536" s="29" t="str">
        <f t="shared" si="17"/>
        <v>II</v>
      </c>
      <c r="Y536" s="29" t="str">
        <f t="shared" si="18"/>
        <v>Missing</v>
      </c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</row>
    <row r="537" spans="1:41" x14ac:dyDescent="0.2">
      <c r="A537">
        <v>536</v>
      </c>
      <c r="B537" s="2">
        <v>21234</v>
      </c>
      <c r="C537" s="11" t="s">
        <v>7</v>
      </c>
      <c r="D537" s="4">
        <v>60</v>
      </c>
      <c r="E537" s="4" t="s">
        <v>56</v>
      </c>
      <c r="F537" s="4" t="s">
        <v>63</v>
      </c>
      <c r="G537" s="4"/>
      <c r="H537" s="4">
        <v>6</v>
      </c>
      <c r="I537" s="4">
        <v>6</v>
      </c>
      <c r="J537" s="4">
        <v>0.8</v>
      </c>
      <c r="K537" s="4">
        <v>122</v>
      </c>
      <c r="L537" s="4">
        <v>4.0999999999999996</v>
      </c>
      <c r="M537" s="4">
        <v>8.3000000000000007</v>
      </c>
      <c r="N537" s="14">
        <v>50</v>
      </c>
      <c r="O537" s="14">
        <v>81</v>
      </c>
      <c r="P537" s="4">
        <v>24</v>
      </c>
      <c r="Q537" s="39">
        <v>0</v>
      </c>
      <c r="R537" s="39">
        <v>1</v>
      </c>
      <c r="S537" s="5">
        <v>0</v>
      </c>
      <c r="T537" s="42">
        <v>34.033333333333331</v>
      </c>
      <c r="U537" s="5">
        <v>0</v>
      </c>
      <c r="V537" s="42">
        <v>34.033333333333331</v>
      </c>
      <c r="W537" s="22">
        <v>1</v>
      </c>
      <c r="X537" s="29" t="str">
        <f t="shared" si="17"/>
        <v>III</v>
      </c>
      <c r="Y537" s="29" t="str">
        <f t="shared" si="18"/>
        <v>Missing</v>
      </c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</row>
    <row r="538" spans="1:41" x14ac:dyDescent="0.2">
      <c r="A538">
        <v>537</v>
      </c>
      <c r="B538" s="2">
        <v>21097</v>
      </c>
      <c r="C538" s="11" t="s">
        <v>7</v>
      </c>
      <c r="D538" s="4">
        <v>48</v>
      </c>
      <c r="E538" s="4" t="s">
        <v>59</v>
      </c>
      <c r="F538" s="4" t="s">
        <v>57</v>
      </c>
      <c r="G538" s="4" t="s">
        <v>58</v>
      </c>
      <c r="H538" s="4">
        <v>2.6</v>
      </c>
      <c r="I538" s="4">
        <v>10</v>
      </c>
      <c r="J538" s="4">
        <v>1.3</v>
      </c>
      <c r="K538" s="4">
        <v>127</v>
      </c>
      <c r="L538" s="4">
        <v>3.1</v>
      </c>
      <c r="M538" s="4">
        <v>12.3</v>
      </c>
      <c r="N538" s="14">
        <v>43</v>
      </c>
      <c r="O538" s="14">
        <v>60</v>
      </c>
      <c r="P538" s="4">
        <v>0</v>
      </c>
      <c r="Q538" s="39">
        <v>1</v>
      </c>
      <c r="R538" s="39">
        <v>1</v>
      </c>
      <c r="S538" s="5">
        <v>0</v>
      </c>
      <c r="T538" s="42">
        <v>35.133333333333333</v>
      </c>
      <c r="U538" s="5">
        <v>0</v>
      </c>
      <c r="V538" s="42">
        <v>35.133333333333333</v>
      </c>
      <c r="W538" s="22">
        <v>0</v>
      </c>
      <c r="X538" s="29" t="str">
        <f t="shared" si="17"/>
        <v>II</v>
      </c>
      <c r="Y538" s="29" t="str">
        <f t="shared" si="18"/>
        <v>Complete</v>
      </c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</row>
    <row r="539" spans="1:41" x14ac:dyDescent="0.2">
      <c r="A539">
        <v>538</v>
      </c>
      <c r="B539" s="2">
        <v>21309</v>
      </c>
      <c r="C539" s="11" t="s">
        <v>7</v>
      </c>
      <c r="D539" s="4">
        <v>56</v>
      </c>
      <c r="E539" s="4" t="s">
        <v>56</v>
      </c>
      <c r="F539" s="4" t="s">
        <v>63</v>
      </c>
      <c r="G539" s="4" t="s">
        <v>58</v>
      </c>
      <c r="H539" s="4">
        <v>2.5</v>
      </c>
      <c r="I539" s="4">
        <v>22</v>
      </c>
      <c r="J539" s="4">
        <v>0.6</v>
      </c>
      <c r="K539" s="4">
        <v>214</v>
      </c>
      <c r="L539" s="4">
        <v>3.5</v>
      </c>
      <c r="M539" s="4">
        <v>9.1999999999999993</v>
      </c>
      <c r="N539" s="14"/>
      <c r="O539" s="14"/>
      <c r="P539" s="4">
        <v>5</v>
      </c>
      <c r="Q539" s="39">
        <v>0</v>
      </c>
      <c r="R539" s="39">
        <v>0</v>
      </c>
      <c r="S539" s="5">
        <v>1</v>
      </c>
      <c r="T539" s="42">
        <v>16.833333333333332</v>
      </c>
      <c r="U539" s="5">
        <v>1</v>
      </c>
      <c r="V539" s="42">
        <v>20.866666666666667</v>
      </c>
      <c r="W539" s="22">
        <v>0</v>
      </c>
      <c r="X539" s="29" t="str">
        <f t="shared" si="17"/>
        <v>III</v>
      </c>
      <c r="Y539" s="29" t="str">
        <f t="shared" si="18"/>
        <v>Missing</v>
      </c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</row>
    <row r="540" spans="1:41" x14ac:dyDescent="0.2">
      <c r="A540">
        <v>539</v>
      </c>
      <c r="B540" s="2">
        <v>19764</v>
      </c>
      <c r="C540" s="11" t="s">
        <v>7</v>
      </c>
      <c r="D540" s="4">
        <v>53</v>
      </c>
      <c r="E540" s="4" t="s">
        <v>56</v>
      </c>
      <c r="F540" s="4" t="s">
        <v>57</v>
      </c>
      <c r="G540" s="4" t="s">
        <v>61</v>
      </c>
      <c r="H540" s="4">
        <v>3</v>
      </c>
      <c r="I540" s="4">
        <v>49</v>
      </c>
      <c r="J540" s="4">
        <v>0.7</v>
      </c>
      <c r="K540" s="4">
        <v>137</v>
      </c>
      <c r="L540" s="4">
        <v>3.6</v>
      </c>
      <c r="M540" s="4">
        <v>8.6999999999999993</v>
      </c>
      <c r="N540" s="14">
        <v>81</v>
      </c>
      <c r="O540" s="14">
        <v>60</v>
      </c>
      <c r="P540" s="4">
        <v>52</v>
      </c>
      <c r="Q540" s="39">
        <v>0</v>
      </c>
      <c r="R540" s="39">
        <v>0</v>
      </c>
      <c r="S540" s="5">
        <v>1</v>
      </c>
      <c r="T540" s="42">
        <v>30</v>
      </c>
      <c r="U540" s="5">
        <v>0</v>
      </c>
      <c r="V540" s="42">
        <v>37.466666666666669</v>
      </c>
      <c r="W540" s="22">
        <v>1</v>
      </c>
      <c r="X540" s="29" t="str">
        <f t="shared" si="17"/>
        <v>II</v>
      </c>
      <c r="Y540" s="29" t="str">
        <f t="shared" si="18"/>
        <v>Complete</v>
      </c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</row>
    <row r="541" spans="1:41" x14ac:dyDescent="0.2">
      <c r="A541">
        <v>540</v>
      </c>
      <c r="B541" s="2">
        <v>21075</v>
      </c>
      <c r="C541" s="11" t="s">
        <v>7</v>
      </c>
      <c r="D541" s="4">
        <v>54</v>
      </c>
      <c r="E541" s="4" t="s">
        <v>59</v>
      </c>
      <c r="F541" s="4" t="s">
        <v>57</v>
      </c>
      <c r="G541" s="4" t="s">
        <v>58</v>
      </c>
      <c r="H541" s="4">
        <v>1.9</v>
      </c>
      <c r="I541" s="4">
        <v>13</v>
      </c>
      <c r="J541" s="4">
        <v>0.9</v>
      </c>
      <c r="K541" s="4">
        <v>109</v>
      </c>
      <c r="L541" s="4">
        <v>3.8</v>
      </c>
      <c r="M541" s="4">
        <v>12.1</v>
      </c>
      <c r="N541" s="14">
        <v>10</v>
      </c>
      <c r="O541" s="14">
        <v>15</v>
      </c>
      <c r="P541" s="4">
        <v>6</v>
      </c>
      <c r="Q541" s="39">
        <v>1</v>
      </c>
      <c r="R541" s="39">
        <v>0</v>
      </c>
      <c r="S541" s="5">
        <v>0</v>
      </c>
      <c r="T541" s="42">
        <v>34.6</v>
      </c>
      <c r="U541" s="5">
        <v>0</v>
      </c>
      <c r="V541" s="42">
        <v>34.6</v>
      </c>
      <c r="W541" s="22">
        <v>0</v>
      </c>
      <c r="X541" s="29" t="str">
        <f t="shared" si="17"/>
        <v>I</v>
      </c>
      <c r="Y541" s="29" t="str">
        <f t="shared" si="18"/>
        <v>Complete</v>
      </c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</row>
    <row r="542" spans="1:41" x14ac:dyDescent="0.2">
      <c r="A542">
        <v>541</v>
      </c>
      <c r="B542" s="2">
        <v>21076</v>
      </c>
      <c r="C542" s="11" t="s">
        <v>7</v>
      </c>
      <c r="D542" s="4">
        <v>42</v>
      </c>
      <c r="E542" s="4" t="s">
        <v>56</v>
      </c>
      <c r="F542" s="4" t="s">
        <v>63</v>
      </c>
      <c r="G542" s="4" t="s">
        <v>58</v>
      </c>
      <c r="H542" s="4">
        <v>2.9</v>
      </c>
      <c r="I542" s="4">
        <v>52</v>
      </c>
      <c r="J542" s="4">
        <v>0.7</v>
      </c>
      <c r="K542" s="4">
        <v>237</v>
      </c>
      <c r="L542" s="4">
        <v>2.5</v>
      </c>
      <c r="M542" s="4">
        <v>6</v>
      </c>
      <c r="N542" s="14">
        <v>60</v>
      </c>
      <c r="O542" s="14">
        <v>81</v>
      </c>
      <c r="P542" s="4">
        <v>6</v>
      </c>
      <c r="Q542" s="39">
        <v>0</v>
      </c>
      <c r="R542" s="39">
        <v>1</v>
      </c>
      <c r="S542" s="5">
        <v>1</v>
      </c>
      <c r="T542" s="42">
        <v>12.333333333333334</v>
      </c>
      <c r="U542" s="5">
        <v>1</v>
      </c>
      <c r="V542" s="42">
        <v>33.4</v>
      </c>
      <c r="W542" s="22">
        <v>1</v>
      </c>
      <c r="X542" s="29" t="str">
        <f t="shared" si="17"/>
        <v>III</v>
      </c>
      <c r="Y542" s="29" t="str">
        <f t="shared" si="18"/>
        <v>Complete</v>
      </c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</row>
    <row r="543" spans="1:41" x14ac:dyDescent="0.2">
      <c r="A543">
        <v>542</v>
      </c>
      <c r="B543" s="2">
        <v>21088</v>
      </c>
      <c r="C543" s="11" t="s">
        <v>7</v>
      </c>
      <c r="D543" s="4">
        <v>59</v>
      </c>
      <c r="E543" s="4" t="s">
        <v>56</v>
      </c>
      <c r="F543" s="4" t="s">
        <v>57</v>
      </c>
      <c r="G543" s="4" t="s">
        <v>62</v>
      </c>
      <c r="H543" s="4">
        <v>2.1</v>
      </c>
      <c r="I543" s="4">
        <v>4.95</v>
      </c>
      <c r="J543" s="4">
        <v>0.6</v>
      </c>
      <c r="K543" s="4">
        <v>143</v>
      </c>
      <c r="L543" s="4">
        <v>4.7</v>
      </c>
      <c r="M543" s="4">
        <v>13</v>
      </c>
      <c r="N543" s="14">
        <v>8</v>
      </c>
      <c r="O543" s="14">
        <v>4.9000000000000004</v>
      </c>
      <c r="P543" s="4">
        <v>26</v>
      </c>
      <c r="Q543" s="39">
        <v>0</v>
      </c>
      <c r="R543" s="39">
        <v>0</v>
      </c>
      <c r="S543" s="5">
        <v>0</v>
      </c>
      <c r="T543" s="42">
        <v>35.06666666666667</v>
      </c>
      <c r="U543" s="5">
        <v>0</v>
      </c>
      <c r="V543" s="42">
        <v>35.06666666666667</v>
      </c>
      <c r="W543" s="22">
        <v>0</v>
      </c>
      <c r="X543" s="29" t="str">
        <f t="shared" si="17"/>
        <v>I</v>
      </c>
      <c r="Y543" s="29" t="str">
        <f t="shared" si="18"/>
        <v>Complete</v>
      </c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</row>
    <row r="544" spans="1:41" x14ac:dyDescent="0.2">
      <c r="A544">
        <v>543</v>
      </c>
      <c r="B544" s="2">
        <v>21092</v>
      </c>
      <c r="C544" s="11" t="s">
        <v>7</v>
      </c>
      <c r="D544" s="4">
        <v>55</v>
      </c>
      <c r="E544" s="4" t="s">
        <v>56</v>
      </c>
      <c r="F544" s="4" t="s">
        <v>57</v>
      </c>
      <c r="G544" s="4" t="s">
        <v>58</v>
      </c>
      <c r="H544" s="4">
        <v>2.1</v>
      </c>
      <c r="I544" s="4">
        <v>15</v>
      </c>
      <c r="J544" s="4">
        <v>0.8</v>
      </c>
      <c r="K544" s="4">
        <v>217</v>
      </c>
      <c r="L544" s="4">
        <v>4.2</v>
      </c>
      <c r="M544" s="4">
        <v>10.5</v>
      </c>
      <c r="N544" s="14">
        <v>40</v>
      </c>
      <c r="O544" s="14">
        <v>60</v>
      </c>
      <c r="P544" s="4">
        <v>38</v>
      </c>
      <c r="Q544" s="39">
        <v>0</v>
      </c>
      <c r="R544" s="39">
        <v>1</v>
      </c>
      <c r="S544" s="5">
        <v>0</v>
      </c>
      <c r="T544" s="42">
        <v>35.166666666666664</v>
      </c>
      <c r="U544" s="5">
        <v>0</v>
      </c>
      <c r="V544" s="42">
        <v>35.166666666666664</v>
      </c>
      <c r="W544" s="22">
        <v>1</v>
      </c>
      <c r="X544" s="29" t="str">
        <f t="shared" si="17"/>
        <v>III</v>
      </c>
      <c r="Y544" s="29" t="str">
        <f t="shared" si="18"/>
        <v>Complete</v>
      </c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</row>
    <row r="545" spans="1:41" x14ac:dyDescent="0.2">
      <c r="A545">
        <v>544</v>
      </c>
      <c r="B545" s="2">
        <v>21131</v>
      </c>
      <c r="C545" s="11" t="s">
        <v>7</v>
      </c>
      <c r="D545" s="4">
        <v>61</v>
      </c>
      <c r="E545" s="4" t="s">
        <v>56</v>
      </c>
      <c r="F545" s="4" t="s">
        <v>57</v>
      </c>
      <c r="G545" s="4" t="s">
        <v>61</v>
      </c>
      <c r="H545" s="4">
        <v>3.8</v>
      </c>
      <c r="I545" s="4">
        <v>4.95</v>
      </c>
      <c r="J545" s="4">
        <v>0.8</v>
      </c>
      <c r="K545" s="4">
        <v>182</v>
      </c>
      <c r="L545" s="4">
        <v>4.4000000000000004</v>
      </c>
      <c r="M545" s="4">
        <v>9.1999999999999993</v>
      </c>
      <c r="N545" s="14">
        <v>70</v>
      </c>
      <c r="O545" s="14">
        <v>70</v>
      </c>
      <c r="P545" s="4">
        <v>1</v>
      </c>
      <c r="Q545" s="39">
        <v>0</v>
      </c>
      <c r="R545" s="39">
        <v>0</v>
      </c>
      <c r="S545" s="5">
        <v>0</v>
      </c>
      <c r="T545" s="42">
        <v>33.200000000000003</v>
      </c>
      <c r="U545" s="5">
        <v>0</v>
      </c>
      <c r="V545" s="42">
        <v>33.200000000000003</v>
      </c>
      <c r="W545" s="22">
        <v>0</v>
      </c>
      <c r="X545" s="29" t="str">
        <f t="shared" si="17"/>
        <v>III</v>
      </c>
      <c r="Y545" s="29" t="str">
        <f t="shared" si="18"/>
        <v>Complete</v>
      </c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</row>
    <row r="546" spans="1:41" x14ac:dyDescent="0.2">
      <c r="A546">
        <v>545</v>
      </c>
      <c r="B546" s="2">
        <v>21135</v>
      </c>
      <c r="C546" s="11" t="s">
        <v>7</v>
      </c>
      <c r="D546" s="4">
        <v>43</v>
      </c>
      <c r="E546" s="4" t="s">
        <v>59</v>
      </c>
      <c r="F546" s="4" t="s">
        <v>57</v>
      </c>
      <c r="G546" s="4" t="s">
        <v>62</v>
      </c>
      <c r="H546" s="4">
        <v>1.5</v>
      </c>
      <c r="I546" s="4">
        <v>4.95</v>
      </c>
      <c r="J546" s="4">
        <v>0.9</v>
      </c>
      <c r="K546" s="4">
        <v>172</v>
      </c>
      <c r="L546" s="4">
        <v>4.5999999999999996</v>
      </c>
      <c r="M546" s="4">
        <v>15.5</v>
      </c>
      <c r="N546" s="14">
        <v>15</v>
      </c>
      <c r="O546" s="14">
        <v>30</v>
      </c>
      <c r="P546" s="4">
        <v>46</v>
      </c>
      <c r="Q546" s="39">
        <v>1</v>
      </c>
      <c r="R546" s="39">
        <v>0</v>
      </c>
      <c r="S546" s="5">
        <v>0</v>
      </c>
      <c r="T546" s="42">
        <v>34.333333333333336</v>
      </c>
      <c r="U546" s="5">
        <v>0</v>
      </c>
      <c r="V546" s="42">
        <v>34.333333333333336</v>
      </c>
      <c r="W546" s="22">
        <v>0</v>
      </c>
      <c r="X546" s="29" t="str">
        <f t="shared" si="17"/>
        <v>I</v>
      </c>
      <c r="Y546" s="29" t="str">
        <f t="shared" si="18"/>
        <v>Complete</v>
      </c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</row>
    <row r="547" spans="1:41" x14ac:dyDescent="0.2">
      <c r="A547">
        <v>546</v>
      </c>
      <c r="B547" s="2">
        <v>21142</v>
      </c>
      <c r="C547" s="11" t="s">
        <v>7</v>
      </c>
      <c r="D547" s="4">
        <v>53</v>
      </c>
      <c r="E547" s="4" t="s">
        <v>59</v>
      </c>
      <c r="F547" s="4" t="s">
        <v>63</v>
      </c>
      <c r="G547" s="4" t="s">
        <v>58</v>
      </c>
      <c r="H547" s="4">
        <v>4.7</v>
      </c>
      <c r="I547" s="4">
        <v>8</v>
      </c>
      <c r="J547" s="4">
        <v>2.5</v>
      </c>
      <c r="K547" s="4">
        <v>147</v>
      </c>
      <c r="L547" s="4">
        <v>3.3</v>
      </c>
      <c r="M547" s="4">
        <v>10.6</v>
      </c>
      <c r="N547" s="14">
        <v>30</v>
      </c>
      <c r="O547" s="14">
        <v>45</v>
      </c>
      <c r="P547" s="4">
        <v>50</v>
      </c>
      <c r="Q547" s="39">
        <v>1</v>
      </c>
      <c r="R547" s="39">
        <v>0</v>
      </c>
      <c r="S547" s="5">
        <v>1</v>
      </c>
      <c r="T547" s="42">
        <v>20.333333333333332</v>
      </c>
      <c r="U547" s="5">
        <v>1</v>
      </c>
      <c r="V547" s="42">
        <v>30.3</v>
      </c>
      <c r="W547" s="22">
        <v>0</v>
      </c>
      <c r="X547" s="29" t="str">
        <f t="shared" si="17"/>
        <v>II</v>
      </c>
      <c r="Y547" s="29" t="str">
        <f t="shared" si="18"/>
        <v>Complete</v>
      </c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</row>
    <row r="548" spans="1:41" x14ac:dyDescent="0.2">
      <c r="A548">
        <v>547</v>
      </c>
      <c r="B548" s="2">
        <v>21180</v>
      </c>
      <c r="C548" s="11" t="s">
        <v>7</v>
      </c>
      <c r="D548" s="4">
        <v>57</v>
      </c>
      <c r="E548" s="4" t="s">
        <v>59</v>
      </c>
      <c r="F548" s="4" t="s">
        <v>57</v>
      </c>
      <c r="G548" s="4" t="s">
        <v>62</v>
      </c>
      <c r="H548" s="4">
        <v>3.4</v>
      </c>
      <c r="I548" s="4">
        <v>8</v>
      </c>
      <c r="J548" s="4">
        <v>1.7</v>
      </c>
      <c r="K548" s="4">
        <v>225</v>
      </c>
      <c r="L548" s="4">
        <v>4.2</v>
      </c>
      <c r="M548" s="4">
        <v>13.9</v>
      </c>
      <c r="N548" s="14">
        <v>18</v>
      </c>
      <c r="O548" s="14">
        <v>40</v>
      </c>
      <c r="P548" s="4">
        <v>63</v>
      </c>
      <c r="Q548" s="39">
        <v>1</v>
      </c>
      <c r="R548" s="39">
        <v>0</v>
      </c>
      <c r="S548" s="5">
        <v>1</v>
      </c>
      <c r="T548" s="42">
        <v>2.3333333333333335</v>
      </c>
      <c r="U548" s="5">
        <v>1</v>
      </c>
      <c r="V548" s="42">
        <v>10.3</v>
      </c>
      <c r="W548" s="22">
        <v>1</v>
      </c>
      <c r="X548" s="29" t="str">
        <f t="shared" si="17"/>
        <v>III</v>
      </c>
      <c r="Y548" s="29" t="str">
        <f t="shared" si="18"/>
        <v>Complete</v>
      </c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</row>
    <row r="549" spans="1:41" x14ac:dyDescent="0.2">
      <c r="A549">
        <v>548</v>
      </c>
      <c r="B549" s="2">
        <v>21196</v>
      </c>
      <c r="C549" s="11" t="s">
        <v>7</v>
      </c>
      <c r="D549" s="4">
        <v>73</v>
      </c>
      <c r="E549" s="4" t="s">
        <v>59</v>
      </c>
      <c r="F549" s="4" t="s">
        <v>57</v>
      </c>
      <c r="G549" s="4" t="s">
        <v>58</v>
      </c>
      <c r="H549" s="4">
        <v>3.9</v>
      </c>
      <c r="I549" s="4">
        <v>8</v>
      </c>
      <c r="J549" s="4"/>
      <c r="K549" s="4">
        <v>228</v>
      </c>
      <c r="L549" s="4">
        <v>4.0999999999999996</v>
      </c>
      <c r="M549" s="4">
        <v>11.4</v>
      </c>
      <c r="N549" s="14">
        <v>4.9000000000000004</v>
      </c>
      <c r="O549" s="14">
        <v>4.9000000000000004</v>
      </c>
      <c r="P549" s="4">
        <v>45</v>
      </c>
      <c r="Q549" s="39">
        <v>1</v>
      </c>
      <c r="R549" s="39">
        <v>0</v>
      </c>
      <c r="S549" s="5">
        <v>0</v>
      </c>
      <c r="T549" s="42">
        <v>32.5</v>
      </c>
      <c r="U549" s="5">
        <v>0</v>
      </c>
      <c r="V549" s="42">
        <v>32.5</v>
      </c>
      <c r="W549" s="22">
        <v>0</v>
      </c>
      <c r="X549" s="29" t="str">
        <f t="shared" si="17"/>
        <v>III</v>
      </c>
      <c r="Y549" s="29" t="str">
        <f t="shared" si="18"/>
        <v>Missing</v>
      </c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</row>
    <row r="550" spans="1:41" x14ac:dyDescent="0.2">
      <c r="A550">
        <v>549</v>
      </c>
      <c r="B550" s="2">
        <v>21251</v>
      </c>
      <c r="C550" s="11" t="s">
        <v>7</v>
      </c>
      <c r="D550" s="4">
        <v>65</v>
      </c>
      <c r="E550" s="4" t="s">
        <v>59</v>
      </c>
      <c r="F550" s="4" t="s">
        <v>57</v>
      </c>
      <c r="G550" s="4" t="s">
        <v>61</v>
      </c>
      <c r="H550" s="4">
        <v>5</v>
      </c>
      <c r="I550" s="4">
        <v>13</v>
      </c>
      <c r="J550" s="4">
        <v>1.1000000000000001</v>
      </c>
      <c r="K550" s="4">
        <v>103</v>
      </c>
      <c r="L550" s="4">
        <v>4</v>
      </c>
      <c r="M550" s="4">
        <v>9.9</v>
      </c>
      <c r="N550" s="14">
        <v>64</v>
      </c>
      <c r="O550" s="14">
        <v>50</v>
      </c>
      <c r="P550" s="4">
        <v>18</v>
      </c>
      <c r="Q550" s="39">
        <v>1</v>
      </c>
      <c r="R550" s="39">
        <v>1</v>
      </c>
      <c r="S550" s="5">
        <v>0</v>
      </c>
      <c r="T550" s="42">
        <v>33.4</v>
      </c>
      <c r="U550" s="5">
        <v>0</v>
      </c>
      <c r="V550" s="42">
        <v>33.4</v>
      </c>
      <c r="W550" s="22">
        <v>1</v>
      </c>
      <c r="X550" s="29" t="str">
        <f t="shared" si="17"/>
        <v>II</v>
      </c>
      <c r="Y550" s="29" t="str">
        <f t="shared" si="18"/>
        <v>Complete</v>
      </c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</row>
    <row r="551" spans="1:41" x14ac:dyDescent="0.2">
      <c r="A551">
        <v>550</v>
      </c>
      <c r="B551" s="2">
        <v>21263</v>
      </c>
      <c r="C551" s="11" t="s">
        <v>7</v>
      </c>
      <c r="D551" s="4">
        <v>73</v>
      </c>
      <c r="E551" s="4" t="s">
        <v>59</v>
      </c>
      <c r="F551" s="4" t="s">
        <v>57</v>
      </c>
      <c r="G551" s="4"/>
      <c r="H551" s="4">
        <v>4.4000000000000004</v>
      </c>
      <c r="I551" s="4">
        <v>4.95</v>
      </c>
      <c r="J551" s="4">
        <v>0.8</v>
      </c>
      <c r="K551" s="4">
        <v>100</v>
      </c>
      <c r="L551" s="4">
        <v>4.5999999999999996</v>
      </c>
      <c r="M551" s="4">
        <v>9.5</v>
      </c>
      <c r="N551" s="14">
        <v>81</v>
      </c>
      <c r="O551" s="14">
        <v>65</v>
      </c>
      <c r="P551" s="4">
        <v>0</v>
      </c>
      <c r="Q551" s="39">
        <v>1</v>
      </c>
      <c r="R551" s="39">
        <v>1</v>
      </c>
      <c r="S551" s="5">
        <v>0</v>
      </c>
      <c r="T551" s="42">
        <v>32.5</v>
      </c>
      <c r="U551" s="5">
        <v>0</v>
      </c>
      <c r="V551" s="42">
        <v>32.5</v>
      </c>
      <c r="W551" s="22">
        <v>0</v>
      </c>
      <c r="X551" s="29" t="str">
        <f t="shared" si="17"/>
        <v>II</v>
      </c>
      <c r="Y551" s="29" t="str">
        <f t="shared" si="18"/>
        <v>Missing</v>
      </c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</row>
    <row r="552" spans="1:41" x14ac:dyDescent="0.2">
      <c r="A552">
        <v>551</v>
      </c>
      <c r="B552" s="2">
        <v>21273</v>
      </c>
      <c r="C552" s="11" t="s">
        <v>7</v>
      </c>
      <c r="D552" s="4">
        <v>65</v>
      </c>
      <c r="E552" s="4" t="s">
        <v>56</v>
      </c>
      <c r="F552" s="4" t="s">
        <v>57</v>
      </c>
      <c r="G552" s="4" t="s">
        <v>61</v>
      </c>
      <c r="H552" s="4">
        <v>3.4</v>
      </c>
      <c r="I552" s="4">
        <v>9</v>
      </c>
      <c r="J552" s="4">
        <v>0.6</v>
      </c>
      <c r="K552" s="4">
        <v>229</v>
      </c>
      <c r="L552" s="4">
        <v>3.6</v>
      </c>
      <c r="M552" s="4">
        <v>12</v>
      </c>
      <c r="N552" s="14">
        <v>36.5</v>
      </c>
      <c r="O552" s="14">
        <v>30</v>
      </c>
      <c r="P552" s="4">
        <v>14</v>
      </c>
      <c r="Q552" s="39">
        <v>0</v>
      </c>
      <c r="R552" s="39">
        <v>0</v>
      </c>
      <c r="S552" s="5">
        <v>0</v>
      </c>
      <c r="T552" s="42">
        <v>32.966666666666669</v>
      </c>
      <c r="U552" s="5">
        <v>0</v>
      </c>
      <c r="V552" s="42">
        <v>32.966666666666669</v>
      </c>
      <c r="W552" s="22">
        <v>1</v>
      </c>
      <c r="X552" s="29" t="str">
        <f t="shared" si="17"/>
        <v>III</v>
      </c>
      <c r="Y552" s="29" t="str">
        <f t="shared" si="18"/>
        <v>Complete</v>
      </c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</row>
    <row r="553" spans="1:41" x14ac:dyDescent="0.2">
      <c r="A553">
        <v>552</v>
      </c>
      <c r="B553" s="2">
        <v>21319</v>
      </c>
      <c r="C553" s="11" t="s">
        <v>7</v>
      </c>
      <c r="D553" s="4">
        <v>65</v>
      </c>
      <c r="E553" s="4" t="s">
        <v>59</v>
      </c>
      <c r="F553" s="4" t="s">
        <v>57</v>
      </c>
      <c r="G553" s="4" t="s">
        <v>58</v>
      </c>
      <c r="H553" s="4">
        <v>2.2999999999999998</v>
      </c>
      <c r="I553" s="4">
        <v>4.95</v>
      </c>
      <c r="J553" s="4">
        <v>0.9</v>
      </c>
      <c r="K553" s="4">
        <v>172</v>
      </c>
      <c r="L553" s="4">
        <v>3.7</v>
      </c>
      <c r="M553" s="4">
        <v>12.4</v>
      </c>
      <c r="N553" s="14">
        <v>20</v>
      </c>
      <c r="O553" s="14">
        <v>7.5</v>
      </c>
      <c r="P553" s="4">
        <v>26</v>
      </c>
      <c r="Q553" s="39">
        <v>1</v>
      </c>
      <c r="R553" s="39">
        <v>0</v>
      </c>
      <c r="S553" s="5">
        <v>0</v>
      </c>
      <c r="T553" s="42">
        <v>32.533333333333331</v>
      </c>
      <c r="U553" s="5">
        <v>0</v>
      </c>
      <c r="V553" s="42">
        <v>32.533333333333331</v>
      </c>
      <c r="W553" s="22">
        <v>0</v>
      </c>
      <c r="X553" s="29" t="str">
        <f t="shared" si="17"/>
        <v>I</v>
      </c>
      <c r="Y553" s="29" t="str">
        <f t="shared" si="18"/>
        <v>Complete</v>
      </c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</row>
    <row r="554" spans="1:41" x14ac:dyDescent="0.2">
      <c r="A554">
        <v>553</v>
      </c>
      <c r="B554" s="2">
        <v>21355</v>
      </c>
      <c r="C554" s="11" t="s">
        <v>7</v>
      </c>
      <c r="D554" s="4">
        <v>66</v>
      </c>
      <c r="E554" s="4" t="s">
        <v>56</v>
      </c>
      <c r="F554" s="4" t="s">
        <v>57</v>
      </c>
      <c r="G554" s="4"/>
      <c r="H554" s="4">
        <v>2.4</v>
      </c>
      <c r="I554" s="4">
        <v>4.95</v>
      </c>
      <c r="J554" s="4">
        <v>1</v>
      </c>
      <c r="K554" s="4">
        <v>138</v>
      </c>
      <c r="L554" s="4">
        <v>4</v>
      </c>
      <c r="M554" s="4">
        <v>10.1</v>
      </c>
      <c r="N554" s="14"/>
      <c r="O554" s="14">
        <v>20</v>
      </c>
      <c r="P554" s="4">
        <v>1</v>
      </c>
      <c r="Q554" s="39">
        <v>0</v>
      </c>
      <c r="R554" s="39">
        <v>0</v>
      </c>
      <c r="S554" s="5">
        <v>0</v>
      </c>
      <c r="T554" s="42">
        <v>32.1</v>
      </c>
      <c r="U554" s="5">
        <v>0</v>
      </c>
      <c r="V554" s="42">
        <v>32.1</v>
      </c>
      <c r="W554" s="22">
        <v>1</v>
      </c>
      <c r="X554" s="29" t="str">
        <f t="shared" si="17"/>
        <v>II</v>
      </c>
      <c r="Y554" s="29" t="str">
        <f t="shared" si="18"/>
        <v>Missing</v>
      </c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</row>
    <row r="555" spans="1:41" x14ac:dyDescent="0.2">
      <c r="A555">
        <v>554</v>
      </c>
      <c r="B555" s="2">
        <v>21366</v>
      </c>
      <c r="C555" s="11" t="s">
        <v>7</v>
      </c>
      <c r="D555" s="4">
        <v>50</v>
      </c>
      <c r="E555" s="4" t="s">
        <v>59</v>
      </c>
      <c r="F555" s="4" t="s">
        <v>57</v>
      </c>
      <c r="G555" s="4" t="s">
        <v>58</v>
      </c>
      <c r="H555" s="4">
        <v>4.5</v>
      </c>
      <c r="I555" s="4">
        <v>7</v>
      </c>
      <c r="J555" s="4">
        <v>1</v>
      </c>
      <c r="K555" s="4">
        <v>110</v>
      </c>
      <c r="L555" s="4">
        <v>3.5</v>
      </c>
      <c r="M555" s="4">
        <v>9.5</v>
      </c>
      <c r="N555" s="14">
        <v>57</v>
      </c>
      <c r="O555" s="14">
        <v>70</v>
      </c>
      <c r="P555" s="4">
        <v>5</v>
      </c>
      <c r="Q555" s="39">
        <v>1</v>
      </c>
      <c r="R555" s="39">
        <v>0</v>
      </c>
      <c r="S555" s="5">
        <v>0</v>
      </c>
      <c r="T555" s="42">
        <v>32.266666666666666</v>
      </c>
      <c r="U555" s="5">
        <v>0</v>
      </c>
      <c r="V555" s="42">
        <v>32.266666666666666</v>
      </c>
      <c r="W555" s="22">
        <v>1</v>
      </c>
      <c r="X555" s="29" t="str">
        <f t="shared" si="17"/>
        <v>II</v>
      </c>
      <c r="Y555" s="29" t="str">
        <f t="shared" si="18"/>
        <v>Complete</v>
      </c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</row>
    <row r="556" spans="1:41" x14ac:dyDescent="0.2">
      <c r="A556">
        <v>555</v>
      </c>
      <c r="B556" s="2">
        <v>21367</v>
      </c>
      <c r="C556" s="11" t="s">
        <v>7</v>
      </c>
      <c r="D556" s="4">
        <v>62</v>
      </c>
      <c r="E556" s="4" t="s">
        <v>56</v>
      </c>
      <c r="F556" s="4" t="s">
        <v>57</v>
      </c>
      <c r="G556" s="4" t="s">
        <v>61</v>
      </c>
      <c r="H556" s="4">
        <v>8.4</v>
      </c>
      <c r="I556" s="4">
        <v>12</v>
      </c>
      <c r="J556" s="4">
        <v>1.2</v>
      </c>
      <c r="K556" s="4">
        <v>258</v>
      </c>
      <c r="L556" s="4">
        <v>3.3</v>
      </c>
      <c r="M556" s="4">
        <v>10.199999999999999</v>
      </c>
      <c r="N556" s="14">
        <v>63</v>
      </c>
      <c r="O556" s="14">
        <v>70</v>
      </c>
      <c r="P556" s="4">
        <v>39</v>
      </c>
      <c r="Q556" s="39">
        <v>0</v>
      </c>
      <c r="R556" s="39">
        <v>0</v>
      </c>
      <c r="S556" s="5">
        <v>0</v>
      </c>
      <c r="T556" s="42">
        <v>12.4</v>
      </c>
      <c r="U556" s="5">
        <v>1</v>
      </c>
      <c r="V556" s="42">
        <v>12.4</v>
      </c>
      <c r="W556" s="22">
        <v>1</v>
      </c>
      <c r="X556" s="29" t="str">
        <f t="shared" si="17"/>
        <v>III</v>
      </c>
      <c r="Y556" s="29" t="str">
        <f t="shared" si="18"/>
        <v>Complete</v>
      </c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</row>
    <row r="557" spans="1:41" x14ac:dyDescent="0.2">
      <c r="A557">
        <v>556</v>
      </c>
      <c r="B557" s="2">
        <v>21408</v>
      </c>
      <c r="C557" s="11" t="s">
        <v>7</v>
      </c>
      <c r="D557" s="4">
        <v>45</v>
      </c>
      <c r="E557" s="4" t="s">
        <v>56</v>
      </c>
      <c r="F557" s="4" t="s">
        <v>57</v>
      </c>
      <c r="G557" s="4" t="s">
        <v>58</v>
      </c>
      <c r="H557" s="4">
        <v>12.6</v>
      </c>
      <c r="I557" s="4">
        <v>4.95</v>
      </c>
      <c r="J557" s="4">
        <v>1</v>
      </c>
      <c r="K557" s="4">
        <v>110</v>
      </c>
      <c r="L557" s="4">
        <v>3.6</v>
      </c>
      <c r="M557" s="4">
        <v>11.8</v>
      </c>
      <c r="N557" s="14">
        <v>56</v>
      </c>
      <c r="O557" s="14">
        <v>70</v>
      </c>
      <c r="P557" s="4">
        <v>2</v>
      </c>
      <c r="Q557" s="39">
        <v>0</v>
      </c>
      <c r="R557" s="39">
        <v>0</v>
      </c>
      <c r="S557" s="5">
        <v>0</v>
      </c>
      <c r="T557" s="42">
        <v>31.4</v>
      </c>
      <c r="U557" s="5">
        <v>0</v>
      </c>
      <c r="V557" s="42">
        <v>31.4</v>
      </c>
      <c r="W557" s="22">
        <v>0</v>
      </c>
      <c r="X557" s="29" t="str">
        <f t="shared" si="17"/>
        <v>II</v>
      </c>
      <c r="Y557" s="29" t="str">
        <f t="shared" si="18"/>
        <v>Complete</v>
      </c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</row>
    <row r="558" spans="1:41" x14ac:dyDescent="0.2">
      <c r="A558">
        <v>557</v>
      </c>
      <c r="B558" s="2">
        <v>21472</v>
      </c>
      <c r="C558" s="11" t="s">
        <v>7</v>
      </c>
      <c r="D558" s="4">
        <v>49</v>
      </c>
      <c r="E558" s="4" t="s">
        <v>59</v>
      </c>
      <c r="F558" s="4" t="s">
        <v>57</v>
      </c>
      <c r="H558" s="4">
        <v>2.1</v>
      </c>
      <c r="I558" s="4">
        <v>8</v>
      </c>
      <c r="J558" s="4">
        <v>1.1000000000000001</v>
      </c>
      <c r="K558" s="4">
        <v>105</v>
      </c>
      <c r="L558" s="4">
        <v>4</v>
      </c>
      <c r="M558" s="4">
        <v>11.3</v>
      </c>
      <c r="N558" s="14">
        <v>7.5</v>
      </c>
      <c r="O558" s="14">
        <v>5</v>
      </c>
      <c r="P558" s="4">
        <v>0</v>
      </c>
      <c r="Q558" s="39">
        <v>1</v>
      </c>
      <c r="R558" s="39">
        <v>0</v>
      </c>
      <c r="S558" s="5">
        <v>0</v>
      </c>
      <c r="T558" s="42">
        <v>30.966666666666665</v>
      </c>
      <c r="U558" s="5">
        <v>0</v>
      </c>
      <c r="V558" s="42">
        <v>30.966666666666665</v>
      </c>
      <c r="W558" s="22">
        <v>1</v>
      </c>
      <c r="X558" s="29" t="str">
        <f t="shared" si="17"/>
        <v>II</v>
      </c>
      <c r="Y558" s="29" t="str">
        <f t="shared" si="18"/>
        <v>Missing</v>
      </c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</row>
    <row r="559" spans="1:41" x14ac:dyDescent="0.2">
      <c r="A559">
        <v>558</v>
      </c>
      <c r="B559" s="2">
        <v>21504</v>
      </c>
      <c r="C559" s="11" t="s">
        <v>7</v>
      </c>
      <c r="D559" s="4">
        <v>37</v>
      </c>
      <c r="E559" s="4" t="s">
        <v>59</v>
      </c>
      <c r="F559" s="4" t="s">
        <v>57</v>
      </c>
      <c r="G559" s="4" t="s">
        <v>62</v>
      </c>
      <c r="H559" s="4">
        <v>4</v>
      </c>
      <c r="I559" s="4">
        <v>34</v>
      </c>
      <c r="J559" s="4">
        <v>0.8</v>
      </c>
      <c r="K559" s="4">
        <v>266</v>
      </c>
      <c r="L559" s="4">
        <v>3.6</v>
      </c>
      <c r="M559" s="4">
        <v>11.9</v>
      </c>
      <c r="N559" s="14">
        <v>23.5</v>
      </c>
      <c r="O559" s="14">
        <v>35</v>
      </c>
      <c r="P559" s="4">
        <v>62</v>
      </c>
      <c r="Q559" s="39">
        <v>1</v>
      </c>
      <c r="R559" s="39">
        <v>1</v>
      </c>
      <c r="S559" s="5">
        <v>0</v>
      </c>
      <c r="T559" s="42">
        <v>31.366666666666667</v>
      </c>
      <c r="U559" s="5">
        <v>0</v>
      </c>
      <c r="V559" s="42">
        <v>31.366666666666667</v>
      </c>
      <c r="W559" s="22">
        <v>0</v>
      </c>
      <c r="X559" s="29" t="str">
        <f t="shared" si="17"/>
        <v>III</v>
      </c>
      <c r="Y559" s="29" t="str">
        <f t="shared" si="18"/>
        <v>Complete</v>
      </c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</row>
    <row r="560" spans="1:41" x14ac:dyDescent="0.2">
      <c r="A560">
        <v>559</v>
      </c>
      <c r="B560" s="2">
        <v>21478</v>
      </c>
      <c r="C560" s="11" t="s">
        <v>7</v>
      </c>
      <c r="D560" s="4">
        <v>44</v>
      </c>
      <c r="E560" s="4" t="s">
        <v>59</v>
      </c>
      <c r="F560" s="4" t="s">
        <v>57</v>
      </c>
      <c r="G560" s="4" t="s">
        <v>58</v>
      </c>
      <c r="H560" s="4">
        <v>3.9</v>
      </c>
      <c r="I560" s="4">
        <v>71</v>
      </c>
      <c r="J560" s="4">
        <v>0.8</v>
      </c>
      <c r="K560" s="4">
        <v>315</v>
      </c>
      <c r="L560" s="4">
        <v>3.3</v>
      </c>
      <c r="M560" s="4">
        <v>11.8</v>
      </c>
      <c r="N560" s="14">
        <v>70</v>
      </c>
      <c r="O560" s="14">
        <v>81</v>
      </c>
      <c r="P560" s="4"/>
      <c r="Q560" s="39">
        <v>1</v>
      </c>
      <c r="R560" s="39">
        <v>1</v>
      </c>
      <c r="S560" s="5">
        <v>0</v>
      </c>
      <c r="T560" s="42">
        <v>31.5</v>
      </c>
      <c r="U560" s="5">
        <v>0</v>
      </c>
      <c r="V560" s="42">
        <v>31.5</v>
      </c>
      <c r="W560" s="22">
        <v>0</v>
      </c>
      <c r="X560" s="29" t="str">
        <f t="shared" si="17"/>
        <v>III</v>
      </c>
      <c r="Y560" s="29" t="str">
        <f t="shared" si="18"/>
        <v>Missing</v>
      </c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</row>
    <row r="561" spans="1:41" x14ac:dyDescent="0.2">
      <c r="A561">
        <v>560</v>
      </c>
      <c r="B561" s="2">
        <v>21497</v>
      </c>
      <c r="C561" s="11" t="s">
        <v>7</v>
      </c>
      <c r="D561" s="4">
        <v>53</v>
      </c>
      <c r="E561" s="4" t="s">
        <v>56</v>
      </c>
      <c r="F561" s="4" t="s">
        <v>57</v>
      </c>
      <c r="G561" s="4"/>
      <c r="H561" s="4">
        <v>4.2</v>
      </c>
      <c r="I561" s="4">
        <v>6</v>
      </c>
      <c r="J561" s="4">
        <v>0.8</v>
      </c>
      <c r="K561" s="4">
        <v>179</v>
      </c>
      <c r="L561" s="4">
        <v>3.9</v>
      </c>
      <c r="M561" s="4">
        <v>9.1</v>
      </c>
      <c r="N561" s="14">
        <v>84</v>
      </c>
      <c r="O561" s="14">
        <v>90</v>
      </c>
      <c r="P561" s="4">
        <v>4</v>
      </c>
      <c r="Q561" s="39">
        <v>0</v>
      </c>
      <c r="R561" s="39">
        <v>1</v>
      </c>
      <c r="S561" s="5">
        <v>0</v>
      </c>
      <c r="T561" s="42">
        <v>30.3</v>
      </c>
      <c r="U561" s="5">
        <v>0</v>
      </c>
      <c r="V561" s="42">
        <v>30.3</v>
      </c>
      <c r="W561" s="22">
        <v>1</v>
      </c>
      <c r="X561" s="29" t="str">
        <f t="shared" si="17"/>
        <v>II</v>
      </c>
      <c r="Y561" s="29" t="str">
        <f t="shared" si="18"/>
        <v>Missing</v>
      </c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</row>
    <row r="562" spans="1:41" x14ac:dyDescent="0.2">
      <c r="A562">
        <v>561</v>
      </c>
      <c r="B562" s="2">
        <v>21431</v>
      </c>
      <c r="C562" s="11" t="s">
        <v>7</v>
      </c>
      <c r="D562" s="4">
        <v>60</v>
      </c>
      <c r="E562" s="4" t="s">
        <v>59</v>
      </c>
      <c r="F562" s="4" t="s">
        <v>57</v>
      </c>
      <c r="G562" s="4"/>
      <c r="H562" s="4">
        <v>2.7</v>
      </c>
      <c r="I562" s="4">
        <v>4.95</v>
      </c>
      <c r="J562" s="4">
        <v>1.2</v>
      </c>
      <c r="K562" s="4">
        <v>154</v>
      </c>
      <c r="L562" s="4">
        <v>3.6</v>
      </c>
      <c r="M562" s="4">
        <v>10.1</v>
      </c>
      <c r="N562" s="14"/>
      <c r="O562" s="14"/>
      <c r="P562" s="4">
        <v>0</v>
      </c>
      <c r="Q562" s="39">
        <v>1</v>
      </c>
      <c r="R562" s="39">
        <v>1</v>
      </c>
      <c r="S562" s="5">
        <v>0</v>
      </c>
      <c r="T562" s="42">
        <v>31.266666666666666</v>
      </c>
      <c r="U562" s="5">
        <v>0</v>
      </c>
      <c r="V562" s="42">
        <v>31.266666666666666</v>
      </c>
      <c r="W562" s="22">
        <v>1</v>
      </c>
      <c r="X562" s="29" t="str">
        <f t="shared" si="17"/>
        <v>II</v>
      </c>
      <c r="Y562" s="29" t="str">
        <f t="shared" si="18"/>
        <v>Missing</v>
      </c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</row>
    <row r="563" spans="1:41" x14ac:dyDescent="0.2">
      <c r="A563">
        <v>562</v>
      </c>
      <c r="B563" s="2">
        <v>21667</v>
      </c>
      <c r="C563" s="11" t="s">
        <v>7</v>
      </c>
      <c r="D563" s="4">
        <v>71</v>
      </c>
      <c r="E563" s="4" t="s">
        <v>59</v>
      </c>
      <c r="F563" s="4" t="s">
        <v>57</v>
      </c>
      <c r="G563" s="4"/>
      <c r="H563" s="4">
        <v>3.7</v>
      </c>
      <c r="I563" s="4">
        <v>6</v>
      </c>
      <c r="J563" s="4">
        <v>0.7</v>
      </c>
      <c r="K563" s="4">
        <v>97</v>
      </c>
      <c r="L563" s="4">
        <v>3.4</v>
      </c>
      <c r="M563" s="4">
        <v>10.4</v>
      </c>
      <c r="N563" s="14">
        <v>22</v>
      </c>
      <c r="O563" s="14">
        <v>30</v>
      </c>
      <c r="P563" s="4"/>
      <c r="Q563" s="39">
        <v>1</v>
      </c>
      <c r="R563" s="39">
        <v>0</v>
      </c>
      <c r="S563" s="5">
        <v>0</v>
      </c>
      <c r="T563" s="42">
        <v>0.76666666666666672</v>
      </c>
      <c r="U563" s="5">
        <v>1</v>
      </c>
      <c r="V563" s="42">
        <v>0.76666666666666672</v>
      </c>
      <c r="W563" s="22">
        <v>0</v>
      </c>
      <c r="X563" s="29" t="str">
        <f t="shared" si="17"/>
        <v>II</v>
      </c>
      <c r="Y563" s="29" t="str">
        <f t="shared" si="18"/>
        <v>Missing</v>
      </c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</row>
    <row r="564" spans="1:41" x14ac:dyDescent="0.2">
      <c r="A564">
        <v>563</v>
      </c>
      <c r="B564" s="2">
        <v>21482</v>
      </c>
      <c r="C564" s="11" t="s">
        <v>7</v>
      </c>
      <c r="D564" s="4">
        <v>41</v>
      </c>
      <c r="E564" s="4" t="s">
        <v>59</v>
      </c>
      <c r="F564" s="4" t="s">
        <v>63</v>
      </c>
      <c r="G564" s="4"/>
      <c r="H564" s="4">
        <v>1.5</v>
      </c>
      <c r="I564" s="4">
        <v>8</v>
      </c>
      <c r="J564" s="4">
        <v>1.2</v>
      </c>
      <c r="K564" s="4">
        <v>254</v>
      </c>
      <c r="L564" s="4">
        <v>4.0999999999999996</v>
      </c>
      <c r="M564" s="4">
        <v>15</v>
      </c>
      <c r="N564" s="14">
        <v>12</v>
      </c>
      <c r="O564" s="14">
        <v>15</v>
      </c>
      <c r="P564" s="4">
        <v>2</v>
      </c>
      <c r="Q564" s="39">
        <v>1</v>
      </c>
      <c r="R564" s="39">
        <v>0</v>
      </c>
      <c r="S564" s="5">
        <v>0</v>
      </c>
      <c r="T564" s="42">
        <v>30.7</v>
      </c>
      <c r="U564" s="5">
        <v>0</v>
      </c>
      <c r="V564" s="42">
        <v>30.7</v>
      </c>
      <c r="W564" s="22">
        <v>0</v>
      </c>
      <c r="X564" s="29" t="str">
        <f t="shared" si="17"/>
        <v>III</v>
      </c>
      <c r="Y564" s="29" t="str">
        <f t="shared" si="18"/>
        <v>Missing</v>
      </c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</row>
    <row r="565" spans="1:41" x14ac:dyDescent="0.2">
      <c r="A565">
        <v>564</v>
      </c>
      <c r="B565" s="2">
        <v>21542</v>
      </c>
      <c r="C565" s="11" t="s">
        <v>7</v>
      </c>
      <c r="D565" s="4">
        <v>59</v>
      </c>
      <c r="E565" s="4" t="s">
        <v>59</v>
      </c>
      <c r="F565" s="4" t="s">
        <v>57</v>
      </c>
      <c r="G565" s="4"/>
      <c r="H565" s="4">
        <v>1.8</v>
      </c>
      <c r="I565" s="4">
        <v>4.95</v>
      </c>
      <c r="J565" s="4">
        <v>0.7</v>
      </c>
      <c r="K565" s="4">
        <v>89</v>
      </c>
      <c r="L565" s="4">
        <v>4.4000000000000004</v>
      </c>
      <c r="M565" s="4">
        <v>12.6</v>
      </c>
      <c r="N565" s="14">
        <v>25</v>
      </c>
      <c r="O565" s="14">
        <v>81</v>
      </c>
      <c r="P565" s="4">
        <v>5</v>
      </c>
      <c r="Q565" s="39">
        <v>1</v>
      </c>
      <c r="R565" s="39">
        <v>1</v>
      </c>
      <c r="S565" s="5">
        <v>0</v>
      </c>
      <c r="T565" s="42">
        <v>29.833333333333332</v>
      </c>
      <c r="U565" s="5">
        <v>0</v>
      </c>
      <c r="V565" s="42">
        <v>29.833333333333332</v>
      </c>
      <c r="W565" s="22">
        <v>0</v>
      </c>
      <c r="X565" s="29" t="str">
        <f t="shared" si="17"/>
        <v>I</v>
      </c>
      <c r="Y565" s="29" t="str">
        <f t="shared" si="18"/>
        <v>Missing</v>
      </c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</row>
    <row r="566" spans="1:41" x14ac:dyDescent="0.2">
      <c r="A566">
        <v>565</v>
      </c>
      <c r="B566" s="2">
        <v>21521</v>
      </c>
      <c r="C566" s="11" t="s">
        <v>7</v>
      </c>
      <c r="D566" s="4">
        <v>57</v>
      </c>
      <c r="E566" s="4" t="s">
        <v>59</v>
      </c>
      <c r="F566" s="4" t="s">
        <v>57</v>
      </c>
      <c r="G566" s="4"/>
      <c r="H566" s="4">
        <v>5.3</v>
      </c>
      <c r="I566" s="4">
        <v>8</v>
      </c>
      <c r="J566" s="4">
        <v>0.7</v>
      </c>
      <c r="K566" s="4">
        <v>224</v>
      </c>
      <c r="L566" s="4">
        <v>4.2</v>
      </c>
      <c r="M566" s="4">
        <v>10.7</v>
      </c>
      <c r="N566" s="14">
        <v>81</v>
      </c>
      <c r="O566" s="14">
        <v>81</v>
      </c>
      <c r="P566" s="4">
        <v>35</v>
      </c>
      <c r="Q566" s="39">
        <v>1</v>
      </c>
      <c r="R566" s="39">
        <v>0</v>
      </c>
      <c r="S566" s="5">
        <v>0</v>
      </c>
      <c r="T566" s="42">
        <v>29.133333333333333</v>
      </c>
      <c r="U566" s="5">
        <v>0</v>
      </c>
      <c r="V566" s="42">
        <v>29.133333333333333</v>
      </c>
      <c r="W566" s="22">
        <v>1</v>
      </c>
      <c r="X566" s="29" t="str">
        <f t="shared" si="17"/>
        <v>III</v>
      </c>
      <c r="Y566" s="29" t="str">
        <f t="shared" si="18"/>
        <v>Missing</v>
      </c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</row>
  </sheetData>
  <autoFilter ref="A1:AA567" xr:uid="{00000000-0009-0000-0000-000000000000}"/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BED6-5F5A-4CC4-AC8D-E5B4D370FC27}">
  <dimension ref="A1:G80"/>
  <sheetViews>
    <sheetView zoomScale="130" zoomScaleNormal="130" workbookViewId="0">
      <selection activeCell="E2" sqref="E2"/>
    </sheetView>
  </sheetViews>
  <sheetFormatPr defaultColWidth="17.42578125" defaultRowHeight="12.75" x14ac:dyDescent="0.2"/>
  <cols>
    <col min="1" max="4" width="17.42578125" style="46"/>
    <col min="5" max="5" width="18.85546875" style="46" customWidth="1"/>
    <col min="6" max="16384" width="17.42578125" style="46"/>
  </cols>
  <sheetData>
    <row r="1" spans="1:7" x14ac:dyDescent="0.2">
      <c r="A1" s="46" t="s">
        <v>39</v>
      </c>
      <c r="B1" s="46" t="s">
        <v>46</v>
      </c>
      <c r="C1" s="46" t="s">
        <v>65</v>
      </c>
      <c r="D1" s="46" t="s">
        <v>47</v>
      </c>
      <c r="E1" s="46" t="s">
        <v>50</v>
      </c>
      <c r="F1" s="46" t="s">
        <v>51</v>
      </c>
      <c r="G1" s="46" t="s">
        <v>52</v>
      </c>
    </row>
    <row r="2" spans="1:7" ht="63.75" x14ac:dyDescent="0.2">
      <c r="A2" s="46">
        <v>9992</v>
      </c>
      <c r="B2" s="46" t="s">
        <v>75</v>
      </c>
      <c r="C2" s="46" t="s">
        <v>75</v>
      </c>
      <c r="D2" s="46" t="s">
        <v>75</v>
      </c>
      <c r="E2" s="46" t="s">
        <v>77</v>
      </c>
      <c r="F2" s="46" t="s">
        <v>75</v>
      </c>
      <c r="G2" s="46" t="s">
        <v>75</v>
      </c>
    </row>
    <row r="3" spans="1:7" ht="76.5" x14ac:dyDescent="0.2">
      <c r="A3" s="46">
        <v>10013</v>
      </c>
      <c r="B3" s="46" t="s">
        <v>75</v>
      </c>
      <c r="C3" s="46" t="s">
        <v>75</v>
      </c>
      <c r="D3" s="46" t="s">
        <v>75</v>
      </c>
      <c r="E3" s="46" t="s">
        <v>75</v>
      </c>
      <c r="F3" s="46" t="s">
        <v>75</v>
      </c>
      <c r="G3" s="46" t="s">
        <v>108</v>
      </c>
    </row>
    <row r="4" spans="1:7" ht="76.5" x14ac:dyDescent="0.2">
      <c r="A4" s="46">
        <v>11574</v>
      </c>
      <c r="B4" s="46" t="s">
        <v>75</v>
      </c>
      <c r="C4" s="46" t="s">
        <v>75</v>
      </c>
      <c r="D4" s="46" t="s">
        <v>75</v>
      </c>
      <c r="E4" s="46" t="s">
        <v>75</v>
      </c>
      <c r="F4" s="46" t="s">
        <v>81</v>
      </c>
      <c r="G4" s="46" t="s">
        <v>75</v>
      </c>
    </row>
    <row r="5" spans="1:7" ht="76.5" x14ac:dyDescent="0.2">
      <c r="A5" s="46">
        <v>11601</v>
      </c>
      <c r="B5" s="46" t="s">
        <v>75</v>
      </c>
      <c r="C5" s="46" t="s">
        <v>79</v>
      </c>
      <c r="D5" s="46" t="s">
        <v>75</v>
      </c>
      <c r="E5" s="46" t="s">
        <v>75</v>
      </c>
      <c r="F5" s="46" t="s">
        <v>80</v>
      </c>
      <c r="G5" s="46" t="s">
        <v>75</v>
      </c>
    </row>
    <row r="6" spans="1:7" ht="76.5" x14ac:dyDescent="0.2">
      <c r="A6" s="46">
        <v>11722</v>
      </c>
      <c r="B6" s="46" t="s">
        <v>75</v>
      </c>
      <c r="C6" s="46" t="s">
        <v>75</v>
      </c>
      <c r="D6" s="46" t="s">
        <v>75</v>
      </c>
      <c r="E6" s="46" t="s">
        <v>75</v>
      </c>
      <c r="F6" s="46" t="s">
        <v>75</v>
      </c>
      <c r="G6" s="46" t="s">
        <v>78</v>
      </c>
    </row>
    <row r="7" spans="1:7" ht="76.5" x14ac:dyDescent="0.2">
      <c r="A7" s="46">
        <v>11952</v>
      </c>
      <c r="B7" s="46" t="s">
        <v>75</v>
      </c>
      <c r="C7" s="46" t="s">
        <v>82</v>
      </c>
      <c r="D7" s="46" t="s">
        <v>75</v>
      </c>
      <c r="E7" s="46" t="s">
        <v>75</v>
      </c>
      <c r="F7" s="46" t="s">
        <v>75</v>
      </c>
      <c r="G7" s="46" t="s">
        <v>75</v>
      </c>
    </row>
    <row r="8" spans="1:7" ht="76.5" x14ac:dyDescent="0.2">
      <c r="A8" s="46">
        <v>12244</v>
      </c>
      <c r="B8" s="46" t="s">
        <v>75</v>
      </c>
      <c r="C8" s="46" t="s">
        <v>75</v>
      </c>
      <c r="D8" s="46" t="s">
        <v>75</v>
      </c>
      <c r="E8" s="46" t="s">
        <v>75</v>
      </c>
      <c r="F8" s="46" t="s">
        <v>75</v>
      </c>
      <c r="G8" s="46" t="s">
        <v>83</v>
      </c>
    </row>
    <row r="9" spans="1:7" ht="76.5" x14ac:dyDescent="0.2">
      <c r="A9" s="46">
        <v>12481</v>
      </c>
      <c r="B9" s="46" t="s">
        <v>75</v>
      </c>
      <c r="C9" s="46" t="s">
        <v>75</v>
      </c>
      <c r="D9" s="46" t="s">
        <v>75</v>
      </c>
      <c r="E9" s="46" t="s">
        <v>75</v>
      </c>
      <c r="F9" s="46" t="s">
        <v>75</v>
      </c>
      <c r="G9" s="46" t="s">
        <v>84</v>
      </c>
    </row>
    <row r="10" spans="1:7" ht="76.5" x14ac:dyDescent="0.2">
      <c r="A10" s="46">
        <v>12533</v>
      </c>
      <c r="B10" s="46" t="s">
        <v>75</v>
      </c>
      <c r="C10" s="46" t="s">
        <v>75</v>
      </c>
      <c r="D10" s="46" t="s">
        <v>75</v>
      </c>
      <c r="E10" s="46" t="s">
        <v>75</v>
      </c>
      <c r="F10" s="46" t="s">
        <v>75</v>
      </c>
      <c r="G10" s="46" t="s">
        <v>85</v>
      </c>
    </row>
    <row r="11" spans="1:7" ht="63.75" x14ac:dyDescent="0.2">
      <c r="A11" s="46">
        <v>12694</v>
      </c>
      <c r="B11" s="46" t="s">
        <v>75</v>
      </c>
      <c r="C11" s="46" t="s">
        <v>75</v>
      </c>
      <c r="D11" s="46" t="s">
        <v>75</v>
      </c>
      <c r="E11" s="46" t="s">
        <v>75</v>
      </c>
      <c r="F11" s="46" t="s">
        <v>75</v>
      </c>
      <c r="G11" s="46" t="s">
        <v>86</v>
      </c>
    </row>
    <row r="12" spans="1:7" ht="89.25" x14ac:dyDescent="0.2">
      <c r="A12" s="46">
        <v>13289</v>
      </c>
      <c r="B12" s="46" t="s">
        <v>87</v>
      </c>
      <c r="C12" s="46" t="s">
        <v>75</v>
      </c>
      <c r="D12" s="46" t="s">
        <v>75</v>
      </c>
      <c r="E12" s="46" t="s">
        <v>75</v>
      </c>
      <c r="F12" s="46" t="s">
        <v>75</v>
      </c>
      <c r="G12" s="46" t="s">
        <v>75</v>
      </c>
    </row>
    <row r="13" spans="1:7" ht="63.75" x14ac:dyDescent="0.2">
      <c r="A13" s="46">
        <v>13332</v>
      </c>
      <c r="B13" s="46" t="s">
        <v>75</v>
      </c>
      <c r="C13" s="46" t="s">
        <v>75</v>
      </c>
      <c r="D13" s="46" t="s">
        <v>75</v>
      </c>
      <c r="E13" s="46" t="s">
        <v>88</v>
      </c>
      <c r="F13" s="46" t="s">
        <v>75</v>
      </c>
      <c r="G13" s="46" t="s">
        <v>75</v>
      </c>
    </row>
    <row r="14" spans="1:7" ht="76.5" x14ac:dyDescent="0.2">
      <c r="A14" s="46">
        <v>13477</v>
      </c>
      <c r="B14" s="46" t="s">
        <v>75</v>
      </c>
      <c r="C14" s="46" t="s">
        <v>75</v>
      </c>
      <c r="D14" s="46" t="s">
        <v>75</v>
      </c>
      <c r="E14" s="46" t="s">
        <v>89</v>
      </c>
      <c r="F14" s="46" t="s">
        <v>90</v>
      </c>
      <c r="G14" s="46" t="s">
        <v>75</v>
      </c>
    </row>
    <row r="15" spans="1:7" ht="76.5" x14ac:dyDescent="0.2">
      <c r="A15" s="46">
        <v>13722</v>
      </c>
      <c r="B15" s="46" t="s">
        <v>75</v>
      </c>
      <c r="C15" s="46" t="s">
        <v>75</v>
      </c>
      <c r="D15" s="46" t="s">
        <v>75</v>
      </c>
      <c r="E15" s="46" t="s">
        <v>75</v>
      </c>
      <c r="F15" s="46" t="s">
        <v>75</v>
      </c>
      <c r="G15" s="46" t="s">
        <v>91</v>
      </c>
    </row>
    <row r="16" spans="1:7" ht="76.5" x14ac:dyDescent="0.2">
      <c r="A16" s="46">
        <v>14050</v>
      </c>
      <c r="B16" s="46" t="s">
        <v>75</v>
      </c>
      <c r="C16" s="46" t="s">
        <v>75</v>
      </c>
      <c r="D16" s="46" t="s">
        <v>75</v>
      </c>
      <c r="E16" s="46" t="s">
        <v>75</v>
      </c>
      <c r="F16" s="46" t="s">
        <v>92</v>
      </c>
      <c r="G16" s="46" t="s">
        <v>75</v>
      </c>
    </row>
    <row r="17" spans="1:7" ht="76.5" x14ac:dyDescent="0.2">
      <c r="A17" s="46">
        <v>14078</v>
      </c>
      <c r="B17" s="46" t="s">
        <v>75</v>
      </c>
      <c r="C17" s="46" t="s">
        <v>75</v>
      </c>
      <c r="D17" s="46" t="s">
        <v>75</v>
      </c>
      <c r="E17" s="46" t="s">
        <v>75</v>
      </c>
      <c r="F17" s="46" t="s">
        <v>75</v>
      </c>
      <c r="G17" s="46" t="s">
        <v>93</v>
      </c>
    </row>
    <row r="18" spans="1:7" ht="76.5" x14ac:dyDescent="0.2">
      <c r="A18" s="46">
        <v>14141</v>
      </c>
      <c r="B18" s="46" t="s">
        <v>75</v>
      </c>
      <c r="C18" s="46" t="s">
        <v>75</v>
      </c>
      <c r="D18" s="46" t="s">
        <v>75</v>
      </c>
      <c r="E18" s="46" t="s">
        <v>75</v>
      </c>
      <c r="F18" s="46" t="s">
        <v>75</v>
      </c>
      <c r="G18" s="46" t="s">
        <v>94</v>
      </c>
    </row>
    <row r="19" spans="1:7" ht="63.75" x14ac:dyDescent="0.2">
      <c r="A19" s="46">
        <v>14484</v>
      </c>
      <c r="B19" s="46" t="s">
        <v>75</v>
      </c>
      <c r="C19" s="46" t="s">
        <v>75</v>
      </c>
      <c r="D19" s="46" t="s">
        <v>75</v>
      </c>
      <c r="E19" s="46" t="s">
        <v>98</v>
      </c>
      <c r="F19" s="46" t="s">
        <v>75</v>
      </c>
      <c r="G19" s="46" t="s">
        <v>75</v>
      </c>
    </row>
    <row r="20" spans="1:7" ht="63.75" x14ac:dyDescent="0.2">
      <c r="A20" s="46">
        <v>14561</v>
      </c>
      <c r="B20" s="46" t="s">
        <v>75</v>
      </c>
      <c r="C20" s="46" t="s">
        <v>75</v>
      </c>
      <c r="D20" s="46" t="s">
        <v>75</v>
      </c>
      <c r="E20" s="46" t="s">
        <v>95</v>
      </c>
      <c r="F20" s="46" t="s">
        <v>75</v>
      </c>
      <c r="G20" s="46" t="s">
        <v>75</v>
      </c>
    </row>
    <row r="21" spans="1:7" ht="63.75" x14ac:dyDescent="0.2">
      <c r="A21" s="46">
        <v>14605</v>
      </c>
      <c r="B21" s="46" t="s">
        <v>75</v>
      </c>
      <c r="C21" s="46" t="s">
        <v>75</v>
      </c>
      <c r="D21" s="46" t="s">
        <v>75</v>
      </c>
      <c r="E21" s="46" t="s">
        <v>75</v>
      </c>
      <c r="F21" s="46" t="s">
        <v>75</v>
      </c>
      <c r="G21" s="46" t="s">
        <v>96</v>
      </c>
    </row>
    <row r="22" spans="1:7" ht="76.5" x14ac:dyDescent="0.2">
      <c r="A22" s="46">
        <v>14899</v>
      </c>
      <c r="B22" s="46" t="s">
        <v>75</v>
      </c>
      <c r="C22" s="46" t="s">
        <v>75</v>
      </c>
      <c r="D22" s="46" t="s">
        <v>75</v>
      </c>
      <c r="E22" s="46" t="s">
        <v>75</v>
      </c>
      <c r="F22" s="46" t="s">
        <v>75</v>
      </c>
      <c r="G22" s="46" t="s">
        <v>97</v>
      </c>
    </row>
    <row r="23" spans="1:7" ht="63.75" x14ac:dyDescent="0.2">
      <c r="A23" s="46">
        <v>14906</v>
      </c>
      <c r="B23" s="46" t="s">
        <v>75</v>
      </c>
      <c r="C23" s="46" t="s">
        <v>75</v>
      </c>
      <c r="D23" s="46" t="s">
        <v>75</v>
      </c>
      <c r="E23" s="46" t="s">
        <v>75</v>
      </c>
      <c r="F23" s="46" t="s">
        <v>75</v>
      </c>
      <c r="G23" s="46" t="s">
        <v>99</v>
      </c>
    </row>
    <row r="24" spans="1:7" ht="76.5" x14ac:dyDescent="0.2">
      <c r="A24" s="46">
        <v>15244</v>
      </c>
      <c r="B24" s="46" t="s">
        <v>75</v>
      </c>
      <c r="C24" s="46" t="s">
        <v>75</v>
      </c>
      <c r="D24" s="46" t="s">
        <v>75</v>
      </c>
      <c r="E24" s="46" t="s">
        <v>75</v>
      </c>
      <c r="F24" s="46" t="s">
        <v>75</v>
      </c>
      <c r="G24" s="46" t="s">
        <v>100</v>
      </c>
    </row>
    <row r="25" spans="1:7" ht="76.5" x14ac:dyDescent="0.2">
      <c r="A25" s="46">
        <v>15407</v>
      </c>
      <c r="B25" s="46" t="s">
        <v>75</v>
      </c>
      <c r="C25" s="46" t="s">
        <v>101</v>
      </c>
      <c r="D25" s="46" t="s">
        <v>75</v>
      </c>
      <c r="E25" s="46" t="s">
        <v>75</v>
      </c>
      <c r="F25" s="46" t="s">
        <v>75</v>
      </c>
      <c r="G25" s="46" t="s">
        <v>75</v>
      </c>
    </row>
    <row r="26" spans="1:7" ht="76.5" x14ac:dyDescent="0.2">
      <c r="A26" s="46">
        <v>15768</v>
      </c>
      <c r="B26" s="46" t="s">
        <v>75</v>
      </c>
      <c r="C26" s="46" t="s">
        <v>75</v>
      </c>
      <c r="D26" s="46" t="s">
        <v>75</v>
      </c>
      <c r="E26" s="46" t="s">
        <v>75</v>
      </c>
      <c r="F26" s="46" t="s">
        <v>75</v>
      </c>
      <c r="G26" s="46" t="s">
        <v>102</v>
      </c>
    </row>
    <row r="27" spans="1:7" ht="76.5" x14ac:dyDescent="0.2">
      <c r="A27" s="46">
        <v>15771</v>
      </c>
      <c r="B27" s="46" t="s">
        <v>75</v>
      </c>
      <c r="C27" s="46" t="s">
        <v>75</v>
      </c>
      <c r="D27" s="46" t="s">
        <v>75</v>
      </c>
      <c r="E27" s="46" t="s">
        <v>75</v>
      </c>
      <c r="F27" s="46" t="s">
        <v>75</v>
      </c>
      <c r="G27" s="46" t="s">
        <v>103</v>
      </c>
    </row>
    <row r="28" spans="1:7" ht="76.5" x14ac:dyDescent="0.2">
      <c r="A28" s="46">
        <v>15878</v>
      </c>
      <c r="B28" s="46" t="s">
        <v>75</v>
      </c>
      <c r="C28" s="46" t="s">
        <v>75</v>
      </c>
      <c r="D28" s="46" t="s">
        <v>75</v>
      </c>
      <c r="E28" s="46" t="s">
        <v>75</v>
      </c>
      <c r="F28" s="46" t="s">
        <v>75</v>
      </c>
      <c r="G28" s="46" t="s">
        <v>104</v>
      </c>
    </row>
    <row r="29" spans="1:7" ht="76.5" x14ac:dyDescent="0.2">
      <c r="A29" s="46">
        <v>15916</v>
      </c>
      <c r="B29" s="46" t="s">
        <v>75</v>
      </c>
      <c r="C29" s="46" t="s">
        <v>75</v>
      </c>
      <c r="D29" s="46" t="s">
        <v>75</v>
      </c>
      <c r="E29" s="46" t="s">
        <v>105</v>
      </c>
      <c r="F29" s="46" t="s">
        <v>106</v>
      </c>
      <c r="G29" s="46" t="s">
        <v>75</v>
      </c>
    </row>
    <row r="30" spans="1:7" ht="76.5" x14ac:dyDescent="0.2">
      <c r="A30" s="46">
        <v>15991</v>
      </c>
      <c r="B30" s="46" t="s">
        <v>75</v>
      </c>
      <c r="C30" s="46" t="s">
        <v>75</v>
      </c>
      <c r="D30" s="46" t="s">
        <v>75</v>
      </c>
      <c r="E30" s="46" t="s">
        <v>75</v>
      </c>
      <c r="F30" s="46" t="s">
        <v>75</v>
      </c>
      <c r="G30" s="46" t="s">
        <v>107</v>
      </c>
    </row>
    <row r="31" spans="1:7" ht="63.75" x14ac:dyDescent="0.2">
      <c r="A31" s="46">
        <v>16163</v>
      </c>
      <c r="B31" s="46" t="s">
        <v>75</v>
      </c>
      <c r="C31" s="46" t="s">
        <v>111</v>
      </c>
      <c r="D31" s="46" t="s">
        <v>75</v>
      </c>
      <c r="E31" s="46" t="s">
        <v>75</v>
      </c>
      <c r="F31" s="46" t="s">
        <v>75</v>
      </c>
      <c r="G31" s="46" t="s">
        <v>75</v>
      </c>
    </row>
    <row r="32" spans="1:7" ht="76.5" x14ac:dyDescent="0.2">
      <c r="A32" s="46">
        <v>16205</v>
      </c>
      <c r="B32" s="46" t="s">
        <v>75</v>
      </c>
      <c r="C32" s="46" t="s">
        <v>75</v>
      </c>
      <c r="D32" s="46" t="s">
        <v>75</v>
      </c>
      <c r="E32" s="46" t="s">
        <v>75</v>
      </c>
      <c r="F32" s="46" t="s">
        <v>75</v>
      </c>
      <c r="G32" s="46" t="s">
        <v>115</v>
      </c>
    </row>
    <row r="33" spans="1:7" ht="63.75" x14ac:dyDescent="0.2">
      <c r="A33" s="46">
        <v>16217</v>
      </c>
      <c r="B33" s="46" t="s">
        <v>75</v>
      </c>
      <c r="C33" s="46" t="s">
        <v>75</v>
      </c>
      <c r="D33" s="46" t="s">
        <v>75</v>
      </c>
      <c r="E33" s="46" t="s">
        <v>75</v>
      </c>
      <c r="F33" s="46" t="s">
        <v>113</v>
      </c>
      <c r="G33" s="46" t="s">
        <v>75</v>
      </c>
    </row>
    <row r="34" spans="1:7" ht="76.5" x14ac:dyDescent="0.2">
      <c r="A34" s="46">
        <v>16323</v>
      </c>
      <c r="B34" s="46" t="s">
        <v>75</v>
      </c>
      <c r="C34" s="46" t="s">
        <v>75</v>
      </c>
      <c r="D34" s="46" t="s">
        <v>75</v>
      </c>
      <c r="E34" s="46" t="s">
        <v>109</v>
      </c>
      <c r="F34" s="46" t="s">
        <v>110</v>
      </c>
      <c r="G34" s="46" t="s">
        <v>75</v>
      </c>
    </row>
    <row r="35" spans="1:7" ht="51" x14ac:dyDescent="0.2">
      <c r="A35" s="46">
        <v>16356</v>
      </c>
      <c r="B35" s="46" t="s">
        <v>75</v>
      </c>
      <c r="C35" s="46" t="s">
        <v>75</v>
      </c>
      <c r="D35" s="46" t="s">
        <v>75</v>
      </c>
      <c r="E35" s="46" t="s">
        <v>114</v>
      </c>
      <c r="F35" s="46" t="s">
        <v>75</v>
      </c>
      <c r="G35" s="46" t="s">
        <v>75</v>
      </c>
    </row>
    <row r="36" spans="1:7" ht="76.5" x14ac:dyDescent="0.2">
      <c r="A36" s="46">
        <v>16390</v>
      </c>
      <c r="B36" s="46" t="s">
        <v>75</v>
      </c>
      <c r="C36" s="46" t="s">
        <v>75</v>
      </c>
      <c r="D36" s="46" t="s">
        <v>75</v>
      </c>
      <c r="E36" s="46" t="s">
        <v>75</v>
      </c>
      <c r="F36" s="46" t="s">
        <v>112</v>
      </c>
      <c r="G36" s="46" t="s">
        <v>75</v>
      </c>
    </row>
    <row r="37" spans="1:7" ht="51" x14ac:dyDescent="0.2">
      <c r="A37" s="46">
        <v>16464</v>
      </c>
      <c r="B37" s="46" t="s">
        <v>75</v>
      </c>
      <c r="C37" s="46" t="s">
        <v>75</v>
      </c>
      <c r="D37" s="46" t="s">
        <v>75</v>
      </c>
      <c r="E37" s="46" t="s">
        <v>121</v>
      </c>
      <c r="F37" s="46" t="s">
        <v>75</v>
      </c>
      <c r="G37" s="46" t="s">
        <v>75</v>
      </c>
    </row>
    <row r="38" spans="1:7" ht="63.75" x14ac:dyDescent="0.2">
      <c r="A38" s="46">
        <v>16496</v>
      </c>
      <c r="B38" s="46" t="s">
        <v>75</v>
      </c>
      <c r="C38" s="46" t="s">
        <v>75</v>
      </c>
      <c r="D38" s="46" t="s">
        <v>75</v>
      </c>
      <c r="E38" s="46" t="s">
        <v>75</v>
      </c>
      <c r="F38" s="46" t="s">
        <v>120</v>
      </c>
      <c r="G38" s="46" t="s">
        <v>75</v>
      </c>
    </row>
    <row r="39" spans="1:7" ht="76.5" x14ac:dyDescent="0.2">
      <c r="A39" s="46">
        <v>16586</v>
      </c>
      <c r="B39" s="46" t="s">
        <v>75</v>
      </c>
      <c r="C39" s="46" t="s">
        <v>75</v>
      </c>
      <c r="D39" s="46" t="s">
        <v>75</v>
      </c>
      <c r="E39" s="46" t="s">
        <v>75</v>
      </c>
      <c r="F39" s="46" t="s">
        <v>119</v>
      </c>
      <c r="G39" s="46" t="s">
        <v>75</v>
      </c>
    </row>
    <row r="40" spans="1:7" ht="76.5" x14ac:dyDescent="0.2">
      <c r="A40" s="46">
        <v>16593</v>
      </c>
      <c r="B40" s="46" t="s">
        <v>75</v>
      </c>
      <c r="C40" s="46" t="s">
        <v>75</v>
      </c>
      <c r="D40" s="46" t="s">
        <v>75</v>
      </c>
      <c r="E40" s="46" t="s">
        <v>116</v>
      </c>
      <c r="F40" s="46" t="s">
        <v>117</v>
      </c>
      <c r="G40" s="46" t="s">
        <v>75</v>
      </c>
    </row>
    <row r="41" spans="1:7" ht="51" x14ac:dyDescent="0.2">
      <c r="A41" s="46">
        <v>16600</v>
      </c>
      <c r="B41" s="46" t="s">
        <v>75</v>
      </c>
      <c r="C41" s="46" t="s">
        <v>75</v>
      </c>
      <c r="D41" s="46" t="s">
        <v>75</v>
      </c>
      <c r="E41" s="46" t="s">
        <v>118</v>
      </c>
      <c r="F41" s="46" t="s">
        <v>75</v>
      </c>
      <c r="G41" s="46" t="s">
        <v>75</v>
      </c>
    </row>
    <row r="42" spans="1:7" ht="63.75" x14ac:dyDescent="0.2">
      <c r="A42" s="46">
        <v>16776</v>
      </c>
      <c r="B42" s="46" t="s">
        <v>75</v>
      </c>
      <c r="C42" s="46" t="s">
        <v>75</v>
      </c>
      <c r="D42" s="46" t="s">
        <v>75</v>
      </c>
      <c r="E42" s="46" t="s">
        <v>122</v>
      </c>
      <c r="F42" s="46" t="s">
        <v>75</v>
      </c>
      <c r="G42" s="46" t="s">
        <v>123</v>
      </c>
    </row>
    <row r="43" spans="1:7" ht="51" x14ac:dyDescent="0.2">
      <c r="A43" s="46">
        <v>16827</v>
      </c>
      <c r="B43" s="46" t="s">
        <v>75</v>
      </c>
      <c r="C43" s="46" t="s">
        <v>75</v>
      </c>
      <c r="D43" s="46" t="s">
        <v>75</v>
      </c>
      <c r="E43" s="46" t="s">
        <v>124</v>
      </c>
      <c r="F43" s="46" t="s">
        <v>75</v>
      </c>
      <c r="G43" s="46" t="s">
        <v>75</v>
      </c>
    </row>
    <row r="44" spans="1:7" ht="63.75" x14ac:dyDescent="0.2">
      <c r="A44" s="46">
        <v>16868</v>
      </c>
      <c r="B44" s="46" t="s">
        <v>75</v>
      </c>
      <c r="C44" s="46" t="s">
        <v>75</v>
      </c>
      <c r="D44" s="46" t="s">
        <v>75</v>
      </c>
      <c r="E44" s="46" t="s">
        <v>126</v>
      </c>
      <c r="F44" s="46" t="s">
        <v>75</v>
      </c>
      <c r="G44" s="46" t="s">
        <v>127</v>
      </c>
    </row>
    <row r="45" spans="1:7" ht="76.5" x14ac:dyDescent="0.2">
      <c r="A45" s="46">
        <v>16976</v>
      </c>
      <c r="B45" s="46" t="s">
        <v>75</v>
      </c>
      <c r="C45" s="46" t="s">
        <v>75</v>
      </c>
      <c r="D45" s="46" t="s">
        <v>75</v>
      </c>
      <c r="E45" s="46" t="s">
        <v>75</v>
      </c>
      <c r="F45" s="46" t="s">
        <v>75</v>
      </c>
      <c r="G45" s="46" t="s">
        <v>125</v>
      </c>
    </row>
    <row r="46" spans="1:7" ht="51" x14ac:dyDescent="0.2">
      <c r="A46" s="46">
        <v>17040</v>
      </c>
      <c r="B46" s="46" t="s">
        <v>75</v>
      </c>
      <c r="C46" s="46" t="s">
        <v>75</v>
      </c>
      <c r="D46" s="46" t="s">
        <v>75</v>
      </c>
      <c r="E46" s="46" t="s">
        <v>128</v>
      </c>
      <c r="F46" s="46" t="s">
        <v>75</v>
      </c>
      <c r="G46" s="46" t="s">
        <v>75</v>
      </c>
    </row>
    <row r="47" spans="1:7" ht="76.5" x14ac:dyDescent="0.2">
      <c r="A47" s="46">
        <v>17162</v>
      </c>
      <c r="B47" s="46" t="s">
        <v>75</v>
      </c>
      <c r="C47" s="46" t="s">
        <v>75</v>
      </c>
      <c r="D47" s="46" t="s">
        <v>75</v>
      </c>
      <c r="E47" s="46" t="s">
        <v>75</v>
      </c>
      <c r="F47" s="46" t="s">
        <v>75</v>
      </c>
      <c r="G47" s="46" t="s">
        <v>129</v>
      </c>
    </row>
    <row r="48" spans="1:7" ht="76.5" x14ac:dyDescent="0.2">
      <c r="A48" s="46">
        <v>17235</v>
      </c>
      <c r="B48" s="46" t="s">
        <v>75</v>
      </c>
      <c r="C48" s="46" t="s">
        <v>75</v>
      </c>
      <c r="D48" s="46" t="s">
        <v>75</v>
      </c>
      <c r="E48" s="46" t="s">
        <v>75</v>
      </c>
      <c r="F48" s="46" t="s">
        <v>75</v>
      </c>
      <c r="G48" s="46" t="s">
        <v>130</v>
      </c>
    </row>
    <row r="49" spans="1:7" ht="76.5" x14ac:dyDescent="0.2">
      <c r="A49" s="46">
        <v>17244</v>
      </c>
      <c r="B49" s="46" t="s">
        <v>75</v>
      </c>
      <c r="C49" s="46" t="s">
        <v>75</v>
      </c>
      <c r="D49" s="46" t="s">
        <v>75</v>
      </c>
      <c r="E49" s="46" t="s">
        <v>75</v>
      </c>
      <c r="F49" s="46" t="s">
        <v>75</v>
      </c>
      <c r="G49" s="46" t="s">
        <v>131</v>
      </c>
    </row>
    <row r="50" spans="1:7" ht="76.5" x14ac:dyDescent="0.2">
      <c r="A50" s="46">
        <v>17302</v>
      </c>
      <c r="B50" s="46" t="s">
        <v>75</v>
      </c>
      <c r="C50" s="46" t="s">
        <v>75</v>
      </c>
      <c r="D50" s="46" t="s">
        <v>75</v>
      </c>
      <c r="E50" s="46" t="s">
        <v>75</v>
      </c>
      <c r="F50" s="46" t="s">
        <v>75</v>
      </c>
      <c r="G50" s="46" t="s">
        <v>132</v>
      </c>
    </row>
    <row r="51" spans="1:7" ht="51" x14ac:dyDescent="0.2">
      <c r="A51" s="46">
        <v>17333</v>
      </c>
      <c r="B51" s="46" t="s">
        <v>75</v>
      </c>
      <c r="C51" s="46" t="s">
        <v>75</v>
      </c>
      <c r="D51" s="46" t="s">
        <v>75</v>
      </c>
      <c r="E51" s="46" t="s">
        <v>133</v>
      </c>
      <c r="F51" s="46" t="s">
        <v>75</v>
      </c>
      <c r="G51" s="46" t="s">
        <v>75</v>
      </c>
    </row>
    <row r="52" spans="1:7" ht="76.5" x14ac:dyDescent="0.2">
      <c r="A52" s="46">
        <v>17353</v>
      </c>
      <c r="B52" s="46" t="s">
        <v>75</v>
      </c>
      <c r="C52" s="46" t="s">
        <v>75</v>
      </c>
      <c r="D52" s="46" t="s">
        <v>75</v>
      </c>
      <c r="E52" s="46" t="s">
        <v>75</v>
      </c>
      <c r="F52" s="46" t="s">
        <v>75</v>
      </c>
      <c r="G52" s="46" t="s">
        <v>138</v>
      </c>
    </row>
    <row r="53" spans="1:7" ht="51" x14ac:dyDescent="0.2">
      <c r="A53" s="46">
        <v>17378</v>
      </c>
      <c r="B53" s="46" t="s">
        <v>75</v>
      </c>
      <c r="C53" s="46" t="s">
        <v>75</v>
      </c>
      <c r="D53" s="46" t="s">
        <v>75</v>
      </c>
      <c r="E53" s="46" t="s">
        <v>134</v>
      </c>
      <c r="F53" s="46" t="s">
        <v>75</v>
      </c>
      <c r="G53" s="46" t="s">
        <v>75</v>
      </c>
    </row>
    <row r="54" spans="1:7" ht="76.5" x14ac:dyDescent="0.2">
      <c r="A54" s="46">
        <v>17403</v>
      </c>
      <c r="B54" s="46" t="s">
        <v>75</v>
      </c>
      <c r="C54" s="46" t="s">
        <v>75</v>
      </c>
      <c r="D54" s="46" t="s">
        <v>75</v>
      </c>
      <c r="E54" s="46" t="s">
        <v>136</v>
      </c>
      <c r="F54" s="46" t="s">
        <v>75</v>
      </c>
      <c r="G54" s="46" t="s">
        <v>137</v>
      </c>
    </row>
    <row r="55" spans="1:7" ht="89.25" x14ac:dyDescent="0.2">
      <c r="A55" s="46">
        <v>17439</v>
      </c>
      <c r="B55" s="46" t="s">
        <v>75</v>
      </c>
      <c r="C55" s="46" t="s">
        <v>75</v>
      </c>
      <c r="D55" s="46" t="s">
        <v>135</v>
      </c>
      <c r="E55" s="46" t="s">
        <v>75</v>
      </c>
      <c r="F55" s="46" t="s">
        <v>75</v>
      </c>
      <c r="G55" s="46" t="s">
        <v>75</v>
      </c>
    </row>
    <row r="56" spans="1:7" ht="76.5" x14ac:dyDescent="0.2">
      <c r="A56" s="46">
        <v>17542</v>
      </c>
      <c r="B56" s="46" t="s">
        <v>75</v>
      </c>
      <c r="C56" s="46" t="s">
        <v>75</v>
      </c>
      <c r="D56" s="46" t="s">
        <v>75</v>
      </c>
      <c r="E56" s="46" t="s">
        <v>75</v>
      </c>
      <c r="F56" s="46" t="s">
        <v>143</v>
      </c>
      <c r="G56" s="46" t="s">
        <v>75</v>
      </c>
    </row>
    <row r="57" spans="1:7" ht="51" x14ac:dyDescent="0.2">
      <c r="A57" s="46">
        <v>17548</v>
      </c>
      <c r="B57" s="46" t="s">
        <v>75</v>
      </c>
      <c r="C57" s="46" t="s">
        <v>75</v>
      </c>
      <c r="D57" s="46" t="s">
        <v>75</v>
      </c>
      <c r="E57" s="46" t="s">
        <v>141</v>
      </c>
      <c r="F57" s="46" t="s">
        <v>75</v>
      </c>
      <c r="G57" s="46" t="s">
        <v>75</v>
      </c>
    </row>
    <row r="58" spans="1:7" ht="76.5" x14ac:dyDescent="0.2">
      <c r="A58" s="46">
        <v>17565</v>
      </c>
      <c r="B58" s="46" t="s">
        <v>75</v>
      </c>
      <c r="C58" s="46" t="s">
        <v>75</v>
      </c>
      <c r="D58" s="46" t="s">
        <v>75</v>
      </c>
      <c r="E58" s="46" t="s">
        <v>75</v>
      </c>
      <c r="F58" s="46" t="s">
        <v>75</v>
      </c>
      <c r="G58" s="46" t="s">
        <v>139</v>
      </c>
    </row>
    <row r="59" spans="1:7" ht="51" x14ac:dyDescent="0.2">
      <c r="A59" s="46">
        <v>17576</v>
      </c>
      <c r="B59" s="46" t="s">
        <v>75</v>
      </c>
      <c r="C59" s="46" t="s">
        <v>75</v>
      </c>
      <c r="D59" s="46" t="s">
        <v>75</v>
      </c>
      <c r="E59" s="46" t="s">
        <v>140</v>
      </c>
      <c r="F59" s="46" t="s">
        <v>75</v>
      </c>
      <c r="G59" s="46" t="s">
        <v>75</v>
      </c>
    </row>
    <row r="60" spans="1:7" ht="51" x14ac:dyDescent="0.2">
      <c r="A60" s="46">
        <v>17636</v>
      </c>
      <c r="B60" s="46" t="s">
        <v>75</v>
      </c>
      <c r="C60" s="46" t="s">
        <v>75</v>
      </c>
      <c r="D60" s="46" t="s">
        <v>75</v>
      </c>
      <c r="E60" s="46" t="s">
        <v>142</v>
      </c>
      <c r="F60" s="46" t="s">
        <v>75</v>
      </c>
      <c r="G60" s="46" t="s">
        <v>75</v>
      </c>
    </row>
    <row r="61" spans="1:7" ht="89.25" x14ac:dyDescent="0.2">
      <c r="A61" s="46">
        <v>17652</v>
      </c>
      <c r="B61" s="46" t="s">
        <v>75</v>
      </c>
      <c r="C61" s="46" t="s">
        <v>75</v>
      </c>
      <c r="D61" s="46" t="s">
        <v>144</v>
      </c>
      <c r="E61" s="46" t="s">
        <v>75</v>
      </c>
      <c r="F61" s="46" t="s">
        <v>75</v>
      </c>
      <c r="G61" s="46" t="s">
        <v>75</v>
      </c>
    </row>
    <row r="62" spans="1:7" ht="51" x14ac:dyDescent="0.2">
      <c r="A62" s="46">
        <v>17654</v>
      </c>
      <c r="B62" s="46" t="s">
        <v>75</v>
      </c>
      <c r="C62" s="46" t="s">
        <v>75</v>
      </c>
      <c r="D62" s="46" t="s">
        <v>75</v>
      </c>
      <c r="E62" s="46" t="s">
        <v>148</v>
      </c>
      <c r="F62" s="46" t="s">
        <v>75</v>
      </c>
      <c r="G62" s="46" t="s">
        <v>75</v>
      </c>
    </row>
    <row r="63" spans="1:7" ht="63.75" x14ac:dyDescent="0.2">
      <c r="A63" s="46">
        <v>17660</v>
      </c>
      <c r="B63" s="46" t="s">
        <v>146</v>
      </c>
      <c r="C63" s="46" t="s">
        <v>75</v>
      </c>
      <c r="D63" s="46" t="s">
        <v>75</v>
      </c>
      <c r="E63" s="46" t="s">
        <v>75</v>
      </c>
      <c r="F63" s="46" t="s">
        <v>75</v>
      </c>
      <c r="G63" s="46" t="s">
        <v>75</v>
      </c>
    </row>
    <row r="64" spans="1:7" ht="51" x14ac:dyDescent="0.2">
      <c r="A64" s="46">
        <v>17663</v>
      </c>
      <c r="B64" s="46" t="s">
        <v>75</v>
      </c>
      <c r="C64" s="46" t="s">
        <v>75</v>
      </c>
      <c r="D64" s="46" t="s">
        <v>75</v>
      </c>
      <c r="E64" s="46" t="s">
        <v>145</v>
      </c>
      <c r="F64" s="46" t="s">
        <v>75</v>
      </c>
      <c r="G64" s="46" t="s">
        <v>75</v>
      </c>
    </row>
    <row r="65" spans="1:7" ht="51" x14ac:dyDescent="0.2">
      <c r="A65" s="46">
        <v>17703</v>
      </c>
      <c r="B65" s="46" t="s">
        <v>75</v>
      </c>
      <c r="C65" s="46" t="s">
        <v>75</v>
      </c>
      <c r="D65" s="46" t="s">
        <v>75</v>
      </c>
      <c r="E65" s="46" t="s">
        <v>147</v>
      </c>
      <c r="F65" s="46" t="s">
        <v>75</v>
      </c>
      <c r="G65" s="46" t="s">
        <v>75</v>
      </c>
    </row>
    <row r="66" spans="1:7" ht="76.5" x14ac:dyDescent="0.2">
      <c r="A66" s="46">
        <v>17748</v>
      </c>
      <c r="B66" s="46" t="s">
        <v>75</v>
      </c>
      <c r="C66" s="46" t="s">
        <v>75</v>
      </c>
      <c r="D66" s="46" t="s">
        <v>75</v>
      </c>
      <c r="E66" s="46" t="s">
        <v>75</v>
      </c>
      <c r="F66" s="46" t="s">
        <v>75</v>
      </c>
      <c r="G66" s="46" t="s">
        <v>153</v>
      </c>
    </row>
    <row r="67" spans="1:7" ht="76.5" x14ac:dyDescent="0.2">
      <c r="A67" s="46">
        <v>17853</v>
      </c>
      <c r="B67" s="46" t="s">
        <v>75</v>
      </c>
      <c r="C67" s="46" t="s">
        <v>75</v>
      </c>
      <c r="D67" s="46" t="s">
        <v>75</v>
      </c>
      <c r="E67" s="46" t="s">
        <v>75</v>
      </c>
      <c r="F67" s="46" t="s">
        <v>149</v>
      </c>
      <c r="G67" s="46" t="s">
        <v>75</v>
      </c>
    </row>
    <row r="68" spans="1:7" ht="76.5" x14ac:dyDescent="0.2">
      <c r="A68" s="46">
        <v>17987</v>
      </c>
      <c r="B68" s="46" t="s">
        <v>75</v>
      </c>
      <c r="C68" s="46" t="s">
        <v>75</v>
      </c>
      <c r="D68" s="46" t="s">
        <v>75</v>
      </c>
      <c r="E68" s="46" t="s">
        <v>75</v>
      </c>
      <c r="F68" s="46" t="s">
        <v>75</v>
      </c>
      <c r="G68" s="46" t="s">
        <v>150</v>
      </c>
    </row>
    <row r="69" spans="1:7" ht="76.5" x14ac:dyDescent="0.2">
      <c r="A69" s="46">
        <v>18945</v>
      </c>
      <c r="B69" s="46" t="s">
        <v>75</v>
      </c>
      <c r="C69" s="46" t="s">
        <v>75</v>
      </c>
      <c r="D69" s="46" t="s">
        <v>75</v>
      </c>
      <c r="E69" s="46" t="s">
        <v>75</v>
      </c>
      <c r="F69" s="46" t="s">
        <v>151</v>
      </c>
      <c r="G69" s="46" t="s">
        <v>75</v>
      </c>
    </row>
    <row r="70" spans="1:7" ht="76.5" x14ac:dyDescent="0.2">
      <c r="A70" s="46">
        <v>20938</v>
      </c>
      <c r="B70" s="46" t="s">
        <v>75</v>
      </c>
      <c r="C70" s="46" t="s">
        <v>75</v>
      </c>
      <c r="D70" s="46" t="s">
        <v>75</v>
      </c>
      <c r="E70" s="46" t="s">
        <v>155</v>
      </c>
      <c r="F70" s="46" t="s">
        <v>75</v>
      </c>
      <c r="G70" s="46" t="s">
        <v>156</v>
      </c>
    </row>
    <row r="71" spans="1:7" ht="76.5" x14ac:dyDescent="0.2">
      <c r="A71" s="46">
        <v>21058</v>
      </c>
      <c r="B71" s="46" t="s">
        <v>75</v>
      </c>
      <c r="C71" s="46" t="s">
        <v>75</v>
      </c>
      <c r="D71" s="46" t="s">
        <v>75</v>
      </c>
      <c r="E71" s="46" t="s">
        <v>75</v>
      </c>
      <c r="F71" s="46" t="s">
        <v>75</v>
      </c>
      <c r="G71" s="46" t="s">
        <v>152</v>
      </c>
    </row>
    <row r="72" spans="1:7" ht="76.5" x14ac:dyDescent="0.2">
      <c r="A72" s="46">
        <v>21079</v>
      </c>
      <c r="B72" s="46" t="s">
        <v>75</v>
      </c>
      <c r="C72" s="46" t="s">
        <v>75</v>
      </c>
      <c r="D72" s="46" t="s">
        <v>75</v>
      </c>
      <c r="E72" s="46" t="s">
        <v>75</v>
      </c>
      <c r="F72" s="46" t="s">
        <v>75</v>
      </c>
      <c r="G72" s="46" t="s">
        <v>157</v>
      </c>
    </row>
    <row r="73" spans="1:7" ht="76.5" x14ac:dyDescent="0.2">
      <c r="A73" s="46">
        <v>21184</v>
      </c>
      <c r="B73" s="46" t="s">
        <v>75</v>
      </c>
      <c r="C73" s="46" t="s">
        <v>75</v>
      </c>
      <c r="D73" s="46" t="s">
        <v>75</v>
      </c>
      <c r="E73" s="46" t="s">
        <v>75</v>
      </c>
      <c r="F73" s="46" t="s">
        <v>75</v>
      </c>
      <c r="G73" s="46" t="s">
        <v>158</v>
      </c>
    </row>
    <row r="74" spans="1:7" ht="89.25" x14ac:dyDescent="0.2">
      <c r="A74" s="46">
        <v>21196</v>
      </c>
      <c r="B74" s="46" t="s">
        <v>75</v>
      </c>
      <c r="C74" s="46" t="s">
        <v>75</v>
      </c>
      <c r="D74" s="46" t="s">
        <v>161</v>
      </c>
      <c r="E74" s="46" t="s">
        <v>75</v>
      </c>
      <c r="F74" s="46" t="s">
        <v>75</v>
      </c>
      <c r="G74" s="46" t="s">
        <v>75</v>
      </c>
    </row>
    <row r="75" spans="1:7" ht="76.5" x14ac:dyDescent="0.2">
      <c r="A75" s="46">
        <v>21206</v>
      </c>
      <c r="B75" s="46" t="s">
        <v>75</v>
      </c>
      <c r="C75" s="46" t="s">
        <v>75</v>
      </c>
      <c r="D75" s="46" t="s">
        <v>75</v>
      </c>
      <c r="E75" s="46" t="s">
        <v>75</v>
      </c>
      <c r="F75" s="46" t="s">
        <v>75</v>
      </c>
      <c r="G75" s="46" t="s">
        <v>154</v>
      </c>
    </row>
    <row r="76" spans="1:7" ht="76.5" x14ac:dyDescent="0.2">
      <c r="A76" s="46">
        <v>21309</v>
      </c>
      <c r="B76" s="46" t="s">
        <v>75</v>
      </c>
      <c r="C76" s="46" t="s">
        <v>75</v>
      </c>
      <c r="D76" s="46" t="s">
        <v>75</v>
      </c>
      <c r="E76" s="46" t="s">
        <v>159</v>
      </c>
      <c r="F76" s="46" t="s">
        <v>160</v>
      </c>
      <c r="G76" s="46" t="s">
        <v>75</v>
      </c>
    </row>
    <row r="77" spans="1:7" ht="51" x14ac:dyDescent="0.2">
      <c r="A77" s="46">
        <v>21355</v>
      </c>
      <c r="B77" s="46" t="s">
        <v>75</v>
      </c>
      <c r="C77" s="46" t="s">
        <v>75</v>
      </c>
      <c r="D77" s="46" t="s">
        <v>75</v>
      </c>
      <c r="E77" s="46" t="s">
        <v>162</v>
      </c>
      <c r="F77" s="46" t="s">
        <v>75</v>
      </c>
      <c r="G77" s="46" t="s">
        <v>75</v>
      </c>
    </row>
    <row r="78" spans="1:7" ht="76.5" x14ac:dyDescent="0.2">
      <c r="A78" s="46">
        <v>21431</v>
      </c>
      <c r="B78" s="46" t="s">
        <v>75</v>
      </c>
      <c r="C78" s="46" t="s">
        <v>75</v>
      </c>
      <c r="D78" s="46" t="s">
        <v>75</v>
      </c>
      <c r="E78" s="46" t="s">
        <v>164</v>
      </c>
      <c r="F78" s="46" t="s">
        <v>165</v>
      </c>
      <c r="G78" s="46" t="s">
        <v>75</v>
      </c>
    </row>
    <row r="79" spans="1:7" ht="76.5" x14ac:dyDescent="0.2">
      <c r="A79" s="46">
        <v>21478</v>
      </c>
      <c r="B79" s="46" t="s">
        <v>75</v>
      </c>
      <c r="C79" s="46" t="s">
        <v>75</v>
      </c>
      <c r="D79" s="46" t="s">
        <v>75</v>
      </c>
      <c r="E79" s="46" t="s">
        <v>75</v>
      </c>
      <c r="F79" s="46" t="s">
        <v>75</v>
      </c>
      <c r="G79" s="46" t="s">
        <v>163</v>
      </c>
    </row>
    <row r="80" spans="1:7" ht="76.5" x14ac:dyDescent="0.2">
      <c r="A80" s="46">
        <v>21667</v>
      </c>
      <c r="B80" s="46" t="s">
        <v>75</v>
      </c>
      <c r="C80" s="46" t="s">
        <v>75</v>
      </c>
      <c r="D80" s="46" t="s">
        <v>75</v>
      </c>
      <c r="E80" s="46" t="s">
        <v>75</v>
      </c>
      <c r="F80" s="46" t="s">
        <v>75</v>
      </c>
      <c r="G80" s="46" t="s">
        <v>166</v>
      </c>
    </row>
  </sheetData>
  <autoFilter ref="A1:G564" xr:uid="{1D68BED6-5F5A-4CC4-AC8D-E5B4D370FC27}">
    <sortState xmlns:xlrd2="http://schemas.microsoft.com/office/spreadsheetml/2017/richdata2" ref="A2:G80">
      <sortCondition ref="A1:A5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5F73-56FB-405E-B82F-F6EA11B3A9C1}">
  <dimension ref="A1:M81"/>
  <sheetViews>
    <sheetView zoomScale="140" zoomScaleNormal="140" workbookViewId="0">
      <selection activeCell="E21" sqref="E21"/>
    </sheetView>
  </sheetViews>
  <sheetFormatPr defaultColWidth="11.42578125" defaultRowHeight="13.5" customHeight="1" x14ac:dyDescent="0.2"/>
  <sheetData>
    <row r="1" spans="1:13" ht="13.5" customHeight="1" x14ac:dyDescent="0.2">
      <c r="B1" s="64" t="s">
        <v>167</v>
      </c>
      <c r="C1" s="65"/>
      <c r="D1" s="65"/>
      <c r="E1" s="65"/>
      <c r="F1" s="65"/>
      <c r="G1" s="65"/>
      <c r="H1" s="66" t="s">
        <v>168</v>
      </c>
      <c r="I1" s="67"/>
      <c r="J1" s="67"/>
      <c r="K1" s="67"/>
      <c r="L1" s="67"/>
      <c r="M1" s="67"/>
    </row>
    <row r="2" spans="1:13" ht="13.5" customHeight="1" x14ac:dyDescent="0.2">
      <c r="A2" t="s">
        <v>39</v>
      </c>
      <c r="B2" s="47" t="s">
        <v>46</v>
      </c>
      <c r="C2" s="47" t="s">
        <v>65</v>
      </c>
      <c r="D2" s="47" t="s">
        <v>47</v>
      </c>
      <c r="E2" s="47" t="s">
        <v>50</v>
      </c>
      <c r="F2" s="47" t="s">
        <v>51</v>
      </c>
      <c r="G2" s="47" t="s">
        <v>52</v>
      </c>
      <c r="H2" s="48" t="s">
        <v>46</v>
      </c>
      <c r="I2" s="48" t="s">
        <v>65</v>
      </c>
      <c r="J2" s="48" t="s">
        <v>47</v>
      </c>
      <c r="K2" s="48" t="s">
        <v>50</v>
      </c>
      <c r="L2" s="48" t="s">
        <v>51</v>
      </c>
      <c r="M2" s="48" t="s">
        <v>52</v>
      </c>
    </row>
    <row r="3" spans="1:13" ht="13.5" customHeight="1" x14ac:dyDescent="0.2">
      <c r="A3">
        <v>9992</v>
      </c>
      <c r="B3" s="47" t="s">
        <v>75</v>
      </c>
      <c r="C3" s="47" t="s">
        <v>75</v>
      </c>
      <c r="D3" s="47" t="s">
        <v>75</v>
      </c>
      <c r="E3" s="47">
        <v>50</v>
      </c>
      <c r="F3" s="47" t="s">
        <v>75</v>
      </c>
      <c r="G3" s="47" t="s">
        <v>75</v>
      </c>
      <c r="H3" s="49" t="s">
        <v>75</v>
      </c>
      <c r="I3" s="49" t="s">
        <v>75</v>
      </c>
      <c r="J3" s="49" t="s">
        <v>75</v>
      </c>
      <c r="K3" s="49">
        <v>49.619500000000002</v>
      </c>
      <c r="L3" s="49" t="s">
        <v>75</v>
      </c>
      <c r="M3" s="49" t="s">
        <v>75</v>
      </c>
    </row>
    <row r="4" spans="1:13" ht="13.5" customHeight="1" x14ac:dyDescent="0.2">
      <c r="A4">
        <v>10013</v>
      </c>
      <c r="B4" s="47" t="s">
        <v>75</v>
      </c>
      <c r="C4" s="47" t="s">
        <v>75</v>
      </c>
      <c r="D4" s="47" t="s">
        <v>75</v>
      </c>
      <c r="E4" s="47" t="s">
        <v>75</v>
      </c>
      <c r="F4" s="47" t="s">
        <v>75</v>
      </c>
      <c r="G4" s="47">
        <v>17</v>
      </c>
      <c r="H4" s="49" t="s">
        <v>75</v>
      </c>
      <c r="I4" s="49" t="s">
        <v>75</v>
      </c>
      <c r="J4" s="49" t="s">
        <v>75</v>
      </c>
      <c r="K4" s="49" t="s">
        <v>75</v>
      </c>
      <c r="L4" s="49" t="s">
        <v>75</v>
      </c>
      <c r="M4" s="49">
        <v>4.8063799999999999</v>
      </c>
    </row>
    <row r="5" spans="1:13" ht="13.5" customHeight="1" x14ac:dyDescent="0.2">
      <c r="A5">
        <v>11574</v>
      </c>
      <c r="B5" s="47" t="s">
        <v>75</v>
      </c>
      <c r="C5" s="47" t="s">
        <v>75</v>
      </c>
      <c r="D5" s="47" t="s">
        <v>75</v>
      </c>
      <c r="E5" s="47" t="s">
        <v>75</v>
      </c>
      <c r="F5" s="47">
        <v>40</v>
      </c>
      <c r="G5" s="47" t="s">
        <v>75</v>
      </c>
      <c r="H5" s="49" t="s">
        <v>75</v>
      </c>
      <c r="I5" s="49" t="s">
        <v>75</v>
      </c>
      <c r="J5" s="49" t="s">
        <v>75</v>
      </c>
      <c r="K5" s="49" t="s">
        <v>75</v>
      </c>
      <c r="L5" s="49">
        <v>36.2776</v>
      </c>
      <c r="M5" s="49" t="s">
        <v>75</v>
      </c>
    </row>
    <row r="6" spans="1:13" ht="13.5" customHeight="1" x14ac:dyDescent="0.2">
      <c r="A6">
        <v>11601</v>
      </c>
      <c r="B6" s="47" t="s">
        <v>75</v>
      </c>
      <c r="C6" s="47">
        <v>2.8</v>
      </c>
      <c r="D6" s="47" t="s">
        <v>75</v>
      </c>
      <c r="E6" s="47" t="s">
        <v>75</v>
      </c>
      <c r="F6" s="47">
        <v>20</v>
      </c>
      <c r="G6" s="47" t="s">
        <v>75</v>
      </c>
      <c r="H6" s="49" t="s">
        <v>75</v>
      </c>
      <c r="I6" s="49">
        <v>3.0456799999999999</v>
      </c>
      <c r="J6" s="49" t="s">
        <v>75</v>
      </c>
      <c r="K6" s="49" t="s">
        <v>75</v>
      </c>
      <c r="L6" s="49">
        <v>32.218400000000003</v>
      </c>
      <c r="M6" s="49" t="s">
        <v>75</v>
      </c>
    </row>
    <row r="7" spans="1:13" ht="13.5" customHeight="1" x14ac:dyDescent="0.2">
      <c r="A7">
        <v>11722</v>
      </c>
      <c r="B7" s="47" t="s">
        <v>75</v>
      </c>
      <c r="C7" s="47" t="s">
        <v>75</v>
      </c>
      <c r="D7" s="47" t="s">
        <v>75</v>
      </c>
      <c r="E7" s="47" t="s">
        <v>75</v>
      </c>
      <c r="F7" s="47" t="s">
        <v>75</v>
      </c>
      <c r="G7" s="47">
        <v>27</v>
      </c>
      <c r="H7" s="49" t="s">
        <v>75</v>
      </c>
      <c r="I7" s="49" t="s">
        <v>75</v>
      </c>
      <c r="J7" s="49" t="s">
        <v>75</v>
      </c>
      <c r="K7" s="49" t="s">
        <v>75</v>
      </c>
      <c r="L7" s="49" t="s">
        <v>75</v>
      </c>
      <c r="M7" s="49">
        <v>8.8438700000000008</v>
      </c>
    </row>
    <row r="8" spans="1:13" ht="13.5" customHeight="1" x14ac:dyDescent="0.2">
      <c r="A8">
        <v>11952</v>
      </c>
      <c r="B8" s="47" t="s">
        <v>75</v>
      </c>
      <c r="C8" s="47">
        <v>7.7</v>
      </c>
      <c r="D8" s="47" t="s">
        <v>75</v>
      </c>
      <c r="E8" s="47" t="s">
        <v>75</v>
      </c>
      <c r="F8" s="47" t="s">
        <v>75</v>
      </c>
      <c r="G8" s="47" t="s">
        <v>75</v>
      </c>
      <c r="H8" s="49" t="s">
        <v>75</v>
      </c>
      <c r="I8" s="49">
        <v>7.53782</v>
      </c>
      <c r="J8" s="49" t="s">
        <v>75</v>
      </c>
      <c r="K8" s="49" t="s">
        <v>75</v>
      </c>
      <c r="L8" s="49" t="s">
        <v>75</v>
      </c>
      <c r="M8" s="49" t="s">
        <v>75</v>
      </c>
    </row>
    <row r="9" spans="1:13" ht="13.5" customHeight="1" x14ac:dyDescent="0.2">
      <c r="A9">
        <v>12244</v>
      </c>
      <c r="B9" s="47" t="s">
        <v>75</v>
      </c>
      <c r="C9" s="47" t="s">
        <v>75</v>
      </c>
      <c r="D9" s="47" t="s">
        <v>75</v>
      </c>
      <c r="E9" s="47" t="s">
        <v>75</v>
      </c>
      <c r="F9" s="47" t="s">
        <v>75</v>
      </c>
      <c r="G9" s="47">
        <v>12</v>
      </c>
      <c r="H9" s="49" t="s">
        <v>75</v>
      </c>
      <c r="I9" s="49" t="s">
        <v>75</v>
      </c>
      <c r="J9" s="49" t="s">
        <v>75</v>
      </c>
      <c r="K9" s="49" t="s">
        <v>75</v>
      </c>
      <c r="L9" s="49" t="s">
        <v>75</v>
      </c>
      <c r="M9" s="49">
        <v>1.74074</v>
      </c>
    </row>
    <row r="10" spans="1:13" ht="13.5" customHeight="1" x14ac:dyDescent="0.2">
      <c r="A10">
        <v>12481</v>
      </c>
      <c r="B10" s="47" t="s">
        <v>75</v>
      </c>
      <c r="C10" s="47" t="s">
        <v>75</v>
      </c>
      <c r="D10" s="47" t="s">
        <v>75</v>
      </c>
      <c r="E10" s="47" t="s">
        <v>75</v>
      </c>
      <c r="F10" s="47" t="s">
        <v>75</v>
      </c>
      <c r="G10" s="47">
        <v>5</v>
      </c>
      <c r="H10" s="49" t="s">
        <v>75</v>
      </c>
      <c r="I10" s="49" t="s">
        <v>75</v>
      </c>
      <c r="J10" s="49" t="s">
        <v>75</v>
      </c>
      <c r="K10" s="49" t="s">
        <v>75</v>
      </c>
      <c r="L10" s="49" t="s">
        <v>75</v>
      </c>
      <c r="M10" s="49">
        <v>4.0583099999999996</v>
      </c>
    </row>
    <row r="11" spans="1:13" ht="13.5" customHeight="1" x14ac:dyDescent="0.2">
      <c r="A11">
        <v>12533</v>
      </c>
      <c r="B11" s="47" t="s">
        <v>75</v>
      </c>
      <c r="C11" s="47" t="s">
        <v>75</v>
      </c>
      <c r="D11" s="47" t="s">
        <v>75</v>
      </c>
      <c r="E11" s="47" t="s">
        <v>75</v>
      </c>
      <c r="F11" s="47" t="s">
        <v>75</v>
      </c>
      <c r="G11" s="47">
        <v>0</v>
      </c>
      <c r="H11" s="49" t="s">
        <v>75</v>
      </c>
      <c r="I11" s="49" t="s">
        <v>75</v>
      </c>
      <c r="J11" s="49" t="s">
        <v>75</v>
      </c>
      <c r="K11" s="49" t="s">
        <v>75</v>
      </c>
      <c r="L11" s="49" t="s">
        <v>75</v>
      </c>
      <c r="M11" s="49">
        <v>3.84389</v>
      </c>
    </row>
    <row r="12" spans="1:13" ht="13.5" customHeight="1" x14ac:dyDescent="0.2">
      <c r="A12">
        <v>12694</v>
      </c>
      <c r="B12" s="47" t="s">
        <v>75</v>
      </c>
      <c r="C12" s="47" t="s">
        <v>75</v>
      </c>
      <c r="D12" s="47" t="s">
        <v>75</v>
      </c>
      <c r="E12" s="47" t="s">
        <v>75</v>
      </c>
      <c r="F12" s="47" t="s">
        <v>75</v>
      </c>
      <c r="G12" s="47">
        <v>7</v>
      </c>
      <c r="H12" s="49" t="s">
        <v>75</v>
      </c>
      <c r="I12" s="49" t="s">
        <v>75</v>
      </c>
      <c r="J12" s="49" t="s">
        <v>75</v>
      </c>
      <c r="K12" s="49" t="s">
        <v>75</v>
      </c>
      <c r="L12" s="49" t="s">
        <v>75</v>
      </c>
      <c r="M12" s="49">
        <v>4.9525699999999997</v>
      </c>
    </row>
    <row r="13" spans="1:13" ht="13.5" customHeight="1" x14ac:dyDescent="0.2">
      <c r="A13">
        <v>13289</v>
      </c>
      <c r="B13" s="47">
        <v>1.9</v>
      </c>
      <c r="C13" s="47" t="s">
        <v>75</v>
      </c>
      <c r="D13" s="47" t="s">
        <v>75</v>
      </c>
      <c r="E13" s="47" t="s">
        <v>75</v>
      </c>
      <c r="F13" s="47" t="s">
        <v>75</v>
      </c>
      <c r="G13" s="47" t="s">
        <v>75</v>
      </c>
      <c r="H13" s="49">
        <v>2.1561499999999998</v>
      </c>
      <c r="I13" s="49" t="s">
        <v>75</v>
      </c>
      <c r="J13" s="49" t="s">
        <v>75</v>
      </c>
      <c r="K13" s="49" t="s">
        <v>75</v>
      </c>
      <c r="L13" s="49" t="s">
        <v>75</v>
      </c>
      <c r="M13" s="49" t="s">
        <v>75</v>
      </c>
    </row>
    <row r="14" spans="1:13" ht="13.5" customHeight="1" x14ac:dyDescent="0.2">
      <c r="A14">
        <v>13332</v>
      </c>
      <c r="B14" s="47" t="s">
        <v>75</v>
      </c>
      <c r="C14" s="47" t="s">
        <v>75</v>
      </c>
      <c r="D14" s="47" t="s">
        <v>75</v>
      </c>
      <c r="E14" s="47">
        <v>63</v>
      </c>
      <c r="F14" s="47" t="s">
        <v>75</v>
      </c>
      <c r="G14" s="47" t="s">
        <v>75</v>
      </c>
      <c r="H14" s="49" t="s">
        <v>75</v>
      </c>
      <c r="I14" s="49" t="s">
        <v>75</v>
      </c>
      <c r="J14" s="49" t="s">
        <v>75</v>
      </c>
      <c r="K14" s="49">
        <v>57.051099999999998</v>
      </c>
      <c r="L14" s="49" t="s">
        <v>75</v>
      </c>
      <c r="M14" s="49" t="s">
        <v>75</v>
      </c>
    </row>
    <row r="15" spans="1:13" ht="13.5" customHeight="1" x14ac:dyDescent="0.2">
      <c r="A15">
        <v>13477</v>
      </c>
      <c r="B15" s="47" t="s">
        <v>75</v>
      </c>
      <c r="C15" s="47" t="s">
        <v>75</v>
      </c>
      <c r="D15" s="47" t="s">
        <v>75</v>
      </c>
      <c r="E15" s="47">
        <v>40</v>
      </c>
      <c r="F15" s="47">
        <v>50</v>
      </c>
      <c r="G15" s="47" t="s">
        <v>75</v>
      </c>
      <c r="H15" s="49" t="s">
        <v>75</v>
      </c>
      <c r="I15" s="49" t="s">
        <v>75</v>
      </c>
      <c r="J15" s="49" t="s">
        <v>75</v>
      </c>
      <c r="K15" s="49">
        <v>35.296599999999998</v>
      </c>
      <c r="L15" s="49">
        <v>36.288800000000002</v>
      </c>
      <c r="M15" s="49" t="s">
        <v>75</v>
      </c>
    </row>
    <row r="16" spans="1:13" ht="13.5" customHeight="1" x14ac:dyDescent="0.2">
      <c r="A16">
        <v>13722</v>
      </c>
      <c r="B16" s="47" t="s">
        <v>75</v>
      </c>
      <c r="C16" s="47" t="s">
        <v>75</v>
      </c>
      <c r="D16" s="47" t="s">
        <v>75</v>
      </c>
      <c r="E16" s="47" t="s">
        <v>75</v>
      </c>
      <c r="F16" s="47" t="s">
        <v>75</v>
      </c>
      <c r="G16" s="47">
        <v>8</v>
      </c>
      <c r="H16" s="49" t="s">
        <v>75</v>
      </c>
      <c r="I16" s="49" t="s">
        <v>75</v>
      </c>
      <c r="J16" s="49" t="s">
        <v>75</v>
      </c>
      <c r="K16" s="49" t="s">
        <v>75</v>
      </c>
      <c r="L16" s="49" t="s">
        <v>75</v>
      </c>
      <c r="M16" s="49">
        <v>5.5893499999999996</v>
      </c>
    </row>
    <row r="17" spans="1:13" ht="13.5" customHeight="1" x14ac:dyDescent="0.2">
      <c r="A17">
        <v>14050</v>
      </c>
      <c r="B17" s="47" t="s">
        <v>75</v>
      </c>
      <c r="C17" s="47" t="s">
        <v>75</v>
      </c>
      <c r="D17" s="47" t="s">
        <v>75</v>
      </c>
      <c r="E17" s="47" t="s">
        <v>75</v>
      </c>
      <c r="F17" s="47">
        <v>30</v>
      </c>
      <c r="G17" s="47" t="s">
        <v>75</v>
      </c>
      <c r="H17" s="49" t="s">
        <v>75</v>
      </c>
      <c r="I17" s="49" t="s">
        <v>75</v>
      </c>
      <c r="J17" s="49" t="s">
        <v>75</v>
      </c>
      <c r="K17" s="49" t="s">
        <v>75</v>
      </c>
      <c r="L17" s="49">
        <v>20.2925</v>
      </c>
      <c r="M17" s="49" t="s">
        <v>75</v>
      </c>
    </row>
    <row r="18" spans="1:13" ht="13.5" customHeight="1" x14ac:dyDescent="0.2">
      <c r="A18">
        <v>14078</v>
      </c>
      <c r="B18" s="47" t="s">
        <v>75</v>
      </c>
      <c r="C18" s="47" t="s">
        <v>75</v>
      </c>
      <c r="D18" s="47" t="s">
        <v>75</v>
      </c>
      <c r="E18" s="47" t="s">
        <v>75</v>
      </c>
      <c r="F18" s="47" t="s">
        <v>75</v>
      </c>
      <c r="G18" s="47">
        <v>0</v>
      </c>
      <c r="H18" s="49" t="s">
        <v>75</v>
      </c>
      <c r="I18" s="49" t="s">
        <v>75</v>
      </c>
      <c r="J18" s="49" t="s">
        <v>75</v>
      </c>
      <c r="K18" s="49" t="s">
        <v>75</v>
      </c>
      <c r="L18" s="49" t="s">
        <v>75</v>
      </c>
      <c r="M18" s="49">
        <v>1.67919</v>
      </c>
    </row>
    <row r="19" spans="1:13" ht="13.5" customHeight="1" x14ac:dyDescent="0.2">
      <c r="A19">
        <v>14141</v>
      </c>
      <c r="B19" s="47" t="s">
        <v>75</v>
      </c>
      <c r="C19" s="47" t="s">
        <v>75</v>
      </c>
      <c r="D19" s="47" t="s">
        <v>75</v>
      </c>
      <c r="E19" s="47" t="s">
        <v>75</v>
      </c>
      <c r="F19" s="47" t="s">
        <v>75</v>
      </c>
      <c r="G19" s="47">
        <v>26</v>
      </c>
      <c r="H19" s="49" t="s">
        <v>75</v>
      </c>
      <c r="I19" s="49" t="s">
        <v>75</v>
      </c>
      <c r="J19" s="49" t="s">
        <v>75</v>
      </c>
      <c r="K19" s="49" t="s">
        <v>75</v>
      </c>
      <c r="L19" s="49" t="s">
        <v>75</v>
      </c>
      <c r="M19" s="49">
        <v>7.3894700000000002</v>
      </c>
    </row>
    <row r="20" spans="1:13" ht="13.5" customHeight="1" x14ac:dyDescent="0.2">
      <c r="A20">
        <v>14484</v>
      </c>
      <c r="B20" s="47" t="s">
        <v>75</v>
      </c>
      <c r="C20" s="47" t="s">
        <v>75</v>
      </c>
      <c r="D20" s="47" t="s">
        <v>75</v>
      </c>
      <c r="E20" s="47">
        <v>11</v>
      </c>
      <c r="F20" s="47" t="s">
        <v>75</v>
      </c>
      <c r="G20" s="47" t="s">
        <v>75</v>
      </c>
      <c r="H20" s="49" t="s">
        <v>75</v>
      </c>
      <c r="I20" s="49" t="s">
        <v>75</v>
      </c>
      <c r="J20" s="49" t="s">
        <v>75</v>
      </c>
      <c r="K20" s="49">
        <v>11.702999999999999</v>
      </c>
      <c r="L20" s="49" t="s">
        <v>75</v>
      </c>
      <c r="M20" s="49" t="s">
        <v>75</v>
      </c>
    </row>
    <row r="21" spans="1:13" ht="13.5" customHeight="1" x14ac:dyDescent="0.2">
      <c r="A21">
        <v>14561</v>
      </c>
      <c r="B21" s="47" t="s">
        <v>75</v>
      </c>
      <c r="C21" s="47" t="s">
        <v>75</v>
      </c>
      <c r="D21" s="47" t="s">
        <v>75</v>
      </c>
      <c r="E21" s="47">
        <v>56</v>
      </c>
      <c r="F21" s="47" t="s">
        <v>75</v>
      </c>
      <c r="G21" s="47" t="s">
        <v>75</v>
      </c>
      <c r="H21" s="49" t="s">
        <v>75</v>
      </c>
      <c r="I21" s="49" t="s">
        <v>75</v>
      </c>
      <c r="J21" s="49" t="s">
        <v>75</v>
      </c>
      <c r="K21" s="49">
        <v>66.876199999999997</v>
      </c>
      <c r="L21" s="49" t="s">
        <v>75</v>
      </c>
      <c r="M21" s="49" t="s">
        <v>75</v>
      </c>
    </row>
    <row r="22" spans="1:13" ht="13.5" customHeight="1" x14ac:dyDescent="0.2">
      <c r="A22">
        <v>14605</v>
      </c>
      <c r="B22" s="47" t="s">
        <v>75</v>
      </c>
      <c r="C22" s="47" t="s">
        <v>75</v>
      </c>
      <c r="D22" s="47" t="s">
        <v>75</v>
      </c>
      <c r="E22" s="47" t="s">
        <v>75</v>
      </c>
      <c r="F22" s="47" t="s">
        <v>75</v>
      </c>
      <c r="G22" s="47">
        <v>7</v>
      </c>
      <c r="H22" s="49" t="s">
        <v>75</v>
      </c>
      <c r="I22" s="49" t="s">
        <v>75</v>
      </c>
      <c r="J22" s="49" t="s">
        <v>75</v>
      </c>
      <c r="K22" s="49" t="s">
        <v>75</v>
      </c>
      <c r="L22" s="49" t="s">
        <v>75</v>
      </c>
      <c r="M22" s="49">
        <v>4.7298</v>
      </c>
    </row>
    <row r="23" spans="1:13" ht="13.5" customHeight="1" x14ac:dyDescent="0.2">
      <c r="A23">
        <v>14899</v>
      </c>
      <c r="B23" s="47" t="s">
        <v>75</v>
      </c>
      <c r="C23" s="47" t="s">
        <v>75</v>
      </c>
      <c r="D23" s="47" t="s">
        <v>75</v>
      </c>
      <c r="E23" s="47" t="s">
        <v>75</v>
      </c>
      <c r="F23" s="47" t="s">
        <v>75</v>
      </c>
      <c r="G23" s="47">
        <v>1</v>
      </c>
      <c r="H23" s="49" t="s">
        <v>75</v>
      </c>
      <c r="I23" s="49" t="s">
        <v>75</v>
      </c>
      <c r="J23" s="49" t="s">
        <v>75</v>
      </c>
      <c r="K23" s="49" t="s">
        <v>75</v>
      </c>
      <c r="L23" s="49" t="s">
        <v>75</v>
      </c>
      <c r="M23" s="49">
        <v>4.6289899999999999</v>
      </c>
    </row>
    <row r="24" spans="1:13" ht="13.5" customHeight="1" x14ac:dyDescent="0.2">
      <c r="A24">
        <v>14906</v>
      </c>
      <c r="B24" s="47" t="s">
        <v>75</v>
      </c>
      <c r="C24" s="47" t="s">
        <v>75</v>
      </c>
      <c r="D24" s="47" t="s">
        <v>75</v>
      </c>
      <c r="E24" s="47" t="s">
        <v>75</v>
      </c>
      <c r="F24" s="47" t="s">
        <v>75</v>
      </c>
      <c r="G24" s="47">
        <v>3</v>
      </c>
      <c r="H24" s="49" t="s">
        <v>75</v>
      </c>
      <c r="I24" s="49" t="s">
        <v>75</v>
      </c>
      <c r="J24" s="49" t="s">
        <v>75</v>
      </c>
      <c r="K24" s="49" t="s">
        <v>75</v>
      </c>
      <c r="L24" s="49" t="s">
        <v>75</v>
      </c>
      <c r="M24" s="49">
        <v>2.36138</v>
      </c>
    </row>
    <row r="25" spans="1:13" ht="13.5" customHeight="1" x14ac:dyDescent="0.2">
      <c r="A25">
        <v>15244</v>
      </c>
      <c r="B25" s="47" t="s">
        <v>75</v>
      </c>
      <c r="C25" s="47" t="s">
        <v>75</v>
      </c>
      <c r="D25" s="47" t="s">
        <v>75</v>
      </c>
      <c r="E25" s="47" t="s">
        <v>75</v>
      </c>
      <c r="F25" s="47" t="s">
        <v>75</v>
      </c>
      <c r="G25" s="47">
        <v>6</v>
      </c>
      <c r="H25" s="49" t="s">
        <v>75</v>
      </c>
      <c r="I25" s="49" t="s">
        <v>75</v>
      </c>
      <c r="J25" s="49" t="s">
        <v>75</v>
      </c>
      <c r="K25" s="49" t="s">
        <v>75</v>
      </c>
      <c r="L25" s="49" t="s">
        <v>75</v>
      </c>
      <c r="M25" s="49">
        <v>5.1516700000000002</v>
      </c>
    </row>
    <row r="26" spans="1:13" ht="13.5" customHeight="1" x14ac:dyDescent="0.2">
      <c r="A26">
        <v>15407</v>
      </c>
      <c r="B26" s="47" t="s">
        <v>75</v>
      </c>
      <c r="C26" s="47">
        <v>8.6</v>
      </c>
      <c r="D26" s="47" t="s">
        <v>75</v>
      </c>
      <c r="E26" s="47" t="s">
        <v>75</v>
      </c>
      <c r="F26" s="47" t="s">
        <v>75</v>
      </c>
      <c r="G26" s="47" t="s">
        <v>75</v>
      </c>
      <c r="H26" s="49" t="s">
        <v>75</v>
      </c>
      <c r="I26" s="49">
        <v>4.5180899999999999</v>
      </c>
      <c r="J26" s="49" t="s">
        <v>75</v>
      </c>
      <c r="K26" s="49" t="s">
        <v>75</v>
      </c>
      <c r="L26" s="49" t="s">
        <v>75</v>
      </c>
      <c r="M26" s="49" t="s">
        <v>75</v>
      </c>
    </row>
    <row r="27" spans="1:13" ht="13.5" customHeight="1" x14ac:dyDescent="0.2">
      <c r="A27">
        <v>15768</v>
      </c>
      <c r="B27" s="47" t="s">
        <v>75</v>
      </c>
      <c r="C27" s="47" t="s">
        <v>75</v>
      </c>
      <c r="D27" s="47" t="s">
        <v>75</v>
      </c>
      <c r="E27" s="47" t="s">
        <v>75</v>
      </c>
      <c r="F27" s="47" t="s">
        <v>75</v>
      </c>
      <c r="G27" s="47">
        <v>0</v>
      </c>
      <c r="H27" s="49" t="s">
        <v>75</v>
      </c>
      <c r="I27" s="49" t="s">
        <v>75</v>
      </c>
      <c r="J27" s="49" t="s">
        <v>75</v>
      </c>
      <c r="K27" s="49" t="s">
        <v>75</v>
      </c>
      <c r="L27" s="49" t="s">
        <v>75</v>
      </c>
      <c r="M27" s="49">
        <v>1.2242500000000001</v>
      </c>
    </row>
    <row r="28" spans="1:13" ht="13.5" customHeight="1" x14ac:dyDescent="0.2">
      <c r="A28">
        <v>15771</v>
      </c>
      <c r="B28" s="47" t="s">
        <v>75</v>
      </c>
      <c r="C28" s="47" t="s">
        <v>75</v>
      </c>
      <c r="D28" s="47" t="s">
        <v>75</v>
      </c>
      <c r="E28" s="47" t="s">
        <v>75</v>
      </c>
      <c r="F28" s="47" t="s">
        <v>75</v>
      </c>
      <c r="G28" s="47">
        <v>3</v>
      </c>
      <c r="H28" s="49" t="s">
        <v>75</v>
      </c>
      <c r="I28" s="49" t="s">
        <v>75</v>
      </c>
      <c r="J28" s="49" t="s">
        <v>75</v>
      </c>
      <c r="K28" s="49" t="s">
        <v>75</v>
      </c>
      <c r="L28" s="49" t="s">
        <v>75</v>
      </c>
      <c r="M28" s="49">
        <v>5.1170499999999999</v>
      </c>
    </row>
    <row r="29" spans="1:13" ht="13.5" customHeight="1" x14ac:dyDescent="0.2">
      <c r="A29">
        <v>15878</v>
      </c>
      <c r="B29" s="47" t="s">
        <v>75</v>
      </c>
      <c r="C29" s="47" t="s">
        <v>75</v>
      </c>
      <c r="D29" s="47" t="s">
        <v>75</v>
      </c>
      <c r="E29" s="47" t="s">
        <v>75</v>
      </c>
      <c r="F29" s="47" t="s">
        <v>75</v>
      </c>
      <c r="G29" s="47">
        <v>3</v>
      </c>
      <c r="H29" s="49" t="s">
        <v>75</v>
      </c>
      <c r="I29" s="49" t="s">
        <v>75</v>
      </c>
      <c r="J29" s="49" t="s">
        <v>75</v>
      </c>
      <c r="K29" s="49" t="s">
        <v>75</v>
      </c>
      <c r="L29" s="49" t="s">
        <v>75</v>
      </c>
      <c r="M29" s="49">
        <v>6.0320499999999999</v>
      </c>
    </row>
    <row r="30" spans="1:13" ht="13.5" customHeight="1" x14ac:dyDescent="0.2">
      <c r="A30">
        <v>15916</v>
      </c>
      <c r="B30" s="47" t="s">
        <v>75</v>
      </c>
      <c r="C30" s="47" t="s">
        <v>75</v>
      </c>
      <c r="D30" s="47" t="s">
        <v>75</v>
      </c>
      <c r="E30" s="47">
        <v>48</v>
      </c>
      <c r="F30" s="47">
        <v>50</v>
      </c>
      <c r="G30" s="47" t="s">
        <v>75</v>
      </c>
      <c r="H30" s="49" t="s">
        <v>75</v>
      </c>
      <c r="I30" s="49" t="s">
        <v>75</v>
      </c>
      <c r="J30" s="49" t="s">
        <v>75</v>
      </c>
      <c r="K30" s="49">
        <v>30.3139</v>
      </c>
      <c r="L30" s="49">
        <v>34.148099999999999</v>
      </c>
      <c r="M30" s="49" t="s">
        <v>75</v>
      </c>
    </row>
    <row r="31" spans="1:13" ht="13.5" customHeight="1" x14ac:dyDescent="0.2">
      <c r="A31">
        <v>15991</v>
      </c>
      <c r="B31" s="47" t="s">
        <v>75</v>
      </c>
      <c r="C31" s="47" t="s">
        <v>75</v>
      </c>
      <c r="D31" s="47" t="s">
        <v>75</v>
      </c>
      <c r="E31" s="47" t="s">
        <v>75</v>
      </c>
      <c r="F31" s="47" t="s">
        <v>75</v>
      </c>
      <c r="G31" s="47">
        <v>4</v>
      </c>
      <c r="H31" s="49" t="s">
        <v>75</v>
      </c>
      <c r="I31" s="49" t="s">
        <v>75</v>
      </c>
      <c r="J31" s="49" t="s">
        <v>75</v>
      </c>
      <c r="K31" s="49" t="s">
        <v>75</v>
      </c>
      <c r="L31" s="49" t="s">
        <v>75</v>
      </c>
      <c r="M31" s="49">
        <v>2.12304</v>
      </c>
    </row>
    <row r="32" spans="1:13" ht="13.5" customHeight="1" x14ac:dyDescent="0.2">
      <c r="A32">
        <v>16163</v>
      </c>
      <c r="B32" s="47" t="s">
        <v>75</v>
      </c>
      <c r="C32" s="47">
        <v>1.6</v>
      </c>
      <c r="D32" s="47" t="s">
        <v>75</v>
      </c>
      <c r="E32" s="47" t="s">
        <v>75</v>
      </c>
      <c r="F32" s="47" t="s">
        <v>75</v>
      </c>
      <c r="G32" s="47" t="s">
        <v>75</v>
      </c>
      <c r="H32" s="49" t="s">
        <v>75</v>
      </c>
      <c r="I32" s="49">
        <v>2.5983800000000001</v>
      </c>
      <c r="J32" s="49" t="s">
        <v>75</v>
      </c>
      <c r="K32" s="49" t="s">
        <v>75</v>
      </c>
      <c r="L32" s="49" t="s">
        <v>75</v>
      </c>
      <c r="M32" s="49" t="s">
        <v>75</v>
      </c>
    </row>
    <row r="33" spans="1:13" ht="13.5" customHeight="1" x14ac:dyDescent="0.2">
      <c r="A33">
        <v>16205</v>
      </c>
      <c r="B33" s="47" t="s">
        <v>75</v>
      </c>
      <c r="C33" s="47" t="s">
        <v>75</v>
      </c>
      <c r="D33" s="47" t="s">
        <v>75</v>
      </c>
      <c r="E33" s="47" t="s">
        <v>75</v>
      </c>
      <c r="F33" s="47" t="s">
        <v>75</v>
      </c>
      <c r="G33" s="47">
        <v>39</v>
      </c>
      <c r="H33" s="49" t="s">
        <v>75</v>
      </c>
      <c r="I33" s="49" t="s">
        <v>75</v>
      </c>
      <c r="J33" s="49" t="s">
        <v>75</v>
      </c>
      <c r="K33" s="49" t="s">
        <v>75</v>
      </c>
      <c r="L33" s="49" t="s">
        <v>75</v>
      </c>
      <c r="M33" s="49">
        <v>4.2577699999999998</v>
      </c>
    </row>
    <row r="34" spans="1:13" ht="13.5" customHeight="1" x14ac:dyDescent="0.2">
      <c r="A34">
        <v>16217</v>
      </c>
      <c r="B34" s="47" t="s">
        <v>75</v>
      </c>
      <c r="C34" s="47" t="s">
        <v>75</v>
      </c>
      <c r="D34" s="47" t="s">
        <v>75</v>
      </c>
      <c r="E34" s="47" t="s">
        <v>75</v>
      </c>
      <c r="F34" s="47">
        <v>75</v>
      </c>
      <c r="G34" s="47" t="s">
        <v>75</v>
      </c>
      <c r="H34" s="49" t="s">
        <v>75</v>
      </c>
      <c r="I34" s="49" t="s">
        <v>75</v>
      </c>
      <c r="J34" s="49" t="s">
        <v>75</v>
      </c>
      <c r="K34" s="49" t="s">
        <v>75</v>
      </c>
      <c r="L34" s="49">
        <v>79.289500000000004</v>
      </c>
      <c r="M34" s="49" t="s">
        <v>75</v>
      </c>
    </row>
    <row r="35" spans="1:13" ht="13.5" customHeight="1" x14ac:dyDescent="0.2">
      <c r="A35">
        <v>16323</v>
      </c>
      <c r="B35" s="47" t="s">
        <v>75</v>
      </c>
      <c r="C35" s="47" t="s">
        <v>75</v>
      </c>
      <c r="D35" s="47" t="s">
        <v>75</v>
      </c>
      <c r="E35" s="47">
        <v>48</v>
      </c>
      <c r="F35" s="47">
        <v>50</v>
      </c>
      <c r="G35" s="47" t="s">
        <v>75</v>
      </c>
      <c r="H35" s="49" t="s">
        <v>75</v>
      </c>
      <c r="I35" s="49" t="s">
        <v>75</v>
      </c>
      <c r="J35" s="49" t="s">
        <v>75</v>
      </c>
      <c r="K35" s="49">
        <v>33.402500000000003</v>
      </c>
      <c r="L35" s="49">
        <v>38.400100000000002</v>
      </c>
      <c r="M35" s="49" t="s">
        <v>75</v>
      </c>
    </row>
    <row r="36" spans="1:13" ht="13.5" customHeight="1" x14ac:dyDescent="0.2">
      <c r="A36">
        <v>16356</v>
      </c>
      <c r="B36" s="47" t="s">
        <v>75</v>
      </c>
      <c r="C36" s="47" t="s">
        <v>75</v>
      </c>
      <c r="D36" s="47" t="s">
        <v>75</v>
      </c>
      <c r="E36" s="47">
        <v>40</v>
      </c>
      <c r="F36" s="47" t="s">
        <v>75</v>
      </c>
      <c r="G36" s="47" t="s">
        <v>75</v>
      </c>
      <c r="H36" s="49" t="s">
        <v>75</v>
      </c>
      <c r="I36" s="49" t="s">
        <v>75</v>
      </c>
      <c r="J36" s="49" t="s">
        <v>75</v>
      </c>
      <c r="K36" s="49">
        <v>47.542900000000003</v>
      </c>
      <c r="L36" s="49" t="s">
        <v>75</v>
      </c>
      <c r="M36" s="49" t="s">
        <v>75</v>
      </c>
    </row>
    <row r="37" spans="1:13" ht="13.5" customHeight="1" x14ac:dyDescent="0.2">
      <c r="A37">
        <v>16390</v>
      </c>
      <c r="B37" s="47" t="s">
        <v>75</v>
      </c>
      <c r="C37" s="47" t="s">
        <v>75</v>
      </c>
      <c r="D37" s="47" t="s">
        <v>75</v>
      </c>
      <c r="E37" s="47" t="s">
        <v>75</v>
      </c>
      <c r="F37" s="47">
        <v>70</v>
      </c>
      <c r="G37" s="47" t="s">
        <v>75</v>
      </c>
      <c r="H37" s="49" t="s">
        <v>75</v>
      </c>
      <c r="I37" s="49" t="s">
        <v>75</v>
      </c>
      <c r="J37" s="49" t="s">
        <v>75</v>
      </c>
      <c r="K37" s="49" t="s">
        <v>75</v>
      </c>
      <c r="L37" s="49">
        <v>50.578899999999997</v>
      </c>
      <c r="M37" s="49" t="s">
        <v>75</v>
      </c>
    </row>
    <row r="38" spans="1:13" ht="13.5" customHeight="1" x14ac:dyDescent="0.2">
      <c r="A38">
        <v>16464</v>
      </c>
      <c r="B38" s="47" t="s">
        <v>75</v>
      </c>
      <c r="C38" s="47" t="s">
        <v>75</v>
      </c>
      <c r="D38" s="47" t="s">
        <v>75</v>
      </c>
      <c r="E38" s="47">
        <v>60</v>
      </c>
      <c r="F38" s="47" t="s">
        <v>75</v>
      </c>
      <c r="G38" s="47" t="s">
        <v>75</v>
      </c>
      <c r="H38" s="49" t="s">
        <v>75</v>
      </c>
      <c r="I38" s="49" t="s">
        <v>75</v>
      </c>
      <c r="J38" s="49" t="s">
        <v>75</v>
      </c>
      <c r="K38" s="49">
        <v>53.162399999999998</v>
      </c>
      <c r="L38" s="49" t="s">
        <v>75</v>
      </c>
      <c r="M38" s="49" t="s">
        <v>75</v>
      </c>
    </row>
    <row r="39" spans="1:13" ht="13.5" customHeight="1" x14ac:dyDescent="0.2">
      <c r="A39">
        <v>16496</v>
      </c>
      <c r="B39" s="47" t="s">
        <v>75</v>
      </c>
      <c r="C39" s="47" t="s">
        <v>75</v>
      </c>
      <c r="D39" s="47" t="s">
        <v>75</v>
      </c>
      <c r="E39" s="47" t="s">
        <v>75</v>
      </c>
      <c r="F39" s="47">
        <v>80</v>
      </c>
      <c r="G39" s="47" t="s">
        <v>75</v>
      </c>
      <c r="H39" s="49" t="s">
        <v>75</v>
      </c>
      <c r="I39" s="49" t="s">
        <v>75</v>
      </c>
      <c r="J39" s="49" t="s">
        <v>75</v>
      </c>
      <c r="K39" s="49" t="s">
        <v>75</v>
      </c>
      <c r="L39" s="49">
        <v>75.628100000000003</v>
      </c>
      <c r="M39" s="49" t="s">
        <v>75</v>
      </c>
    </row>
    <row r="40" spans="1:13" ht="13.5" customHeight="1" x14ac:dyDescent="0.2">
      <c r="A40">
        <v>16586</v>
      </c>
      <c r="B40" s="47" t="s">
        <v>75</v>
      </c>
      <c r="C40" s="47" t="s">
        <v>75</v>
      </c>
      <c r="D40" s="47" t="s">
        <v>75</v>
      </c>
      <c r="E40" s="47" t="s">
        <v>75</v>
      </c>
      <c r="F40" s="47">
        <v>17.5</v>
      </c>
      <c r="G40" s="47" t="s">
        <v>75</v>
      </c>
      <c r="H40" s="49" t="s">
        <v>75</v>
      </c>
      <c r="I40" s="49" t="s">
        <v>75</v>
      </c>
      <c r="J40" s="49" t="s">
        <v>75</v>
      </c>
      <c r="K40" s="49" t="s">
        <v>75</v>
      </c>
      <c r="L40" s="49">
        <v>25.245999999999999</v>
      </c>
      <c r="M40" s="49" t="s">
        <v>75</v>
      </c>
    </row>
    <row r="41" spans="1:13" ht="13.5" customHeight="1" x14ac:dyDescent="0.2">
      <c r="A41">
        <v>16593</v>
      </c>
      <c r="B41" s="47" t="s">
        <v>75</v>
      </c>
      <c r="C41" s="47" t="s">
        <v>75</v>
      </c>
      <c r="D41" s="47" t="s">
        <v>75</v>
      </c>
      <c r="E41" s="47">
        <v>42</v>
      </c>
      <c r="F41" s="47">
        <v>40</v>
      </c>
      <c r="G41" s="47" t="s">
        <v>75</v>
      </c>
      <c r="H41" s="49" t="s">
        <v>75</v>
      </c>
      <c r="I41" s="49" t="s">
        <v>75</v>
      </c>
      <c r="J41" s="49" t="s">
        <v>75</v>
      </c>
      <c r="K41" s="49">
        <v>20.251899999999999</v>
      </c>
      <c r="L41" s="49">
        <v>21.4511</v>
      </c>
      <c r="M41" s="49" t="s">
        <v>75</v>
      </c>
    </row>
    <row r="42" spans="1:13" ht="13.5" customHeight="1" x14ac:dyDescent="0.2">
      <c r="A42">
        <v>16600</v>
      </c>
      <c r="B42" s="47" t="s">
        <v>75</v>
      </c>
      <c r="C42" s="47" t="s">
        <v>75</v>
      </c>
      <c r="D42" s="47" t="s">
        <v>75</v>
      </c>
      <c r="E42" s="47">
        <v>10</v>
      </c>
      <c r="F42" s="47" t="s">
        <v>75</v>
      </c>
      <c r="G42" s="47" t="s">
        <v>75</v>
      </c>
      <c r="H42" s="49" t="s">
        <v>75</v>
      </c>
      <c r="I42" s="49" t="s">
        <v>75</v>
      </c>
      <c r="J42" s="49" t="s">
        <v>75</v>
      </c>
      <c r="K42" s="49">
        <v>11.8208</v>
      </c>
      <c r="L42" s="49" t="s">
        <v>75</v>
      </c>
      <c r="M42" s="49" t="s">
        <v>75</v>
      </c>
    </row>
    <row r="43" spans="1:13" ht="13.5" customHeight="1" x14ac:dyDescent="0.2">
      <c r="A43">
        <v>16776</v>
      </c>
      <c r="B43" s="47" t="s">
        <v>75</v>
      </c>
      <c r="C43" s="47" t="s">
        <v>75</v>
      </c>
      <c r="D43" s="47" t="s">
        <v>75</v>
      </c>
      <c r="E43" s="47">
        <v>70</v>
      </c>
      <c r="F43" s="47" t="s">
        <v>75</v>
      </c>
      <c r="G43" s="47">
        <v>5</v>
      </c>
      <c r="H43" s="49" t="s">
        <v>75</v>
      </c>
      <c r="I43" s="49" t="s">
        <v>75</v>
      </c>
      <c r="J43" s="49" t="s">
        <v>75</v>
      </c>
      <c r="K43" s="49">
        <v>67.071200000000005</v>
      </c>
      <c r="L43" s="49" t="s">
        <v>75</v>
      </c>
      <c r="M43" s="49">
        <v>15.2949</v>
      </c>
    </row>
    <row r="44" spans="1:13" ht="13.5" customHeight="1" x14ac:dyDescent="0.2">
      <c r="A44">
        <v>16827</v>
      </c>
      <c r="B44" s="47" t="s">
        <v>75</v>
      </c>
      <c r="C44" s="47" t="s">
        <v>75</v>
      </c>
      <c r="D44" s="47" t="s">
        <v>75</v>
      </c>
      <c r="E44" s="47">
        <v>17.5</v>
      </c>
      <c r="F44" s="47" t="s">
        <v>75</v>
      </c>
      <c r="G44" s="47" t="s">
        <v>75</v>
      </c>
      <c r="H44" s="49" t="s">
        <v>75</v>
      </c>
      <c r="I44" s="49" t="s">
        <v>75</v>
      </c>
      <c r="J44" s="49" t="s">
        <v>75</v>
      </c>
      <c r="K44" s="49">
        <v>15.7807</v>
      </c>
      <c r="L44" s="49" t="s">
        <v>75</v>
      </c>
      <c r="M44" s="49" t="s">
        <v>75</v>
      </c>
    </row>
    <row r="45" spans="1:13" ht="13.5" customHeight="1" x14ac:dyDescent="0.2">
      <c r="A45">
        <v>16868</v>
      </c>
      <c r="B45" s="47" t="s">
        <v>75</v>
      </c>
      <c r="C45" s="47" t="s">
        <v>75</v>
      </c>
      <c r="D45" s="47" t="s">
        <v>75</v>
      </c>
      <c r="E45" s="47">
        <v>22</v>
      </c>
      <c r="F45" s="47" t="s">
        <v>75</v>
      </c>
      <c r="G45" s="47">
        <v>5</v>
      </c>
      <c r="H45" s="49" t="s">
        <v>75</v>
      </c>
      <c r="I45" s="49" t="s">
        <v>75</v>
      </c>
      <c r="J45" s="49" t="s">
        <v>75</v>
      </c>
      <c r="K45" s="49">
        <v>30.016100000000002</v>
      </c>
      <c r="L45" s="49" t="s">
        <v>75</v>
      </c>
      <c r="M45" s="49">
        <v>9.4911300000000001</v>
      </c>
    </row>
    <row r="46" spans="1:13" ht="13.5" customHeight="1" x14ac:dyDescent="0.2">
      <c r="A46">
        <v>16976</v>
      </c>
      <c r="B46" s="47" t="s">
        <v>75</v>
      </c>
      <c r="C46" s="47" t="s">
        <v>75</v>
      </c>
      <c r="D46" s="47" t="s">
        <v>75</v>
      </c>
      <c r="E46" s="47" t="s">
        <v>75</v>
      </c>
      <c r="F46" s="47" t="s">
        <v>75</v>
      </c>
      <c r="G46" s="47">
        <v>1</v>
      </c>
      <c r="H46" s="49" t="s">
        <v>75</v>
      </c>
      <c r="I46" s="49" t="s">
        <v>75</v>
      </c>
      <c r="J46" s="49" t="s">
        <v>75</v>
      </c>
      <c r="K46" s="49" t="s">
        <v>75</v>
      </c>
      <c r="L46" s="49" t="s">
        <v>75</v>
      </c>
      <c r="M46" s="49">
        <v>13.1983</v>
      </c>
    </row>
    <row r="47" spans="1:13" ht="13.5" customHeight="1" x14ac:dyDescent="0.2">
      <c r="A47">
        <v>17040</v>
      </c>
      <c r="B47" s="47" t="s">
        <v>75</v>
      </c>
      <c r="C47" s="47" t="s">
        <v>75</v>
      </c>
      <c r="D47" s="47" t="s">
        <v>75</v>
      </c>
      <c r="E47" s="47">
        <v>45</v>
      </c>
      <c r="F47" s="47" t="s">
        <v>75</v>
      </c>
      <c r="G47" s="47" t="s">
        <v>75</v>
      </c>
      <c r="H47" s="49" t="s">
        <v>75</v>
      </c>
      <c r="I47" s="49" t="s">
        <v>75</v>
      </c>
      <c r="J47" s="49" t="s">
        <v>75</v>
      </c>
      <c r="K47" s="49">
        <v>33.867800000000003</v>
      </c>
      <c r="L47" s="49" t="s">
        <v>75</v>
      </c>
      <c r="M47" s="49" t="s">
        <v>75</v>
      </c>
    </row>
    <row r="48" spans="1:13" ht="13.5" customHeight="1" x14ac:dyDescent="0.2">
      <c r="A48">
        <v>17162</v>
      </c>
      <c r="B48" s="47" t="s">
        <v>75</v>
      </c>
      <c r="C48" s="47" t="s">
        <v>75</v>
      </c>
      <c r="D48" s="47" t="s">
        <v>75</v>
      </c>
      <c r="E48" s="47" t="s">
        <v>75</v>
      </c>
      <c r="F48" s="47" t="s">
        <v>75</v>
      </c>
      <c r="G48" s="47">
        <v>1</v>
      </c>
      <c r="H48" s="49" t="s">
        <v>75</v>
      </c>
      <c r="I48" s="49" t="s">
        <v>75</v>
      </c>
      <c r="J48" s="49" t="s">
        <v>75</v>
      </c>
      <c r="K48" s="49" t="s">
        <v>75</v>
      </c>
      <c r="L48" s="49" t="s">
        <v>75</v>
      </c>
      <c r="M48" s="49">
        <v>2.7924899999999999</v>
      </c>
    </row>
    <row r="49" spans="1:13" ht="13.5" customHeight="1" x14ac:dyDescent="0.2">
      <c r="A49">
        <v>17235</v>
      </c>
      <c r="B49" s="47" t="s">
        <v>75</v>
      </c>
      <c r="C49" s="47" t="s">
        <v>75</v>
      </c>
      <c r="D49" s="47" t="s">
        <v>75</v>
      </c>
      <c r="E49" s="47" t="s">
        <v>75</v>
      </c>
      <c r="F49" s="47" t="s">
        <v>75</v>
      </c>
      <c r="G49" s="47">
        <v>0</v>
      </c>
      <c r="H49" s="49" t="s">
        <v>75</v>
      </c>
      <c r="I49" s="49" t="s">
        <v>75</v>
      </c>
      <c r="J49" s="49" t="s">
        <v>75</v>
      </c>
      <c r="K49" s="49" t="s">
        <v>75</v>
      </c>
      <c r="L49" s="49" t="s">
        <v>75</v>
      </c>
      <c r="M49" s="49">
        <v>1.1918</v>
      </c>
    </row>
    <row r="50" spans="1:13" ht="13.5" customHeight="1" x14ac:dyDescent="0.2">
      <c r="A50">
        <v>17244</v>
      </c>
      <c r="B50" s="47" t="s">
        <v>75</v>
      </c>
      <c r="C50" s="47" t="s">
        <v>75</v>
      </c>
      <c r="D50" s="47" t="s">
        <v>75</v>
      </c>
      <c r="E50" s="47" t="s">
        <v>75</v>
      </c>
      <c r="F50" s="47" t="s">
        <v>75</v>
      </c>
      <c r="G50" s="47">
        <v>3</v>
      </c>
      <c r="H50" s="49" t="s">
        <v>75</v>
      </c>
      <c r="I50" s="49" t="s">
        <v>75</v>
      </c>
      <c r="J50" s="49" t="s">
        <v>75</v>
      </c>
      <c r="K50" s="49" t="s">
        <v>75</v>
      </c>
      <c r="L50" s="49" t="s">
        <v>75</v>
      </c>
      <c r="M50" s="49">
        <v>2.0296099999999999</v>
      </c>
    </row>
    <row r="51" spans="1:13" ht="13.5" customHeight="1" x14ac:dyDescent="0.2">
      <c r="A51">
        <v>17302</v>
      </c>
      <c r="B51" s="47" t="s">
        <v>75</v>
      </c>
      <c r="C51" s="47" t="s">
        <v>75</v>
      </c>
      <c r="D51" s="47" t="s">
        <v>75</v>
      </c>
      <c r="E51" s="47" t="s">
        <v>75</v>
      </c>
      <c r="F51" s="47" t="s">
        <v>75</v>
      </c>
      <c r="G51" s="47">
        <v>6</v>
      </c>
      <c r="H51" s="49" t="s">
        <v>75</v>
      </c>
      <c r="I51" s="49" t="s">
        <v>75</v>
      </c>
      <c r="J51" s="49" t="s">
        <v>75</v>
      </c>
      <c r="K51" s="49" t="s">
        <v>75</v>
      </c>
      <c r="L51" s="49" t="s">
        <v>75</v>
      </c>
      <c r="M51" s="49">
        <v>1.76172</v>
      </c>
    </row>
    <row r="52" spans="1:13" ht="13.5" customHeight="1" x14ac:dyDescent="0.2">
      <c r="A52">
        <v>17333</v>
      </c>
      <c r="B52" s="47" t="s">
        <v>75</v>
      </c>
      <c r="C52" s="47" t="s">
        <v>75</v>
      </c>
      <c r="D52" s="47" t="s">
        <v>75</v>
      </c>
      <c r="E52" s="47">
        <v>60</v>
      </c>
      <c r="F52" s="47" t="s">
        <v>75</v>
      </c>
      <c r="G52" s="47" t="s">
        <v>75</v>
      </c>
      <c r="H52" s="49" t="s">
        <v>75</v>
      </c>
      <c r="I52" s="49" t="s">
        <v>75</v>
      </c>
      <c r="J52" s="49" t="s">
        <v>75</v>
      </c>
      <c r="K52" s="49">
        <v>48.079700000000003</v>
      </c>
      <c r="L52" s="49" t="s">
        <v>75</v>
      </c>
      <c r="M52" s="49" t="s">
        <v>75</v>
      </c>
    </row>
    <row r="53" spans="1:13" ht="13.5" customHeight="1" x14ac:dyDescent="0.2">
      <c r="A53">
        <v>17353</v>
      </c>
      <c r="B53" s="47" t="s">
        <v>75</v>
      </c>
      <c r="C53" s="47" t="s">
        <v>75</v>
      </c>
      <c r="D53" s="47" t="s">
        <v>75</v>
      </c>
      <c r="E53" s="47" t="s">
        <v>75</v>
      </c>
      <c r="F53" s="47" t="s">
        <v>75</v>
      </c>
      <c r="G53" s="47">
        <v>15</v>
      </c>
      <c r="H53" s="49" t="s">
        <v>75</v>
      </c>
      <c r="I53" s="49" t="s">
        <v>75</v>
      </c>
      <c r="J53" s="49" t="s">
        <v>75</v>
      </c>
      <c r="K53" s="49" t="s">
        <v>75</v>
      </c>
      <c r="L53" s="49" t="s">
        <v>75</v>
      </c>
      <c r="M53" s="49">
        <v>4.2129700000000003</v>
      </c>
    </row>
    <row r="54" spans="1:13" ht="13.5" customHeight="1" x14ac:dyDescent="0.2">
      <c r="A54">
        <v>17378</v>
      </c>
      <c r="B54" s="47" t="s">
        <v>75</v>
      </c>
      <c r="C54" s="47" t="s">
        <v>75</v>
      </c>
      <c r="D54" s="47" t="s">
        <v>75</v>
      </c>
      <c r="E54" s="47">
        <v>70</v>
      </c>
      <c r="F54" s="47" t="s">
        <v>75</v>
      </c>
      <c r="G54" s="47" t="s">
        <v>75</v>
      </c>
      <c r="H54" s="49" t="s">
        <v>75</v>
      </c>
      <c r="I54" s="49" t="s">
        <v>75</v>
      </c>
      <c r="J54" s="49" t="s">
        <v>75</v>
      </c>
      <c r="K54" s="49">
        <v>62.620199999999997</v>
      </c>
      <c r="L54" s="49" t="s">
        <v>75</v>
      </c>
      <c r="M54" s="49" t="s">
        <v>75</v>
      </c>
    </row>
    <row r="55" spans="1:13" ht="13.5" customHeight="1" x14ac:dyDescent="0.2">
      <c r="A55">
        <v>17403</v>
      </c>
      <c r="B55" s="47" t="s">
        <v>75</v>
      </c>
      <c r="C55" s="47" t="s">
        <v>75</v>
      </c>
      <c r="D55" s="47" t="s">
        <v>75</v>
      </c>
      <c r="E55" s="47">
        <v>20</v>
      </c>
      <c r="F55" s="47" t="s">
        <v>75</v>
      </c>
      <c r="G55" s="47">
        <v>5</v>
      </c>
      <c r="H55" s="49" t="s">
        <v>75</v>
      </c>
      <c r="I55" s="49" t="s">
        <v>75</v>
      </c>
      <c r="J55" s="49" t="s">
        <v>75</v>
      </c>
      <c r="K55" s="49">
        <v>14.2193</v>
      </c>
      <c r="L55" s="49" t="s">
        <v>75</v>
      </c>
      <c r="M55" s="49">
        <v>6.1692600000000004</v>
      </c>
    </row>
    <row r="56" spans="1:13" ht="13.5" customHeight="1" x14ac:dyDescent="0.2">
      <c r="A56">
        <v>17439</v>
      </c>
      <c r="B56" s="47" t="s">
        <v>75</v>
      </c>
      <c r="C56" s="47" t="s">
        <v>75</v>
      </c>
      <c r="D56" s="47">
        <v>0.9</v>
      </c>
      <c r="E56" s="47" t="s">
        <v>75</v>
      </c>
      <c r="F56" s="47" t="s">
        <v>75</v>
      </c>
      <c r="G56" s="47" t="s">
        <v>75</v>
      </c>
      <c r="H56" s="49" t="s">
        <v>75</v>
      </c>
      <c r="I56" s="49" t="s">
        <v>75</v>
      </c>
      <c r="J56" s="49">
        <v>0.85926000000000002</v>
      </c>
      <c r="K56" s="49" t="s">
        <v>75</v>
      </c>
      <c r="L56" s="49" t="s">
        <v>75</v>
      </c>
      <c r="M56" s="49" t="s">
        <v>75</v>
      </c>
    </row>
    <row r="57" spans="1:13" ht="13.5" customHeight="1" x14ac:dyDescent="0.2">
      <c r="A57">
        <v>17542</v>
      </c>
      <c r="B57" s="47" t="s">
        <v>75</v>
      </c>
      <c r="C57" s="47" t="s">
        <v>75</v>
      </c>
      <c r="D57" s="47" t="s">
        <v>75</v>
      </c>
      <c r="E57" s="47" t="s">
        <v>75</v>
      </c>
      <c r="F57" s="47">
        <v>50</v>
      </c>
      <c r="G57" s="47" t="s">
        <v>75</v>
      </c>
      <c r="H57" s="49" t="s">
        <v>75</v>
      </c>
      <c r="I57" s="49" t="s">
        <v>75</v>
      </c>
      <c r="J57" s="49" t="s">
        <v>75</v>
      </c>
      <c r="K57" s="49" t="s">
        <v>75</v>
      </c>
      <c r="L57" s="49">
        <v>51.397599999999997</v>
      </c>
      <c r="M57" s="49" t="s">
        <v>75</v>
      </c>
    </row>
    <row r="58" spans="1:13" ht="13.5" customHeight="1" x14ac:dyDescent="0.2">
      <c r="A58">
        <v>17548</v>
      </c>
      <c r="B58" s="47" t="s">
        <v>75</v>
      </c>
      <c r="C58" s="47" t="s">
        <v>75</v>
      </c>
      <c r="D58" s="47" t="s">
        <v>75</v>
      </c>
      <c r="E58" s="47">
        <v>36</v>
      </c>
      <c r="F58" s="47" t="s">
        <v>75</v>
      </c>
      <c r="G58" s="47" t="s">
        <v>75</v>
      </c>
      <c r="H58" s="49" t="s">
        <v>75</v>
      </c>
      <c r="I58" s="49" t="s">
        <v>75</v>
      </c>
      <c r="J58" s="49" t="s">
        <v>75</v>
      </c>
      <c r="K58" s="49">
        <v>55.375799999999998</v>
      </c>
      <c r="L58" s="49" t="s">
        <v>75</v>
      </c>
      <c r="M58" s="49" t="s">
        <v>75</v>
      </c>
    </row>
    <row r="59" spans="1:13" ht="13.5" customHeight="1" x14ac:dyDescent="0.2">
      <c r="A59">
        <v>17565</v>
      </c>
      <c r="B59" s="47" t="s">
        <v>75</v>
      </c>
      <c r="C59" s="47" t="s">
        <v>75</v>
      </c>
      <c r="D59" s="47" t="s">
        <v>75</v>
      </c>
      <c r="E59" s="47" t="s">
        <v>75</v>
      </c>
      <c r="F59" s="47" t="s">
        <v>75</v>
      </c>
      <c r="G59" s="47">
        <v>0</v>
      </c>
      <c r="H59" s="49" t="s">
        <v>75</v>
      </c>
      <c r="I59" s="49" t="s">
        <v>75</v>
      </c>
      <c r="J59" s="49" t="s">
        <v>75</v>
      </c>
      <c r="K59" s="49" t="s">
        <v>75</v>
      </c>
      <c r="L59" s="49" t="s">
        <v>75</v>
      </c>
      <c r="M59" s="49">
        <v>1.19106</v>
      </c>
    </row>
    <row r="60" spans="1:13" ht="13.5" customHeight="1" x14ac:dyDescent="0.2">
      <c r="A60">
        <v>17576</v>
      </c>
      <c r="B60" s="47" t="s">
        <v>75</v>
      </c>
      <c r="C60" s="47" t="s">
        <v>75</v>
      </c>
      <c r="D60" s="47" t="s">
        <v>75</v>
      </c>
      <c r="E60" s="47">
        <v>10</v>
      </c>
      <c r="F60" s="47" t="s">
        <v>75</v>
      </c>
      <c r="G60" s="47" t="s">
        <v>75</v>
      </c>
      <c r="H60" s="49" t="s">
        <v>75</v>
      </c>
      <c r="I60" s="49" t="s">
        <v>75</v>
      </c>
      <c r="J60" s="49" t="s">
        <v>75</v>
      </c>
      <c r="K60" s="49">
        <v>15.2349</v>
      </c>
      <c r="L60" s="49" t="s">
        <v>75</v>
      </c>
      <c r="M60" s="49" t="s">
        <v>75</v>
      </c>
    </row>
    <row r="61" spans="1:13" ht="13.5" customHeight="1" x14ac:dyDescent="0.2">
      <c r="A61">
        <v>17636</v>
      </c>
      <c r="B61" s="47" t="s">
        <v>75</v>
      </c>
      <c r="C61" s="47" t="s">
        <v>75</v>
      </c>
      <c r="D61" s="47" t="s">
        <v>75</v>
      </c>
      <c r="E61" s="47">
        <v>52</v>
      </c>
      <c r="F61" s="47" t="s">
        <v>75</v>
      </c>
      <c r="G61" s="47" t="s">
        <v>75</v>
      </c>
      <c r="H61" s="49" t="s">
        <v>75</v>
      </c>
      <c r="I61" s="49" t="s">
        <v>75</v>
      </c>
      <c r="J61" s="49" t="s">
        <v>75</v>
      </c>
      <c r="K61" s="49">
        <v>69.405100000000004</v>
      </c>
      <c r="L61" s="49" t="s">
        <v>75</v>
      </c>
      <c r="M61" s="49" t="s">
        <v>75</v>
      </c>
    </row>
    <row r="62" spans="1:13" ht="13.5" customHeight="1" x14ac:dyDescent="0.2">
      <c r="A62">
        <v>17652</v>
      </c>
      <c r="B62" s="47" t="s">
        <v>75</v>
      </c>
      <c r="C62" s="47" t="s">
        <v>75</v>
      </c>
      <c r="D62" s="47">
        <v>0.8</v>
      </c>
      <c r="E62" s="47" t="s">
        <v>75</v>
      </c>
      <c r="F62" s="47" t="s">
        <v>75</v>
      </c>
      <c r="G62" s="47" t="s">
        <v>75</v>
      </c>
      <c r="H62" s="49" t="s">
        <v>75</v>
      </c>
      <c r="I62" s="49" t="s">
        <v>75</v>
      </c>
      <c r="J62" s="49">
        <v>0.78900999999999999</v>
      </c>
      <c r="K62" s="49" t="s">
        <v>75</v>
      </c>
      <c r="L62" s="49" t="s">
        <v>75</v>
      </c>
      <c r="M62" s="49" t="s">
        <v>75</v>
      </c>
    </row>
    <row r="63" spans="1:13" ht="13.5" customHeight="1" x14ac:dyDescent="0.2">
      <c r="A63">
        <v>17654</v>
      </c>
      <c r="B63" s="47" t="s">
        <v>75</v>
      </c>
      <c r="C63" s="47" t="s">
        <v>75</v>
      </c>
      <c r="D63" s="47" t="s">
        <v>75</v>
      </c>
      <c r="E63" s="47">
        <v>75</v>
      </c>
      <c r="F63" s="47" t="s">
        <v>75</v>
      </c>
      <c r="G63" s="47" t="s">
        <v>75</v>
      </c>
      <c r="H63" s="49" t="s">
        <v>75</v>
      </c>
      <c r="I63" s="49" t="s">
        <v>75</v>
      </c>
      <c r="J63" s="49" t="s">
        <v>75</v>
      </c>
      <c r="K63" s="49">
        <v>72.472099999999998</v>
      </c>
      <c r="L63" s="49" t="s">
        <v>75</v>
      </c>
      <c r="M63" s="49" t="s">
        <v>75</v>
      </c>
    </row>
    <row r="64" spans="1:13" ht="13.5" customHeight="1" x14ac:dyDescent="0.2">
      <c r="A64">
        <v>17660</v>
      </c>
      <c r="B64" s="47">
        <v>4</v>
      </c>
      <c r="C64" s="47" t="s">
        <v>75</v>
      </c>
      <c r="D64" s="47" t="s">
        <v>75</v>
      </c>
      <c r="E64" s="47" t="s">
        <v>75</v>
      </c>
      <c r="F64" s="47" t="s">
        <v>75</v>
      </c>
      <c r="G64" s="47" t="s">
        <v>75</v>
      </c>
      <c r="H64" s="49">
        <v>3.55783</v>
      </c>
      <c r="I64" s="49" t="s">
        <v>75</v>
      </c>
      <c r="J64" s="49" t="s">
        <v>75</v>
      </c>
      <c r="K64" s="49" t="s">
        <v>75</v>
      </c>
      <c r="L64" s="49" t="s">
        <v>75</v>
      </c>
      <c r="M64" s="49" t="s">
        <v>75</v>
      </c>
    </row>
    <row r="65" spans="1:13" ht="13.5" customHeight="1" x14ac:dyDescent="0.2">
      <c r="A65">
        <v>17663</v>
      </c>
      <c r="B65" s="47" t="s">
        <v>75</v>
      </c>
      <c r="C65" s="47" t="s">
        <v>75</v>
      </c>
      <c r="D65" s="47" t="s">
        <v>75</v>
      </c>
      <c r="E65" s="47">
        <v>24</v>
      </c>
      <c r="F65" s="47" t="s">
        <v>75</v>
      </c>
      <c r="G65" s="47" t="s">
        <v>75</v>
      </c>
      <c r="H65" s="49" t="s">
        <v>75</v>
      </c>
      <c r="I65" s="49" t="s">
        <v>75</v>
      </c>
      <c r="J65" s="49" t="s">
        <v>75</v>
      </c>
      <c r="K65" s="49">
        <v>21.648199999999999</v>
      </c>
      <c r="L65" s="49" t="s">
        <v>75</v>
      </c>
      <c r="M65" s="49" t="s">
        <v>75</v>
      </c>
    </row>
    <row r="66" spans="1:13" ht="13.5" customHeight="1" x14ac:dyDescent="0.2">
      <c r="A66">
        <v>17703</v>
      </c>
      <c r="B66" s="47" t="s">
        <v>75</v>
      </c>
      <c r="C66" s="47" t="s">
        <v>75</v>
      </c>
      <c r="D66" s="47" t="s">
        <v>75</v>
      </c>
      <c r="E66" s="47">
        <v>39</v>
      </c>
      <c r="F66" s="47" t="s">
        <v>75</v>
      </c>
      <c r="G66" s="47" t="s">
        <v>75</v>
      </c>
      <c r="H66" s="49" t="s">
        <v>75</v>
      </c>
      <c r="I66" s="49" t="s">
        <v>75</v>
      </c>
      <c r="J66" s="49" t="s">
        <v>75</v>
      </c>
      <c r="K66" s="49">
        <v>46.226799999999997</v>
      </c>
      <c r="L66" s="49" t="s">
        <v>75</v>
      </c>
      <c r="M66" s="49" t="s">
        <v>75</v>
      </c>
    </row>
    <row r="67" spans="1:13" ht="13.5" customHeight="1" x14ac:dyDescent="0.2">
      <c r="A67">
        <v>17748</v>
      </c>
      <c r="B67" s="47" t="s">
        <v>75</v>
      </c>
      <c r="C67" s="47" t="s">
        <v>75</v>
      </c>
      <c r="D67" s="47" t="s">
        <v>75</v>
      </c>
      <c r="E67" s="47" t="s">
        <v>75</v>
      </c>
      <c r="F67" s="47" t="s">
        <v>75</v>
      </c>
      <c r="G67" s="47">
        <v>17</v>
      </c>
      <c r="H67" s="49" t="s">
        <v>75</v>
      </c>
      <c r="I67" s="49" t="s">
        <v>75</v>
      </c>
      <c r="J67" s="49" t="s">
        <v>75</v>
      </c>
      <c r="K67" s="49" t="s">
        <v>75</v>
      </c>
      <c r="L67" s="49" t="s">
        <v>75</v>
      </c>
      <c r="M67" s="49">
        <v>4.03735</v>
      </c>
    </row>
    <row r="68" spans="1:13" ht="13.5" customHeight="1" x14ac:dyDescent="0.2">
      <c r="A68">
        <v>17853</v>
      </c>
      <c r="B68" s="47" t="s">
        <v>75</v>
      </c>
      <c r="C68" s="47" t="s">
        <v>75</v>
      </c>
      <c r="D68" s="47" t="s">
        <v>75</v>
      </c>
      <c r="E68" s="47" t="s">
        <v>75</v>
      </c>
      <c r="F68" s="47">
        <v>50</v>
      </c>
      <c r="G68" s="47" t="s">
        <v>75</v>
      </c>
      <c r="H68" s="49" t="s">
        <v>75</v>
      </c>
      <c r="I68" s="49" t="s">
        <v>75</v>
      </c>
      <c r="J68" s="49" t="s">
        <v>75</v>
      </c>
      <c r="K68" s="49" t="s">
        <v>75</v>
      </c>
      <c r="L68" s="49">
        <v>55.923099999999998</v>
      </c>
      <c r="M68" s="49" t="s">
        <v>75</v>
      </c>
    </row>
    <row r="69" spans="1:13" ht="13.5" customHeight="1" x14ac:dyDescent="0.2">
      <c r="A69">
        <v>17987</v>
      </c>
      <c r="B69" s="47" t="s">
        <v>75</v>
      </c>
      <c r="C69" s="47" t="s">
        <v>75</v>
      </c>
      <c r="D69" s="47" t="s">
        <v>75</v>
      </c>
      <c r="E69" s="47" t="s">
        <v>75</v>
      </c>
      <c r="F69" s="47" t="s">
        <v>75</v>
      </c>
      <c r="G69" s="47">
        <v>15</v>
      </c>
      <c r="H69" s="49" t="s">
        <v>75</v>
      </c>
      <c r="I69" s="49" t="s">
        <v>75</v>
      </c>
      <c r="J69" s="49" t="s">
        <v>75</v>
      </c>
      <c r="K69" s="49" t="s">
        <v>75</v>
      </c>
      <c r="L69" s="49" t="s">
        <v>75</v>
      </c>
      <c r="M69" s="49">
        <v>11.14</v>
      </c>
    </row>
    <row r="70" spans="1:13" ht="13.5" customHeight="1" x14ac:dyDescent="0.2">
      <c r="A70">
        <v>18945</v>
      </c>
      <c r="B70" s="47" t="s">
        <v>75</v>
      </c>
      <c r="C70" s="47" t="s">
        <v>75</v>
      </c>
      <c r="D70" s="47" t="s">
        <v>75</v>
      </c>
      <c r="E70" s="47" t="s">
        <v>75</v>
      </c>
      <c r="F70" s="47">
        <v>70</v>
      </c>
      <c r="G70" s="47" t="s">
        <v>75</v>
      </c>
      <c r="H70" s="49" t="s">
        <v>75</v>
      </c>
      <c r="I70" s="49" t="s">
        <v>75</v>
      </c>
      <c r="J70" s="49" t="s">
        <v>75</v>
      </c>
      <c r="K70" s="49" t="s">
        <v>75</v>
      </c>
      <c r="L70" s="49">
        <v>53.951300000000003</v>
      </c>
      <c r="M70" s="49" t="s">
        <v>75</v>
      </c>
    </row>
    <row r="71" spans="1:13" ht="13.5" customHeight="1" x14ac:dyDescent="0.2">
      <c r="A71">
        <v>20938</v>
      </c>
      <c r="B71" s="47" t="s">
        <v>75</v>
      </c>
      <c r="C71" s="47" t="s">
        <v>75</v>
      </c>
      <c r="D71" s="47" t="s">
        <v>75</v>
      </c>
      <c r="E71" s="47">
        <v>70</v>
      </c>
      <c r="F71" s="47" t="s">
        <v>75</v>
      </c>
      <c r="G71" s="47">
        <v>16</v>
      </c>
      <c r="H71" s="49" t="s">
        <v>75</v>
      </c>
      <c r="I71" s="49" t="s">
        <v>75</v>
      </c>
      <c r="J71" s="49" t="s">
        <v>75</v>
      </c>
      <c r="K71" s="49">
        <v>41.117600000000003</v>
      </c>
      <c r="L71" s="49" t="s">
        <v>75</v>
      </c>
      <c r="M71" s="49">
        <v>5.8274600000000003</v>
      </c>
    </row>
    <row r="72" spans="1:13" ht="13.5" customHeight="1" x14ac:dyDescent="0.2">
      <c r="A72">
        <v>21058</v>
      </c>
      <c r="B72" s="47" t="s">
        <v>75</v>
      </c>
      <c r="C72" s="47" t="s">
        <v>75</v>
      </c>
      <c r="D72" s="47" t="s">
        <v>75</v>
      </c>
      <c r="E72" s="47" t="s">
        <v>75</v>
      </c>
      <c r="F72" s="47" t="s">
        <v>75</v>
      </c>
      <c r="G72" s="47">
        <v>9</v>
      </c>
      <c r="H72" s="49" t="s">
        <v>75</v>
      </c>
      <c r="I72" s="49" t="s">
        <v>75</v>
      </c>
      <c r="J72" s="49" t="s">
        <v>75</v>
      </c>
      <c r="K72" s="49" t="s">
        <v>75</v>
      </c>
      <c r="L72" s="49" t="s">
        <v>75</v>
      </c>
      <c r="M72" s="49">
        <v>4.97403</v>
      </c>
    </row>
    <row r="73" spans="1:13" ht="13.5" customHeight="1" x14ac:dyDescent="0.2">
      <c r="A73">
        <v>21079</v>
      </c>
      <c r="B73" s="47" t="s">
        <v>75</v>
      </c>
      <c r="C73" s="47" t="s">
        <v>75</v>
      </c>
      <c r="D73" s="47" t="s">
        <v>75</v>
      </c>
      <c r="E73" s="47" t="s">
        <v>75</v>
      </c>
      <c r="F73" s="47" t="s">
        <v>75</v>
      </c>
      <c r="G73" s="47">
        <v>6</v>
      </c>
      <c r="H73" s="49" t="s">
        <v>75</v>
      </c>
      <c r="I73" s="49" t="s">
        <v>75</v>
      </c>
      <c r="J73" s="49" t="s">
        <v>75</v>
      </c>
      <c r="K73" s="49" t="s">
        <v>75</v>
      </c>
      <c r="L73" s="49" t="s">
        <v>75</v>
      </c>
      <c r="M73" s="49">
        <v>5.6602300000000003</v>
      </c>
    </row>
    <row r="74" spans="1:13" ht="13.5" customHeight="1" x14ac:dyDescent="0.2">
      <c r="A74">
        <v>21184</v>
      </c>
      <c r="B74" s="47" t="s">
        <v>75</v>
      </c>
      <c r="C74" s="47" t="s">
        <v>75</v>
      </c>
      <c r="D74" s="47" t="s">
        <v>75</v>
      </c>
      <c r="E74" s="47" t="s">
        <v>75</v>
      </c>
      <c r="F74" s="47" t="s">
        <v>75</v>
      </c>
      <c r="G74" s="47">
        <v>3</v>
      </c>
      <c r="H74" s="49" t="s">
        <v>75</v>
      </c>
      <c r="I74" s="49" t="s">
        <v>75</v>
      </c>
      <c r="J74" s="49" t="s">
        <v>75</v>
      </c>
      <c r="K74" s="49" t="s">
        <v>75</v>
      </c>
      <c r="L74" s="49" t="s">
        <v>75</v>
      </c>
      <c r="M74" s="49">
        <v>1.61551</v>
      </c>
    </row>
    <row r="75" spans="1:13" ht="13.5" customHeight="1" x14ac:dyDescent="0.2">
      <c r="A75">
        <v>21196</v>
      </c>
      <c r="B75" s="47" t="s">
        <v>75</v>
      </c>
      <c r="C75" s="47" t="s">
        <v>75</v>
      </c>
      <c r="D75" s="47">
        <v>1</v>
      </c>
      <c r="E75" s="47" t="s">
        <v>75</v>
      </c>
      <c r="F75" s="47" t="s">
        <v>75</v>
      </c>
      <c r="G75" s="47" t="s">
        <v>75</v>
      </c>
      <c r="H75" s="49" t="s">
        <v>75</v>
      </c>
      <c r="I75" s="49" t="s">
        <v>75</v>
      </c>
      <c r="J75" s="49">
        <v>1.1432500000000001</v>
      </c>
      <c r="K75" s="49" t="s">
        <v>75</v>
      </c>
      <c r="L75" s="49" t="s">
        <v>75</v>
      </c>
      <c r="M75" s="49" t="s">
        <v>75</v>
      </c>
    </row>
    <row r="76" spans="1:13" ht="13.5" customHeight="1" x14ac:dyDescent="0.2">
      <c r="A76">
        <v>21206</v>
      </c>
      <c r="B76" s="47" t="s">
        <v>75</v>
      </c>
      <c r="C76" s="47" t="s">
        <v>75</v>
      </c>
      <c r="D76" s="47" t="s">
        <v>75</v>
      </c>
      <c r="E76" s="47" t="s">
        <v>75</v>
      </c>
      <c r="F76" s="47" t="s">
        <v>75</v>
      </c>
      <c r="G76" s="47">
        <v>9</v>
      </c>
      <c r="H76" s="49" t="s">
        <v>75</v>
      </c>
      <c r="I76" s="49" t="s">
        <v>75</v>
      </c>
      <c r="J76" s="49" t="s">
        <v>75</v>
      </c>
      <c r="K76" s="49" t="s">
        <v>75</v>
      </c>
      <c r="L76" s="49" t="s">
        <v>75</v>
      </c>
      <c r="M76" s="49">
        <v>4.2090399999999999</v>
      </c>
    </row>
    <row r="77" spans="1:13" ht="13.5" customHeight="1" x14ac:dyDescent="0.2">
      <c r="A77">
        <v>21309</v>
      </c>
      <c r="B77" s="47" t="s">
        <v>75</v>
      </c>
      <c r="C77" s="47" t="s">
        <v>75</v>
      </c>
      <c r="D77" s="47" t="s">
        <v>75</v>
      </c>
      <c r="E77" s="47">
        <v>26</v>
      </c>
      <c r="F77" s="47">
        <v>30</v>
      </c>
      <c r="G77" s="47" t="s">
        <v>75</v>
      </c>
      <c r="H77" s="49" t="s">
        <v>75</v>
      </c>
      <c r="I77" s="49" t="s">
        <v>75</v>
      </c>
      <c r="J77" s="49" t="s">
        <v>75</v>
      </c>
      <c r="K77" s="49">
        <v>41.052599999999998</v>
      </c>
      <c r="L77" s="49">
        <v>45.675400000000003</v>
      </c>
      <c r="M77" s="49" t="s">
        <v>75</v>
      </c>
    </row>
    <row r="78" spans="1:13" ht="13.5" customHeight="1" x14ac:dyDescent="0.2">
      <c r="A78">
        <v>21355</v>
      </c>
      <c r="B78" s="47" t="s">
        <v>75</v>
      </c>
      <c r="C78" s="47" t="s">
        <v>75</v>
      </c>
      <c r="D78" s="47" t="s">
        <v>75</v>
      </c>
      <c r="E78" s="47">
        <v>20</v>
      </c>
      <c r="F78" s="47" t="s">
        <v>75</v>
      </c>
      <c r="G78" s="47" t="s">
        <v>75</v>
      </c>
      <c r="H78" s="49" t="s">
        <v>75</v>
      </c>
      <c r="I78" s="49" t="s">
        <v>75</v>
      </c>
      <c r="J78" s="49" t="s">
        <v>75</v>
      </c>
      <c r="K78" s="49">
        <v>26.956299999999999</v>
      </c>
      <c r="L78" s="49" t="s">
        <v>75</v>
      </c>
      <c r="M78" s="49" t="s">
        <v>75</v>
      </c>
    </row>
    <row r="79" spans="1:13" ht="13.5" customHeight="1" x14ac:dyDescent="0.2">
      <c r="A79">
        <v>21431</v>
      </c>
      <c r="B79" s="47" t="s">
        <v>75</v>
      </c>
      <c r="C79" s="47" t="s">
        <v>75</v>
      </c>
      <c r="D79" s="47" t="s">
        <v>75</v>
      </c>
      <c r="E79" s="47">
        <v>40</v>
      </c>
      <c r="F79" s="47">
        <v>50</v>
      </c>
      <c r="G79" s="47" t="s">
        <v>75</v>
      </c>
      <c r="H79" s="49" t="s">
        <v>75</v>
      </c>
      <c r="I79" s="49" t="s">
        <v>75</v>
      </c>
      <c r="J79" s="49" t="s">
        <v>75</v>
      </c>
      <c r="K79" s="49">
        <v>41.8279</v>
      </c>
      <c r="L79" s="49">
        <v>41.791899999999998</v>
      </c>
      <c r="M79" s="49" t="s">
        <v>75</v>
      </c>
    </row>
    <row r="80" spans="1:13" ht="13.5" customHeight="1" x14ac:dyDescent="0.2">
      <c r="A80">
        <v>21478</v>
      </c>
      <c r="B80" s="47" t="s">
        <v>75</v>
      </c>
      <c r="C80" s="47" t="s">
        <v>75</v>
      </c>
      <c r="D80" s="47" t="s">
        <v>75</v>
      </c>
      <c r="E80" s="47" t="s">
        <v>75</v>
      </c>
      <c r="F80" s="47" t="s">
        <v>75</v>
      </c>
      <c r="G80" s="47">
        <v>5</v>
      </c>
      <c r="H80" s="49" t="s">
        <v>75</v>
      </c>
      <c r="I80" s="49" t="s">
        <v>75</v>
      </c>
      <c r="J80" s="49" t="s">
        <v>75</v>
      </c>
      <c r="K80" s="49" t="s">
        <v>75</v>
      </c>
      <c r="L80" s="49" t="s">
        <v>75</v>
      </c>
      <c r="M80" s="49">
        <v>11.648099999999999</v>
      </c>
    </row>
    <row r="81" spans="1:13" ht="13.5" customHeight="1" x14ac:dyDescent="0.2">
      <c r="A81">
        <v>21667</v>
      </c>
      <c r="B81" s="47" t="s">
        <v>75</v>
      </c>
      <c r="C81" s="47" t="s">
        <v>75</v>
      </c>
      <c r="D81" s="47" t="s">
        <v>75</v>
      </c>
      <c r="E81" s="47" t="s">
        <v>75</v>
      </c>
      <c r="F81" s="47" t="s">
        <v>75</v>
      </c>
      <c r="G81" s="47">
        <v>1</v>
      </c>
      <c r="H81" s="49" t="s">
        <v>75</v>
      </c>
      <c r="I81" s="49" t="s">
        <v>75</v>
      </c>
      <c r="J81" s="49" t="s">
        <v>75</v>
      </c>
      <c r="K81" s="49" t="s">
        <v>75</v>
      </c>
      <c r="L81" s="49" t="s">
        <v>75</v>
      </c>
      <c r="M81" s="49">
        <v>2.8879700000000001</v>
      </c>
    </row>
  </sheetData>
  <sortState xmlns:xlrd2="http://schemas.microsoft.com/office/spreadsheetml/2017/richdata2" ref="A3:G81">
    <sortCondition ref="A3:A81"/>
  </sortState>
  <mergeCells count="2">
    <mergeCell ref="B1:G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7" zoomScale="130" zoomScaleNormal="130" workbookViewId="0">
      <selection activeCell="B12" sqref="B12"/>
    </sheetView>
  </sheetViews>
  <sheetFormatPr defaultColWidth="8.85546875" defaultRowHeight="16.350000000000001" customHeight="1" x14ac:dyDescent="0.2"/>
  <cols>
    <col min="1" max="1" width="23.140625" style="8" customWidth="1"/>
    <col min="2" max="2" width="77.42578125" style="8" customWidth="1"/>
    <col min="3" max="3" width="9.140625" style="9" customWidth="1"/>
    <col min="4" max="4" width="8.85546875" style="8" customWidth="1"/>
    <col min="5" max="5" width="9.140625" style="9" customWidth="1"/>
    <col min="6" max="16384" width="8.85546875" style="8"/>
  </cols>
  <sheetData>
    <row r="1" spans="1:3" ht="16.350000000000001" customHeight="1" x14ac:dyDescent="0.2">
      <c r="A1" s="13" t="s">
        <v>29</v>
      </c>
    </row>
    <row r="2" spans="1:3" ht="16.350000000000001" customHeight="1" x14ac:dyDescent="0.2">
      <c r="A2" s="7" t="s">
        <v>39</v>
      </c>
      <c r="B2" s="8" t="s">
        <v>28</v>
      </c>
      <c r="C2" s="8"/>
    </row>
    <row r="3" spans="1:3" ht="16.350000000000001" customHeight="1" x14ac:dyDescent="0.2">
      <c r="A3" s="7" t="s">
        <v>37</v>
      </c>
      <c r="B3" s="8" t="s">
        <v>25</v>
      </c>
    </row>
    <row r="4" spans="1:3" ht="16.350000000000001" customHeight="1" x14ac:dyDescent="0.2">
      <c r="A4" s="7" t="s">
        <v>38</v>
      </c>
      <c r="B4" s="8" t="s">
        <v>30</v>
      </c>
    </row>
    <row r="5" spans="1:3" ht="16.350000000000001" customHeight="1" x14ac:dyDescent="0.2">
      <c r="A5" s="7" t="s">
        <v>40</v>
      </c>
      <c r="B5" s="8" t="s">
        <v>1</v>
      </c>
    </row>
    <row r="6" spans="1:3" ht="16.350000000000001" customHeight="1" x14ac:dyDescent="0.2">
      <c r="A6" s="7" t="s">
        <v>41</v>
      </c>
      <c r="B6" s="8" t="s">
        <v>2</v>
      </c>
    </row>
    <row r="7" spans="1:3" ht="16.350000000000001" customHeight="1" x14ac:dyDescent="0.2">
      <c r="A7" s="7" t="s">
        <v>42</v>
      </c>
      <c r="B7" s="8" t="s">
        <v>27</v>
      </c>
    </row>
    <row r="8" spans="1:3" ht="16.350000000000001" customHeight="1" x14ac:dyDescent="0.2">
      <c r="A8" s="7" t="s">
        <v>43</v>
      </c>
      <c r="B8" s="8" t="s">
        <v>3</v>
      </c>
    </row>
    <row r="9" spans="1:3" ht="16.350000000000001" customHeight="1" x14ac:dyDescent="0.2">
      <c r="A9" s="7" t="s">
        <v>44</v>
      </c>
      <c r="B9" s="8" t="s">
        <v>31</v>
      </c>
    </row>
    <row r="10" spans="1:3" ht="16.350000000000001" customHeight="1" x14ac:dyDescent="0.2">
      <c r="A10" s="10" t="s">
        <v>45</v>
      </c>
      <c r="B10" s="8" t="s">
        <v>0</v>
      </c>
    </row>
    <row r="11" spans="1:3" ht="16.350000000000001" customHeight="1" x14ac:dyDescent="0.2">
      <c r="A11" s="10" t="s">
        <v>46</v>
      </c>
      <c r="B11" s="8" t="s">
        <v>21</v>
      </c>
    </row>
    <row r="12" spans="1:3" ht="16.350000000000001" customHeight="1" x14ac:dyDescent="0.2">
      <c r="A12" s="10" t="s">
        <v>65</v>
      </c>
      <c r="B12" s="8" t="s">
        <v>22</v>
      </c>
    </row>
    <row r="13" spans="1:3" ht="16.350000000000001" customHeight="1" x14ac:dyDescent="0.2">
      <c r="A13" s="10" t="s">
        <v>47</v>
      </c>
      <c r="B13" s="8" t="s">
        <v>8</v>
      </c>
    </row>
    <row r="14" spans="1:3" ht="16.350000000000001" customHeight="1" x14ac:dyDescent="0.2">
      <c r="A14" s="10" t="s">
        <v>48</v>
      </c>
      <c r="B14" s="8" t="s">
        <v>23</v>
      </c>
    </row>
    <row r="15" spans="1:3" ht="16.350000000000001" customHeight="1" x14ac:dyDescent="0.2">
      <c r="A15" s="10" t="s">
        <v>66</v>
      </c>
      <c r="B15" s="8" t="s">
        <v>24</v>
      </c>
    </row>
    <row r="16" spans="1:3" ht="16.350000000000001" customHeight="1" x14ac:dyDescent="0.2">
      <c r="A16" s="10" t="s">
        <v>49</v>
      </c>
      <c r="B16" s="8" t="s">
        <v>9</v>
      </c>
    </row>
    <row r="17" spans="1:2" ht="16.350000000000001" customHeight="1" x14ac:dyDescent="0.2">
      <c r="A17" s="10" t="s">
        <v>50</v>
      </c>
      <c r="B17" s="8" t="s">
        <v>4</v>
      </c>
    </row>
    <row r="18" spans="1:2" ht="16.350000000000001" customHeight="1" x14ac:dyDescent="0.2">
      <c r="A18" s="10" t="s">
        <v>51</v>
      </c>
      <c r="B18" s="8" t="s">
        <v>67</v>
      </c>
    </row>
    <row r="19" spans="1:2" ht="16.350000000000001" customHeight="1" x14ac:dyDescent="0.2">
      <c r="A19" s="10" t="s">
        <v>52</v>
      </c>
      <c r="B19" s="8" t="s">
        <v>18</v>
      </c>
    </row>
    <row r="20" spans="1:2" ht="16.350000000000001" customHeight="1" x14ac:dyDescent="0.2">
      <c r="A20" s="10" t="s">
        <v>32</v>
      </c>
      <c r="B20" s="8" t="s">
        <v>34</v>
      </c>
    </row>
    <row r="21" spans="1:2" ht="16.350000000000001" customHeight="1" x14ac:dyDescent="0.2">
      <c r="A21" s="10" t="s">
        <v>33</v>
      </c>
      <c r="B21" s="8" t="s">
        <v>35</v>
      </c>
    </row>
    <row r="22" spans="1:2" ht="16.350000000000001" customHeight="1" x14ac:dyDescent="0.2">
      <c r="A22" s="10" t="s">
        <v>53</v>
      </c>
      <c r="B22" s="8" t="s">
        <v>68</v>
      </c>
    </row>
    <row r="23" spans="1:2" ht="32.25" customHeight="1" x14ac:dyDescent="0.2">
      <c r="A23" s="12" t="s">
        <v>54</v>
      </c>
      <c r="B23" s="10" t="s">
        <v>20</v>
      </c>
    </row>
    <row r="24" spans="1:2" ht="16.350000000000001" customHeight="1" x14ac:dyDescent="0.2">
      <c r="A24" s="10" t="s">
        <v>5</v>
      </c>
      <c r="B24" s="8" t="s">
        <v>69</v>
      </c>
    </row>
    <row r="25" spans="1:2" ht="31.5" customHeight="1" x14ac:dyDescent="0.2">
      <c r="A25" s="12" t="s">
        <v>55</v>
      </c>
      <c r="B25" s="7" t="s">
        <v>19</v>
      </c>
    </row>
    <row r="26" spans="1:2" ht="27.75" customHeight="1" x14ac:dyDescent="0.2">
      <c r="A26" s="15" t="s">
        <v>26</v>
      </c>
      <c r="B26" s="21" t="s">
        <v>10</v>
      </c>
    </row>
    <row r="27" spans="1:2" ht="16.350000000000001" customHeight="1" x14ac:dyDescent="0.2">
      <c r="A27" s="7" t="s">
        <v>11</v>
      </c>
      <c r="B27" s="8" t="s">
        <v>14</v>
      </c>
    </row>
    <row r="28" spans="1:2" ht="16.350000000000001" customHeight="1" x14ac:dyDescent="0.2">
      <c r="A28" s="26" t="s">
        <v>12</v>
      </c>
      <c r="B28" s="27" t="s">
        <v>15</v>
      </c>
    </row>
    <row r="29" spans="1:2" ht="16.350000000000001" customHeight="1" x14ac:dyDescent="0.2">
      <c r="A29" s="26" t="s">
        <v>13</v>
      </c>
      <c r="B29" s="27" t="s">
        <v>16</v>
      </c>
    </row>
    <row r="30" spans="1:2" ht="16.350000000000001" customHeight="1" x14ac:dyDescent="0.2">
      <c r="A30" s="7"/>
    </row>
    <row r="31" spans="1:2" ht="16.350000000000001" customHeight="1" x14ac:dyDescent="0.2">
      <c r="B31" s="28" t="s">
        <v>17</v>
      </c>
    </row>
  </sheetData>
  <phoneticPr fontId="6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AB14-220B-4EBC-8EB9-A16E5BF0E0DA}">
  <dimension ref="A1:BB565"/>
  <sheetViews>
    <sheetView topLeftCell="A245" workbookViewId="0">
      <selection sqref="A1:K564"/>
    </sheetView>
  </sheetViews>
  <sheetFormatPr defaultColWidth="11.42578125" defaultRowHeight="12.75" x14ac:dyDescent="0.2"/>
  <cols>
    <col min="9" max="9" width="18.5703125" customWidth="1"/>
    <col min="12" max="12" width="11.85546875" customWidth="1"/>
  </cols>
  <sheetData>
    <row r="1" spans="1:54" x14ac:dyDescent="0.2">
      <c r="A1" t="s">
        <v>39</v>
      </c>
      <c r="B1" t="s">
        <v>42</v>
      </c>
      <c r="C1" t="s">
        <v>46</v>
      </c>
      <c r="D1" t="s">
        <v>65</v>
      </c>
      <c r="E1" t="s">
        <v>47</v>
      </c>
      <c r="F1" t="s">
        <v>48</v>
      </c>
      <c r="G1" t="s">
        <v>66</v>
      </c>
      <c r="H1" t="s">
        <v>49</v>
      </c>
      <c r="I1" t="s">
        <v>50</v>
      </c>
      <c r="J1" t="s">
        <v>51</v>
      </c>
      <c r="K1" t="s">
        <v>52</v>
      </c>
      <c r="L1" s="44"/>
      <c r="M1" s="44"/>
      <c r="N1" t="s">
        <v>42</v>
      </c>
      <c r="O1" t="s">
        <v>46</v>
      </c>
      <c r="P1" t="s">
        <v>65</v>
      </c>
      <c r="Q1" t="s">
        <v>47</v>
      </c>
      <c r="R1" t="s">
        <v>48</v>
      </c>
      <c r="S1" t="s">
        <v>66</v>
      </c>
      <c r="T1" t="s">
        <v>49</v>
      </c>
      <c r="U1" t="s">
        <v>50</v>
      </c>
      <c r="V1" t="s">
        <v>51</v>
      </c>
      <c r="W1" t="s">
        <v>52</v>
      </c>
      <c r="Y1" t="s">
        <v>42</v>
      </c>
      <c r="Z1" t="s">
        <v>46</v>
      </c>
      <c r="AA1" t="s">
        <v>65</v>
      </c>
      <c r="AB1" t="s">
        <v>47</v>
      </c>
      <c r="AC1" t="s">
        <v>48</v>
      </c>
      <c r="AD1" t="s">
        <v>66</v>
      </c>
      <c r="AE1" t="s">
        <v>49</v>
      </c>
      <c r="AF1" t="s">
        <v>50</v>
      </c>
      <c r="AG1" t="s">
        <v>51</v>
      </c>
      <c r="AH1" t="s">
        <v>52</v>
      </c>
      <c r="AI1" t="s">
        <v>42</v>
      </c>
      <c r="AJ1" t="s">
        <v>46</v>
      </c>
      <c r="AK1" t="s">
        <v>65</v>
      </c>
      <c r="AL1" t="s">
        <v>47</v>
      </c>
      <c r="AM1" t="s">
        <v>48</v>
      </c>
      <c r="AN1" t="s">
        <v>66</v>
      </c>
      <c r="AO1" t="s">
        <v>49</v>
      </c>
      <c r="AP1" t="s">
        <v>50</v>
      </c>
      <c r="AQ1" t="s">
        <v>51</v>
      </c>
      <c r="AR1" t="s">
        <v>52</v>
      </c>
      <c r="AS1" t="s">
        <v>42</v>
      </c>
      <c r="AT1" t="s">
        <v>46</v>
      </c>
      <c r="AU1" t="s">
        <v>65</v>
      </c>
      <c r="AV1" t="s">
        <v>47</v>
      </c>
      <c r="AW1" t="s">
        <v>48</v>
      </c>
      <c r="AX1" t="s">
        <v>66</v>
      </c>
      <c r="AY1" t="s">
        <v>49</v>
      </c>
      <c r="AZ1" t="s">
        <v>50</v>
      </c>
      <c r="BA1" t="s">
        <v>51</v>
      </c>
      <c r="BB1" t="s">
        <v>52</v>
      </c>
    </row>
    <row r="2" spans="1:54" x14ac:dyDescent="0.2">
      <c r="A2">
        <v>8241</v>
      </c>
      <c r="B2" t="str">
        <f t="shared" ref="B2:B65" si="0">IF(AS2="NA","",_xlfn.CONCAT("Mediana=",N2, ", Media=",Y2,", y varianza= ",AI2))</f>
        <v/>
      </c>
      <c r="C2" t="str">
        <f t="shared" ref="C2:C65" si="1">IF(AT2="NA","",_xlfn.CONCAT("Mediana=",O2, ", Media=",Z2,", y varianza= ",AJ2))</f>
        <v/>
      </c>
      <c r="D2" t="str">
        <f t="shared" ref="D2:D65" si="2">IF(AU2="NA","",_xlfn.CONCAT("Mediana=",P2, ", Media=",AA2,", y varianza= ",AK2))</f>
        <v/>
      </c>
      <c r="E2" t="str">
        <f t="shared" ref="E2:E65" si="3">IF(AV2="NA","",_xlfn.CONCAT("Mediana=",Q2, ", Media=",AB2,", y varianza= ",AL2))</f>
        <v/>
      </c>
      <c r="F2" t="str">
        <f t="shared" ref="F2:F65" si="4">IF(AW2="NA","",_xlfn.CONCAT("Mediana=",R2, ", Media=",AC2,", y varianza= ",AM2))</f>
        <v/>
      </c>
      <c r="G2" t="str">
        <f t="shared" ref="G2:G65" si="5">IF(AX2="NA","",_xlfn.CONCAT("Mediana=",S2, ", Media=",AD2,", y varianza= ",AN2))</f>
        <v/>
      </c>
      <c r="H2" t="str">
        <f t="shared" ref="H2:H65" si="6">IF(AY2="NA","",_xlfn.CONCAT("Mediana=",T2, ", Media=",AE2,", y varianza= ",AO2))</f>
        <v/>
      </c>
      <c r="I2" t="str">
        <f t="shared" ref="I2:I65" si="7">IF(AZ2="NA","",_xlfn.CONCAT("Mediana=",U2, ", Media=",AF2,", y varianza= ",AP2))</f>
        <v/>
      </c>
      <c r="J2" t="str">
        <f t="shared" ref="J2:J65" si="8">IF(BA2="NA","",_xlfn.CONCAT("Mediana=",V2, ", Media=",AG2,", y varianza= ",AQ2))</f>
        <v/>
      </c>
      <c r="K2" t="str">
        <f t="shared" ref="K2:K65" si="9">IF(BB2="NA","",_xlfn.CONCAT("Mediana=",W2, ", Media=",AH2,", y varianza= ",AR2))</f>
        <v/>
      </c>
      <c r="L2" s="44">
        <v>1</v>
      </c>
      <c r="M2" s="44">
        <v>1</v>
      </c>
      <c r="N2">
        <v>53.356211393273902</v>
      </c>
      <c r="O2">
        <v>1.8</v>
      </c>
      <c r="P2">
        <v>8.6</v>
      </c>
      <c r="Q2">
        <v>0.6</v>
      </c>
      <c r="R2">
        <v>149</v>
      </c>
      <c r="S2">
        <v>4.9000000000000004</v>
      </c>
      <c r="T2">
        <v>9.9</v>
      </c>
      <c r="U2">
        <v>58</v>
      </c>
      <c r="V2">
        <v>80</v>
      </c>
      <c r="W2">
        <v>0</v>
      </c>
      <c r="X2">
        <f>IF(COUNTBLANK(ClinInfo!H65:P65)=0,1,0)</f>
        <v>1</v>
      </c>
      <c r="Y2">
        <v>53.356211393273902</v>
      </c>
      <c r="Z2">
        <v>1.8</v>
      </c>
      <c r="AA2">
        <v>8.6</v>
      </c>
      <c r="AB2">
        <v>0.6</v>
      </c>
      <c r="AC2">
        <v>149</v>
      </c>
      <c r="AD2">
        <v>4.9000000000000004</v>
      </c>
      <c r="AE2">
        <v>9.9</v>
      </c>
      <c r="AF2">
        <v>58</v>
      </c>
      <c r="AG2">
        <v>80</v>
      </c>
      <c r="AH2">
        <v>0</v>
      </c>
      <c r="AI2">
        <v>53.356211393273902</v>
      </c>
      <c r="AJ2">
        <v>1.8</v>
      </c>
      <c r="AK2">
        <v>8.6</v>
      </c>
      <c r="AL2">
        <v>0.6</v>
      </c>
      <c r="AM2">
        <v>149</v>
      </c>
      <c r="AN2">
        <v>4.9000000000000004</v>
      </c>
      <c r="AO2">
        <v>9.9</v>
      </c>
      <c r="AP2">
        <v>58</v>
      </c>
      <c r="AQ2">
        <v>80</v>
      </c>
      <c r="AR2">
        <v>0</v>
      </c>
      <c r="AS2" t="s">
        <v>76</v>
      </c>
      <c r="AT2" t="s">
        <v>76</v>
      </c>
      <c r="AU2" t="s">
        <v>76</v>
      </c>
      <c r="AV2" t="s">
        <v>76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</row>
    <row r="3" spans="1:54" x14ac:dyDescent="0.2">
      <c r="A3">
        <v>9843</v>
      </c>
      <c r="B3" t="str">
        <f t="shared" si="0"/>
        <v/>
      </c>
      <c r="C3" t="str">
        <f t="shared" si="1"/>
        <v/>
      </c>
      <c r="D3" t="str">
        <f t="shared" si="2"/>
        <v/>
      </c>
      <c r="E3" t="str">
        <f t="shared" si="3"/>
        <v/>
      </c>
      <c r="F3" t="str">
        <f t="shared" si="4"/>
        <v/>
      </c>
      <c r="G3" t="str">
        <f t="shared" si="5"/>
        <v/>
      </c>
      <c r="H3" t="str">
        <f t="shared" si="6"/>
        <v/>
      </c>
      <c r="I3" t="str">
        <f t="shared" si="7"/>
        <v/>
      </c>
      <c r="J3" t="str">
        <f t="shared" si="8"/>
        <v/>
      </c>
      <c r="K3" t="str">
        <f t="shared" si="9"/>
        <v/>
      </c>
      <c r="L3" s="44">
        <v>2</v>
      </c>
      <c r="M3" s="44">
        <v>2</v>
      </c>
      <c r="N3">
        <v>52.705559368565503</v>
      </c>
      <c r="O3">
        <v>1.7</v>
      </c>
      <c r="P3">
        <v>8.9</v>
      </c>
      <c r="Q3">
        <v>0.6</v>
      </c>
      <c r="R3">
        <v>144</v>
      </c>
      <c r="S3">
        <v>3.9</v>
      </c>
      <c r="T3">
        <v>11.3</v>
      </c>
      <c r="U3">
        <v>30</v>
      </c>
      <c r="V3">
        <v>20</v>
      </c>
      <c r="W3">
        <v>1</v>
      </c>
      <c r="X3">
        <f>IF(COUNTBLANK(ClinInfo!H66:P66)=0,1,0)</f>
        <v>1</v>
      </c>
      <c r="Y3">
        <v>52.705559368565503</v>
      </c>
      <c r="Z3">
        <v>1.7</v>
      </c>
      <c r="AA3">
        <v>8.9</v>
      </c>
      <c r="AB3">
        <v>0.6</v>
      </c>
      <c r="AC3">
        <v>144</v>
      </c>
      <c r="AD3">
        <v>3.9</v>
      </c>
      <c r="AE3">
        <v>11.3</v>
      </c>
      <c r="AF3">
        <v>30</v>
      </c>
      <c r="AG3">
        <v>20</v>
      </c>
      <c r="AH3">
        <v>1</v>
      </c>
      <c r="AI3">
        <v>52.705559368565503</v>
      </c>
      <c r="AJ3">
        <v>1.7</v>
      </c>
      <c r="AK3">
        <v>8.9</v>
      </c>
      <c r="AL3">
        <v>0.6</v>
      </c>
      <c r="AM3">
        <v>144</v>
      </c>
      <c r="AN3">
        <v>3.9</v>
      </c>
      <c r="AO3">
        <v>11.3</v>
      </c>
      <c r="AP3">
        <v>30</v>
      </c>
      <c r="AQ3">
        <v>20</v>
      </c>
      <c r="AR3">
        <v>1</v>
      </c>
      <c r="AS3" t="s">
        <v>76</v>
      </c>
      <c r="AT3" t="s">
        <v>76</v>
      </c>
      <c r="AU3" t="s">
        <v>76</v>
      </c>
      <c r="AV3" t="s">
        <v>76</v>
      </c>
      <c r="AW3" t="s">
        <v>76</v>
      </c>
      <c r="AX3" t="s">
        <v>76</v>
      </c>
      <c r="AY3" t="s">
        <v>76</v>
      </c>
      <c r="AZ3" t="s">
        <v>76</v>
      </c>
      <c r="BA3" t="s">
        <v>76</v>
      </c>
      <c r="BB3" t="s">
        <v>76</v>
      </c>
    </row>
    <row r="4" spans="1:54" x14ac:dyDescent="0.2">
      <c r="A4">
        <v>9888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K4" t="str">
        <f t="shared" si="9"/>
        <v/>
      </c>
      <c r="L4" s="44">
        <v>3</v>
      </c>
      <c r="M4" s="44">
        <v>3</v>
      </c>
      <c r="N4">
        <v>62.028826355524998</v>
      </c>
      <c r="O4">
        <v>5.5</v>
      </c>
      <c r="P4">
        <v>4.5</v>
      </c>
      <c r="Q4">
        <v>0.8</v>
      </c>
      <c r="R4">
        <v>113</v>
      </c>
      <c r="S4">
        <v>4.7</v>
      </c>
      <c r="T4">
        <v>11</v>
      </c>
      <c r="U4">
        <v>56</v>
      </c>
      <c r="V4">
        <v>90</v>
      </c>
      <c r="W4">
        <v>4</v>
      </c>
      <c r="X4">
        <f>IF(COUNTBLANK(ClinInfo!H67:P67)=0,1,0)</f>
        <v>1</v>
      </c>
      <c r="Y4">
        <v>62.028826355524998</v>
      </c>
      <c r="Z4">
        <v>5.5</v>
      </c>
      <c r="AA4">
        <v>4.5</v>
      </c>
      <c r="AB4">
        <v>0.8</v>
      </c>
      <c r="AC4">
        <v>113</v>
      </c>
      <c r="AD4">
        <v>4.7</v>
      </c>
      <c r="AE4">
        <v>11</v>
      </c>
      <c r="AF4">
        <v>56</v>
      </c>
      <c r="AG4">
        <v>90</v>
      </c>
      <c r="AH4">
        <v>4</v>
      </c>
      <c r="AI4">
        <v>62.028826355524998</v>
      </c>
      <c r="AJ4">
        <v>5.5</v>
      </c>
      <c r="AK4">
        <v>4.5</v>
      </c>
      <c r="AL4">
        <v>0.8</v>
      </c>
      <c r="AM4">
        <v>113</v>
      </c>
      <c r="AN4">
        <v>4.7</v>
      </c>
      <c r="AO4">
        <v>11</v>
      </c>
      <c r="AP4">
        <v>56</v>
      </c>
      <c r="AQ4">
        <v>90</v>
      </c>
      <c r="AR4">
        <v>4</v>
      </c>
      <c r="AS4" t="s">
        <v>76</v>
      </c>
      <c r="AT4" t="s">
        <v>76</v>
      </c>
      <c r="AU4" t="s">
        <v>76</v>
      </c>
      <c r="AV4" t="s">
        <v>76</v>
      </c>
      <c r="AW4" t="s">
        <v>76</v>
      </c>
      <c r="AX4" t="s">
        <v>76</v>
      </c>
      <c r="AY4" t="s">
        <v>76</v>
      </c>
      <c r="AZ4" t="s">
        <v>76</v>
      </c>
      <c r="BA4" t="s">
        <v>76</v>
      </c>
      <c r="BB4" t="s">
        <v>76</v>
      </c>
    </row>
    <row r="5" spans="1:54" x14ac:dyDescent="0.2">
      <c r="A5">
        <v>9835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K5" t="str">
        <f t="shared" si="9"/>
        <v/>
      </c>
      <c r="L5" s="44">
        <v>4</v>
      </c>
      <c r="M5" s="44">
        <v>4</v>
      </c>
      <c r="N5">
        <v>60.312971859986298</v>
      </c>
      <c r="O5">
        <v>2.8</v>
      </c>
      <c r="P5">
        <v>9.9</v>
      </c>
      <c r="Q5">
        <v>1</v>
      </c>
      <c r="R5">
        <v>102</v>
      </c>
      <c r="S5">
        <v>4.5999999999999996</v>
      </c>
      <c r="T5">
        <v>13.3</v>
      </c>
      <c r="U5">
        <v>33</v>
      </c>
      <c r="V5">
        <v>20</v>
      </c>
      <c r="W5">
        <v>0</v>
      </c>
      <c r="X5">
        <f>IF(COUNTBLANK(ClinInfo!H68:P68)=0,1,0)</f>
        <v>1</v>
      </c>
      <c r="Y5">
        <v>60.312971859986298</v>
      </c>
      <c r="Z5">
        <v>2.8</v>
      </c>
      <c r="AA5">
        <v>9.9</v>
      </c>
      <c r="AB5">
        <v>1</v>
      </c>
      <c r="AC5">
        <v>102</v>
      </c>
      <c r="AD5">
        <v>4.5999999999999996</v>
      </c>
      <c r="AE5">
        <v>13.3</v>
      </c>
      <c r="AF5">
        <v>33</v>
      </c>
      <c r="AG5">
        <v>20</v>
      </c>
      <c r="AH5">
        <v>0</v>
      </c>
      <c r="AI5">
        <v>60.312971859986298</v>
      </c>
      <c r="AJ5">
        <v>2.8</v>
      </c>
      <c r="AK5">
        <v>9.9</v>
      </c>
      <c r="AL5">
        <v>1</v>
      </c>
      <c r="AM5">
        <v>102</v>
      </c>
      <c r="AN5">
        <v>4.5999999999999996</v>
      </c>
      <c r="AO5">
        <v>13.3</v>
      </c>
      <c r="AP5">
        <v>33</v>
      </c>
      <c r="AQ5">
        <v>20</v>
      </c>
      <c r="AR5">
        <v>0</v>
      </c>
      <c r="AS5" t="s">
        <v>76</v>
      </c>
      <c r="AT5" t="s">
        <v>76</v>
      </c>
      <c r="AU5" t="s">
        <v>76</v>
      </c>
      <c r="AV5" t="s">
        <v>76</v>
      </c>
      <c r="AW5" t="s">
        <v>76</v>
      </c>
      <c r="AX5" t="s">
        <v>76</v>
      </c>
      <c r="AY5" t="s">
        <v>76</v>
      </c>
      <c r="AZ5" t="s">
        <v>76</v>
      </c>
      <c r="BA5" t="s">
        <v>76</v>
      </c>
      <c r="BB5" t="s">
        <v>76</v>
      </c>
    </row>
    <row r="6" spans="1:54" x14ac:dyDescent="0.2">
      <c r="A6">
        <v>9997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K6" t="str">
        <f t="shared" si="9"/>
        <v/>
      </c>
      <c r="L6" s="44">
        <v>5</v>
      </c>
      <c r="M6" s="44">
        <v>5</v>
      </c>
      <c r="N6">
        <v>66.921070693205195</v>
      </c>
      <c r="O6">
        <v>4</v>
      </c>
      <c r="P6">
        <v>2.6</v>
      </c>
      <c r="Q6">
        <v>1.2</v>
      </c>
      <c r="R6">
        <v>194</v>
      </c>
      <c r="S6">
        <v>4.2</v>
      </c>
      <c r="T6">
        <v>9.5</v>
      </c>
      <c r="U6">
        <v>45</v>
      </c>
      <c r="V6">
        <v>70</v>
      </c>
      <c r="W6">
        <v>26</v>
      </c>
      <c r="X6">
        <f>IF(COUNTBLANK(ClinInfo!H69:P69)=0,1,0)</f>
        <v>1</v>
      </c>
      <c r="Y6">
        <v>66.921070693205195</v>
      </c>
      <c r="Z6">
        <v>4</v>
      </c>
      <c r="AA6">
        <v>2.6</v>
      </c>
      <c r="AB6">
        <v>1.2</v>
      </c>
      <c r="AC6">
        <v>194</v>
      </c>
      <c r="AD6">
        <v>4.2</v>
      </c>
      <c r="AE6">
        <v>9.5</v>
      </c>
      <c r="AF6">
        <v>45</v>
      </c>
      <c r="AG6">
        <v>70</v>
      </c>
      <c r="AH6">
        <v>26</v>
      </c>
      <c r="AI6">
        <v>66.921070693205195</v>
      </c>
      <c r="AJ6">
        <v>4</v>
      </c>
      <c r="AK6">
        <v>2.6</v>
      </c>
      <c r="AL6">
        <v>1.2</v>
      </c>
      <c r="AM6">
        <v>194</v>
      </c>
      <c r="AN6">
        <v>4.2</v>
      </c>
      <c r="AO6">
        <v>9.5</v>
      </c>
      <c r="AP6">
        <v>45</v>
      </c>
      <c r="AQ6">
        <v>70</v>
      </c>
      <c r="AR6">
        <v>26</v>
      </c>
      <c r="AS6" t="s">
        <v>76</v>
      </c>
      <c r="AT6" t="s">
        <v>76</v>
      </c>
      <c r="AU6" t="s">
        <v>76</v>
      </c>
      <c r="AV6" t="s">
        <v>76</v>
      </c>
      <c r="AW6" t="s">
        <v>76</v>
      </c>
      <c r="AX6" t="s">
        <v>76</v>
      </c>
      <c r="AY6" t="s">
        <v>76</v>
      </c>
      <c r="AZ6" t="s">
        <v>76</v>
      </c>
      <c r="BA6" t="s">
        <v>76</v>
      </c>
      <c r="BB6" t="s">
        <v>76</v>
      </c>
    </row>
    <row r="7" spans="1:54" x14ac:dyDescent="0.2">
      <c r="A7">
        <v>9992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>Mediana=49,6195584323469, Media=51,1455033021522, y varianza= 350,400268007744</v>
      </c>
      <c r="J7" t="str">
        <f t="shared" si="8"/>
        <v/>
      </c>
      <c r="K7" t="str">
        <f t="shared" si="9"/>
        <v/>
      </c>
      <c r="L7" s="44">
        <v>6</v>
      </c>
      <c r="M7" s="44">
        <v>6</v>
      </c>
      <c r="N7">
        <v>55.258750857927197</v>
      </c>
      <c r="O7">
        <v>2.9</v>
      </c>
      <c r="P7">
        <v>2.1</v>
      </c>
      <c r="Q7">
        <v>1</v>
      </c>
      <c r="R7">
        <v>146</v>
      </c>
      <c r="S7">
        <v>4.8</v>
      </c>
      <c r="T7">
        <v>6.7</v>
      </c>
      <c r="U7">
        <v>49.619558432346899</v>
      </c>
      <c r="V7">
        <v>50</v>
      </c>
      <c r="W7">
        <v>13</v>
      </c>
      <c r="X7">
        <f>IF(COUNTBLANK(ClinInfo!H70:P70)=0,1,0)</f>
        <v>1</v>
      </c>
      <c r="Y7">
        <v>55.258750857927197</v>
      </c>
      <c r="Z7">
        <v>2.9</v>
      </c>
      <c r="AA7">
        <v>2.1</v>
      </c>
      <c r="AB7">
        <v>1</v>
      </c>
      <c r="AC7">
        <v>146</v>
      </c>
      <c r="AD7">
        <v>4.8</v>
      </c>
      <c r="AE7">
        <v>6.7</v>
      </c>
      <c r="AF7">
        <v>51.1455033021522</v>
      </c>
      <c r="AG7">
        <v>50</v>
      </c>
      <c r="AH7">
        <v>13</v>
      </c>
      <c r="AI7">
        <v>55.258750857927197</v>
      </c>
      <c r="AJ7">
        <v>2.9</v>
      </c>
      <c r="AK7">
        <v>2.1</v>
      </c>
      <c r="AL7">
        <v>1</v>
      </c>
      <c r="AM7">
        <v>146</v>
      </c>
      <c r="AN7">
        <v>4.8</v>
      </c>
      <c r="AO7">
        <v>6.7</v>
      </c>
      <c r="AP7">
        <v>350.40026800774399</v>
      </c>
      <c r="AQ7">
        <v>50</v>
      </c>
      <c r="AR7">
        <v>13</v>
      </c>
      <c r="AS7" t="s">
        <v>76</v>
      </c>
      <c r="AT7" t="s">
        <v>76</v>
      </c>
      <c r="AU7" t="s">
        <v>76</v>
      </c>
      <c r="AV7" t="s">
        <v>76</v>
      </c>
      <c r="AW7" t="s">
        <v>76</v>
      </c>
      <c r="AX7" t="s">
        <v>76</v>
      </c>
      <c r="AY7" t="s">
        <v>76</v>
      </c>
      <c r="AZ7">
        <v>0.51978108190957095</v>
      </c>
      <c r="BA7" t="s">
        <v>76</v>
      </c>
      <c r="BB7" t="s">
        <v>76</v>
      </c>
    </row>
    <row r="8" spans="1:54" x14ac:dyDescent="0.2">
      <c r="A8">
        <v>10003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s="44">
        <v>7</v>
      </c>
      <c r="M8" s="44">
        <v>7</v>
      </c>
      <c r="N8">
        <v>57.065202470830499</v>
      </c>
      <c r="O8">
        <v>3.1</v>
      </c>
      <c r="P8">
        <v>32.5</v>
      </c>
      <c r="Q8">
        <v>0.7</v>
      </c>
      <c r="R8">
        <v>199</v>
      </c>
      <c r="S8">
        <v>4.2</v>
      </c>
      <c r="T8">
        <v>11.9</v>
      </c>
      <c r="U8">
        <v>33.5</v>
      </c>
      <c r="V8">
        <v>40</v>
      </c>
      <c r="W8">
        <v>9</v>
      </c>
      <c r="X8">
        <f>IF(COUNTBLANK(ClinInfo!H71:P71)=0,1,0)</f>
        <v>1</v>
      </c>
      <c r="Y8">
        <v>57.065202470830499</v>
      </c>
      <c r="Z8">
        <v>3.1</v>
      </c>
      <c r="AA8">
        <v>32.5</v>
      </c>
      <c r="AB8">
        <v>0.7</v>
      </c>
      <c r="AC8">
        <v>199</v>
      </c>
      <c r="AD8">
        <v>4.2</v>
      </c>
      <c r="AE8">
        <v>11.9</v>
      </c>
      <c r="AF8">
        <v>33.5</v>
      </c>
      <c r="AG8">
        <v>40</v>
      </c>
      <c r="AH8">
        <v>9</v>
      </c>
      <c r="AI8">
        <v>57.065202470830499</v>
      </c>
      <c r="AJ8">
        <v>3.1</v>
      </c>
      <c r="AK8">
        <v>32.5</v>
      </c>
      <c r="AL8">
        <v>0.7</v>
      </c>
      <c r="AM8">
        <v>199</v>
      </c>
      <c r="AN8">
        <v>4.2</v>
      </c>
      <c r="AO8">
        <v>11.9</v>
      </c>
      <c r="AP8">
        <v>33.5</v>
      </c>
      <c r="AQ8">
        <v>40</v>
      </c>
      <c r="AR8">
        <v>9</v>
      </c>
      <c r="AS8" t="s">
        <v>76</v>
      </c>
      <c r="AT8" t="s">
        <v>76</v>
      </c>
      <c r="AU8" t="s">
        <v>76</v>
      </c>
      <c r="AV8" t="s">
        <v>76</v>
      </c>
      <c r="AW8" t="s">
        <v>76</v>
      </c>
      <c r="AX8" t="s">
        <v>76</v>
      </c>
      <c r="AY8" t="s">
        <v>76</v>
      </c>
      <c r="AZ8" t="s">
        <v>76</v>
      </c>
      <c r="BA8" t="s">
        <v>76</v>
      </c>
      <c r="BB8" t="s">
        <v>76</v>
      </c>
    </row>
    <row r="9" spans="1:54" x14ac:dyDescent="0.2">
      <c r="A9">
        <v>10021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K9" t="str">
        <f t="shared" si="9"/>
        <v/>
      </c>
      <c r="L9" s="44">
        <v>8</v>
      </c>
      <c r="M9" s="44">
        <v>8</v>
      </c>
      <c r="N9">
        <v>55.9341111873713</v>
      </c>
      <c r="O9">
        <v>1.7</v>
      </c>
      <c r="P9">
        <v>8.6</v>
      </c>
      <c r="Q9">
        <v>0.8</v>
      </c>
      <c r="R9">
        <v>194</v>
      </c>
      <c r="S9">
        <v>4.2</v>
      </c>
      <c r="T9">
        <v>12.9</v>
      </c>
      <c r="U9">
        <v>20</v>
      </c>
      <c r="V9">
        <v>10</v>
      </c>
      <c r="W9">
        <v>17</v>
      </c>
      <c r="X9">
        <f>IF(COUNTBLANK(ClinInfo!H72:P72)=0,1,0)</f>
        <v>1</v>
      </c>
      <c r="Y9">
        <v>55.9341111873713</v>
      </c>
      <c r="Z9">
        <v>1.7</v>
      </c>
      <c r="AA9">
        <v>8.6</v>
      </c>
      <c r="AB9">
        <v>0.8</v>
      </c>
      <c r="AC9">
        <v>194</v>
      </c>
      <c r="AD9">
        <v>4.2</v>
      </c>
      <c r="AE9">
        <v>12.9</v>
      </c>
      <c r="AF9">
        <v>20</v>
      </c>
      <c r="AG9">
        <v>10</v>
      </c>
      <c r="AH9">
        <v>17</v>
      </c>
      <c r="AI9">
        <v>55.9341111873713</v>
      </c>
      <c r="AJ9">
        <v>1.7</v>
      </c>
      <c r="AK9">
        <v>8.6</v>
      </c>
      <c r="AL9">
        <v>0.8</v>
      </c>
      <c r="AM9">
        <v>194</v>
      </c>
      <c r="AN9">
        <v>4.2</v>
      </c>
      <c r="AO9">
        <v>12.9</v>
      </c>
      <c r="AP9">
        <v>20</v>
      </c>
      <c r="AQ9">
        <v>10</v>
      </c>
      <c r="AR9">
        <v>17</v>
      </c>
      <c r="AS9" t="s">
        <v>76</v>
      </c>
      <c r="AT9" t="s">
        <v>76</v>
      </c>
      <c r="AU9" t="s">
        <v>76</v>
      </c>
      <c r="AV9" t="s">
        <v>76</v>
      </c>
      <c r="AW9" t="s">
        <v>76</v>
      </c>
      <c r="AX9" t="s">
        <v>76</v>
      </c>
      <c r="AY9" t="s">
        <v>76</v>
      </c>
      <c r="AZ9" t="s">
        <v>76</v>
      </c>
      <c r="BA9" t="s">
        <v>76</v>
      </c>
      <c r="BB9" t="s">
        <v>76</v>
      </c>
    </row>
    <row r="10" spans="1:54" x14ac:dyDescent="0.2">
      <c r="A10">
        <v>9983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  <c r="L10" s="44">
        <v>9</v>
      </c>
      <c r="M10" s="44">
        <v>9</v>
      </c>
      <c r="N10">
        <v>54.487302676733002</v>
      </c>
      <c r="O10">
        <v>2.5</v>
      </c>
      <c r="P10">
        <v>0.2</v>
      </c>
      <c r="Q10">
        <v>1.1000000000000001</v>
      </c>
      <c r="R10">
        <v>166</v>
      </c>
      <c r="S10">
        <v>5.2</v>
      </c>
      <c r="T10">
        <v>11.1</v>
      </c>
      <c r="U10">
        <v>18</v>
      </c>
      <c r="V10">
        <v>60</v>
      </c>
      <c r="W10">
        <v>0</v>
      </c>
      <c r="X10">
        <f>IF(COUNTBLANK(ClinInfo!H73:P73)=0,1,0)</f>
        <v>1</v>
      </c>
      <c r="Y10">
        <v>54.487302676733002</v>
      </c>
      <c r="Z10">
        <v>2.5</v>
      </c>
      <c r="AA10">
        <v>0.2</v>
      </c>
      <c r="AB10">
        <v>1.1000000000000001</v>
      </c>
      <c r="AC10">
        <v>166</v>
      </c>
      <c r="AD10">
        <v>5.2</v>
      </c>
      <c r="AE10">
        <v>11.1</v>
      </c>
      <c r="AF10">
        <v>18</v>
      </c>
      <c r="AG10">
        <v>60</v>
      </c>
      <c r="AH10">
        <v>0</v>
      </c>
      <c r="AI10">
        <v>54.487302676733002</v>
      </c>
      <c r="AJ10">
        <v>2.5</v>
      </c>
      <c r="AK10">
        <v>0.2</v>
      </c>
      <c r="AL10">
        <v>1.1000000000000001</v>
      </c>
      <c r="AM10">
        <v>166</v>
      </c>
      <c r="AN10">
        <v>5.2</v>
      </c>
      <c r="AO10">
        <v>11.1</v>
      </c>
      <c r="AP10">
        <v>18</v>
      </c>
      <c r="AQ10">
        <v>60</v>
      </c>
      <c r="AR10">
        <v>0</v>
      </c>
      <c r="AS10" t="s">
        <v>76</v>
      </c>
      <c r="AT10" t="s">
        <v>76</v>
      </c>
      <c r="AU10" t="s">
        <v>76</v>
      </c>
      <c r="AV10" t="s">
        <v>76</v>
      </c>
      <c r="AW10" t="s">
        <v>76</v>
      </c>
      <c r="AX10" t="s">
        <v>76</v>
      </c>
      <c r="AY10" t="s">
        <v>76</v>
      </c>
      <c r="AZ10" t="s">
        <v>76</v>
      </c>
      <c r="BA10" t="s">
        <v>76</v>
      </c>
      <c r="BB10" t="s">
        <v>76</v>
      </c>
    </row>
    <row r="11" spans="1:54" x14ac:dyDescent="0.2">
      <c r="A11">
        <v>10107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s="44">
        <v>10</v>
      </c>
      <c r="M11" s="44">
        <v>10</v>
      </c>
      <c r="N11">
        <v>59.706245710363802</v>
      </c>
      <c r="O11">
        <v>3.3</v>
      </c>
      <c r="P11">
        <v>1.8</v>
      </c>
      <c r="Q11">
        <v>1</v>
      </c>
      <c r="R11">
        <v>52</v>
      </c>
      <c r="S11">
        <v>3.4</v>
      </c>
      <c r="T11">
        <v>12.2</v>
      </c>
      <c r="U11">
        <v>40</v>
      </c>
      <c r="V11">
        <v>70</v>
      </c>
      <c r="W11">
        <v>0</v>
      </c>
      <c r="X11">
        <f>IF(COUNTBLANK(ClinInfo!H74:P74)=0,1,0)</f>
        <v>1</v>
      </c>
      <c r="Y11">
        <v>59.706245710363802</v>
      </c>
      <c r="Z11">
        <v>3.3</v>
      </c>
      <c r="AA11">
        <v>1.8</v>
      </c>
      <c r="AB11">
        <v>1</v>
      </c>
      <c r="AC11">
        <v>52</v>
      </c>
      <c r="AD11">
        <v>3.4</v>
      </c>
      <c r="AE11">
        <v>12.2</v>
      </c>
      <c r="AF11">
        <v>40</v>
      </c>
      <c r="AG11">
        <v>70</v>
      </c>
      <c r="AH11">
        <v>0</v>
      </c>
      <c r="AI11">
        <v>59.706245710363802</v>
      </c>
      <c r="AJ11">
        <v>3.3</v>
      </c>
      <c r="AK11">
        <v>1.8</v>
      </c>
      <c r="AL11">
        <v>1</v>
      </c>
      <c r="AM11">
        <v>52</v>
      </c>
      <c r="AN11">
        <v>3.4</v>
      </c>
      <c r="AO11">
        <v>12.2</v>
      </c>
      <c r="AP11">
        <v>40</v>
      </c>
      <c r="AQ11">
        <v>70</v>
      </c>
      <c r="AR11">
        <v>0</v>
      </c>
      <c r="AS11" t="s">
        <v>76</v>
      </c>
      <c r="AT11" t="s">
        <v>76</v>
      </c>
      <c r="AU11" t="s">
        <v>76</v>
      </c>
      <c r="AV11" t="s">
        <v>76</v>
      </c>
      <c r="AW11" t="s">
        <v>76</v>
      </c>
      <c r="AX11" t="s">
        <v>76</v>
      </c>
      <c r="AY11" t="s">
        <v>76</v>
      </c>
      <c r="AZ11" t="s">
        <v>76</v>
      </c>
      <c r="BA11" t="s">
        <v>76</v>
      </c>
      <c r="BB11" t="s">
        <v>76</v>
      </c>
    </row>
    <row r="12" spans="1:54" x14ac:dyDescent="0.2">
      <c r="A12">
        <v>10098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s="44">
        <v>11</v>
      </c>
      <c r="M12" s="44">
        <v>11</v>
      </c>
      <c r="N12">
        <v>46.619080301990401</v>
      </c>
      <c r="O12">
        <v>4</v>
      </c>
      <c r="P12">
        <v>2.2000000000000002</v>
      </c>
      <c r="Q12">
        <v>0.8</v>
      </c>
      <c r="R12">
        <v>131</v>
      </c>
      <c r="S12">
        <v>3.8</v>
      </c>
      <c r="T12">
        <v>9.1</v>
      </c>
      <c r="U12">
        <v>75</v>
      </c>
      <c r="V12">
        <v>70</v>
      </c>
      <c r="W12">
        <v>15</v>
      </c>
      <c r="X12">
        <f>IF(COUNTBLANK(ClinInfo!H75:P75)=0,1,0)</f>
        <v>1</v>
      </c>
      <c r="Y12">
        <v>46.619080301990401</v>
      </c>
      <c r="Z12">
        <v>4</v>
      </c>
      <c r="AA12">
        <v>2.2000000000000002</v>
      </c>
      <c r="AB12">
        <v>0.8</v>
      </c>
      <c r="AC12">
        <v>131</v>
      </c>
      <c r="AD12">
        <v>3.8</v>
      </c>
      <c r="AE12">
        <v>9.1</v>
      </c>
      <c r="AF12">
        <v>75</v>
      </c>
      <c r="AG12">
        <v>70</v>
      </c>
      <c r="AH12">
        <v>15</v>
      </c>
      <c r="AI12">
        <v>46.619080301990401</v>
      </c>
      <c r="AJ12">
        <v>4</v>
      </c>
      <c r="AK12">
        <v>2.2000000000000002</v>
      </c>
      <c r="AL12">
        <v>0.8</v>
      </c>
      <c r="AM12">
        <v>131</v>
      </c>
      <c r="AN12">
        <v>3.8</v>
      </c>
      <c r="AO12">
        <v>9.1</v>
      </c>
      <c r="AP12">
        <v>75</v>
      </c>
      <c r="AQ12">
        <v>70</v>
      </c>
      <c r="AR12">
        <v>15</v>
      </c>
      <c r="AS12" t="s">
        <v>76</v>
      </c>
      <c r="AT12" t="s">
        <v>76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</row>
    <row r="13" spans="1:54" x14ac:dyDescent="0.2">
      <c r="A13">
        <v>10191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s="44">
        <v>12</v>
      </c>
      <c r="M13" s="44">
        <v>12</v>
      </c>
      <c r="N13">
        <v>75.206588881262903</v>
      </c>
      <c r="O13">
        <v>38.6</v>
      </c>
      <c r="P13">
        <v>31.9</v>
      </c>
      <c r="Q13">
        <v>4.8</v>
      </c>
      <c r="R13">
        <v>153</v>
      </c>
      <c r="S13">
        <v>2.8</v>
      </c>
      <c r="T13">
        <v>9.1</v>
      </c>
      <c r="U13">
        <v>90</v>
      </c>
      <c r="V13">
        <v>80</v>
      </c>
      <c r="W13">
        <v>29</v>
      </c>
      <c r="X13">
        <f>IF(COUNTBLANK(ClinInfo!H76:P76)=0,1,0)</f>
        <v>1</v>
      </c>
      <c r="Y13">
        <v>75.206588881262903</v>
      </c>
      <c r="Z13">
        <v>38.6</v>
      </c>
      <c r="AA13">
        <v>31.9</v>
      </c>
      <c r="AB13">
        <v>4.8</v>
      </c>
      <c r="AC13">
        <v>153</v>
      </c>
      <c r="AD13">
        <v>2.8</v>
      </c>
      <c r="AE13">
        <v>9.1</v>
      </c>
      <c r="AF13">
        <v>90</v>
      </c>
      <c r="AG13">
        <v>80</v>
      </c>
      <c r="AH13">
        <v>29</v>
      </c>
      <c r="AI13">
        <v>75.206588881262903</v>
      </c>
      <c r="AJ13">
        <v>38.6</v>
      </c>
      <c r="AK13">
        <v>31.9</v>
      </c>
      <c r="AL13">
        <v>4.8</v>
      </c>
      <c r="AM13">
        <v>153</v>
      </c>
      <c r="AN13">
        <v>2.8</v>
      </c>
      <c r="AO13">
        <v>9.1</v>
      </c>
      <c r="AP13">
        <v>90</v>
      </c>
      <c r="AQ13">
        <v>80</v>
      </c>
      <c r="AR13">
        <v>29</v>
      </c>
      <c r="AS13" t="s">
        <v>76</v>
      </c>
      <c r="AT13" t="s">
        <v>76</v>
      </c>
      <c r="AU13" t="s">
        <v>76</v>
      </c>
      <c r="AV13" t="s">
        <v>76</v>
      </c>
      <c r="AW13" t="s">
        <v>76</v>
      </c>
      <c r="AX13" t="s">
        <v>76</v>
      </c>
      <c r="AY13" t="s">
        <v>76</v>
      </c>
      <c r="AZ13" t="s">
        <v>76</v>
      </c>
      <c r="BA13" t="s">
        <v>76</v>
      </c>
      <c r="BB13" t="s">
        <v>76</v>
      </c>
    </row>
    <row r="14" spans="1:54" x14ac:dyDescent="0.2">
      <c r="A14">
        <v>10231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s="44">
        <v>13</v>
      </c>
      <c r="M14" s="44">
        <v>13</v>
      </c>
      <c r="N14">
        <v>45.836650652024701</v>
      </c>
      <c r="O14">
        <v>1.7</v>
      </c>
      <c r="P14">
        <v>12.7</v>
      </c>
      <c r="Q14">
        <v>0.8</v>
      </c>
      <c r="R14">
        <v>161</v>
      </c>
      <c r="S14">
        <v>4.3</v>
      </c>
      <c r="T14">
        <v>10.5</v>
      </c>
      <c r="U14">
        <v>36</v>
      </c>
      <c r="V14">
        <v>30</v>
      </c>
      <c r="W14">
        <v>4</v>
      </c>
      <c r="X14">
        <f>IF(COUNTBLANK(ClinInfo!H77:P77)=0,1,0)</f>
        <v>1</v>
      </c>
      <c r="Y14">
        <v>45.836650652024701</v>
      </c>
      <c r="Z14">
        <v>1.7</v>
      </c>
      <c r="AA14">
        <v>12.7</v>
      </c>
      <c r="AB14">
        <v>0.8</v>
      </c>
      <c r="AC14">
        <v>161</v>
      </c>
      <c r="AD14">
        <v>4.3</v>
      </c>
      <c r="AE14">
        <v>10.5</v>
      </c>
      <c r="AF14">
        <v>36</v>
      </c>
      <c r="AG14">
        <v>30</v>
      </c>
      <c r="AH14">
        <v>4</v>
      </c>
      <c r="AI14">
        <v>45.836650652024701</v>
      </c>
      <c r="AJ14">
        <v>1.7</v>
      </c>
      <c r="AK14">
        <v>12.7</v>
      </c>
      <c r="AL14">
        <v>0.8</v>
      </c>
      <c r="AM14">
        <v>161</v>
      </c>
      <c r="AN14">
        <v>4.3</v>
      </c>
      <c r="AO14">
        <v>10.5</v>
      </c>
      <c r="AP14">
        <v>36</v>
      </c>
      <c r="AQ14">
        <v>30</v>
      </c>
      <c r="AR14">
        <v>4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</row>
    <row r="15" spans="1:54" x14ac:dyDescent="0.2">
      <c r="A15">
        <v>10195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s="44">
        <v>14</v>
      </c>
      <c r="M15" s="44">
        <v>14</v>
      </c>
      <c r="N15">
        <v>55.415236787920399</v>
      </c>
      <c r="O15">
        <v>5.7</v>
      </c>
      <c r="P15">
        <v>2.4</v>
      </c>
      <c r="Q15">
        <v>0.8</v>
      </c>
      <c r="R15">
        <v>79</v>
      </c>
      <c r="S15">
        <v>2.9</v>
      </c>
      <c r="T15">
        <v>8.6</v>
      </c>
      <c r="U15">
        <v>35</v>
      </c>
      <c r="V15">
        <v>60</v>
      </c>
      <c r="W15">
        <v>17</v>
      </c>
      <c r="X15">
        <f>IF(COUNTBLANK(ClinInfo!H78:P78)=0,1,0)</f>
        <v>1</v>
      </c>
      <c r="Y15">
        <v>55.415236787920399</v>
      </c>
      <c r="Z15">
        <v>5.7</v>
      </c>
      <c r="AA15">
        <v>2.4</v>
      </c>
      <c r="AB15">
        <v>0.8</v>
      </c>
      <c r="AC15">
        <v>79</v>
      </c>
      <c r="AD15">
        <v>2.9</v>
      </c>
      <c r="AE15">
        <v>8.6</v>
      </c>
      <c r="AF15">
        <v>35</v>
      </c>
      <c r="AG15">
        <v>60</v>
      </c>
      <c r="AH15">
        <v>17</v>
      </c>
      <c r="AI15">
        <v>55.415236787920399</v>
      </c>
      <c r="AJ15">
        <v>5.7</v>
      </c>
      <c r="AK15">
        <v>2.4</v>
      </c>
      <c r="AL15">
        <v>0.8</v>
      </c>
      <c r="AM15">
        <v>79</v>
      </c>
      <c r="AN15">
        <v>2.9</v>
      </c>
      <c r="AO15">
        <v>8.6</v>
      </c>
      <c r="AP15">
        <v>35</v>
      </c>
      <c r="AQ15">
        <v>60</v>
      </c>
      <c r="AR15">
        <v>17</v>
      </c>
      <c r="AS15" t="s">
        <v>76</v>
      </c>
      <c r="AT15" t="s">
        <v>76</v>
      </c>
      <c r="AU15" t="s">
        <v>76</v>
      </c>
      <c r="AV15" t="s">
        <v>76</v>
      </c>
      <c r="AW15" t="s">
        <v>76</v>
      </c>
      <c r="AX15" t="s">
        <v>76</v>
      </c>
      <c r="AY15" t="s">
        <v>76</v>
      </c>
      <c r="AZ15" t="s">
        <v>76</v>
      </c>
      <c r="BA15" t="s">
        <v>76</v>
      </c>
      <c r="BB15" t="s">
        <v>76</v>
      </c>
    </row>
    <row r="16" spans="1:54" x14ac:dyDescent="0.2">
      <c r="A16">
        <v>10258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s="44">
        <v>15</v>
      </c>
      <c r="M16" s="44">
        <v>15</v>
      </c>
      <c r="N16">
        <v>51.975291695264197</v>
      </c>
      <c r="O16">
        <v>3.2</v>
      </c>
      <c r="P16">
        <v>5.7</v>
      </c>
      <c r="Q16">
        <v>0.7</v>
      </c>
      <c r="R16">
        <v>200</v>
      </c>
      <c r="S16">
        <v>3.9</v>
      </c>
      <c r="T16">
        <v>12.8</v>
      </c>
      <c r="U16">
        <v>40</v>
      </c>
      <c r="V16">
        <v>30</v>
      </c>
      <c r="W16">
        <v>8</v>
      </c>
      <c r="X16">
        <f>IF(COUNTBLANK(ClinInfo!H79:P79)=0,1,0)</f>
        <v>0</v>
      </c>
      <c r="Y16">
        <v>51.975291695264197</v>
      </c>
      <c r="Z16">
        <v>3.2</v>
      </c>
      <c r="AA16">
        <v>5.7</v>
      </c>
      <c r="AB16">
        <v>0.7</v>
      </c>
      <c r="AC16">
        <v>200</v>
      </c>
      <c r="AD16">
        <v>3.9</v>
      </c>
      <c r="AE16">
        <v>12.8</v>
      </c>
      <c r="AF16">
        <v>40</v>
      </c>
      <c r="AG16">
        <v>30</v>
      </c>
      <c r="AH16">
        <v>8</v>
      </c>
      <c r="AI16">
        <v>51.975291695264197</v>
      </c>
      <c r="AJ16">
        <v>3.2</v>
      </c>
      <c r="AK16">
        <v>5.7</v>
      </c>
      <c r="AL16">
        <v>0.7</v>
      </c>
      <c r="AM16">
        <v>200</v>
      </c>
      <c r="AN16">
        <v>3.9</v>
      </c>
      <c r="AO16">
        <v>12.8</v>
      </c>
      <c r="AP16">
        <v>40</v>
      </c>
      <c r="AQ16">
        <v>30</v>
      </c>
      <c r="AR16">
        <v>8</v>
      </c>
      <c r="AS16" t="s">
        <v>76</v>
      </c>
      <c r="AT16" t="s">
        <v>76</v>
      </c>
      <c r="AU16" t="s">
        <v>76</v>
      </c>
      <c r="AV16" t="s">
        <v>76</v>
      </c>
      <c r="AW16" t="s">
        <v>76</v>
      </c>
      <c r="AX16" t="s">
        <v>76</v>
      </c>
      <c r="AY16" t="s">
        <v>76</v>
      </c>
      <c r="AZ16" t="s">
        <v>76</v>
      </c>
      <c r="BA16" t="s">
        <v>76</v>
      </c>
      <c r="BB16" t="s">
        <v>76</v>
      </c>
    </row>
    <row r="17" spans="1:54" x14ac:dyDescent="0.2">
      <c r="A17">
        <v>10338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  <c r="L17" s="44">
        <v>16</v>
      </c>
      <c r="M17" s="44">
        <v>16</v>
      </c>
      <c r="N17">
        <v>68.919698009608794</v>
      </c>
      <c r="O17">
        <v>3.3</v>
      </c>
      <c r="P17">
        <v>10.1</v>
      </c>
      <c r="Q17">
        <v>0.7</v>
      </c>
      <c r="R17">
        <v>162</v>
      </c>
      <c r="S17">
        <v>4.2</v>
      </c>
      <c r="T17">
        <v>11.8</v>
      </c>
      <c r="U17">
        <v>55</v>
      </c>
      <c r="V17">
        <v>30</v>
      </c>
      <c r="W17">
        <v>2</v>
      </c>
      <c r="X17">
        <f>IF(COUNTBLANK(ClinInfo!H80:P80)=0,1,0)</f>
        <v>1</v>
      </c>
      <c r="Y17">
        <v>68.919698009608794</v>
      </c>
      <c r="Z17">
        <v>3.3</v>
      </c>
      <c r="AA17">
        <v>10.1</v>
      </c>
      <c r="AB17">
        <v>0.7</v>
      </c>
      <c r="AC17">
        <v>162</v>
      </c>
      <c r="AD17">
        <v>4.2</v>
      </c>
      <c r="AE17">
        <v>11.8</v>
      </c>
      <c r="AF17">
        <v>55</v>
      </c>
      <c r="AG17">
        <v>30</v>
      </c>
      <c r="AH17">
        <v>2</v>
      </c>
      <c r="AI17">
        <v>68.919698009608794</v>
      </c>
      <c r="AJ17">
        <v>3.3</v>
      </c>
      <c r="AK17">
        <v>10.1</v>
      </c>
      <c r="AL17">
        <v>0.7</v>
      </c>
      <c r="AM17">
        <v>162</v>
      </c>
      <c r="AN17">
        <v>4.2</v>
      </c>
      <c r="AO17">
        <v>11.8</v>
      </c>
      <c r="AP17">
        <v>55</v>
      </c>
      <c r="AQ17">
        <v>30</v>
      </c>
      <c r="AR17">
        <v>2</v>
      </c>
      <c r="AS17" t="s">
        <v>76</v>
      </c>
      <c r="AT17" t="s">
        <v>76</v>
      </c>
      <c r="AU17" t="s">
        <v>76</v>
      </c>
      <c r="AV17" t="s">
        <v>76</v>
      </c>
      <c r="AW17" t="s">
        <v>76</v>
      </c>
      <c r="AX17" t="s">
        <v>76</v>
      </c>
      <c r="AY17" t="s">
        <v>76</v>
      </c>
      <c r="AZ17" t="s">
        <v>76</v>
      </c>
      <c r="BA17" t="s">
        <v>76</v>
      </c>
      <c r="BB17" t="s">
        <v>76</v>
      </c>
    </row>
    <row r="18" spans="1:54" x14ac:dyDescent="0.2">
      <c r="A18">
        <v>10373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s="44">
        <v>17</v>
      </c>
      <c r="M18" s="44">
        <v>17</v>
      </c>
      <c r="N18">
        <v>53.625257378174297</v>
      </c>
      <c r="O18">
        <v>18.8</v>
      </c>
      <c r="P18">
        <v>94.1</v>
      </c>
      <c r="Q18">
        <v>2.5</v>
      </c>
      <c r="R18">
        <v>192</v>
      </c>
      <c r="S18">
        <v>2.1</v>
      </c>
      <c r="T18">
        <v>8.5</v>
      </c>
      <c r="U18">
        <v>55</v>
      </c>
      <c r="V18">
        <v>70</v>
      </c>
      <c r="W18">
        <v>42</v>
      </c>
      <c r="X18">
        <f>IF(COUNTBLANK(ClinInfo!H81:P81)=0,1,0)</f>
        <v>1</v>
      </c>
      <c r="Y18">
        <v>53.625257378174297</v>
      </c>
      <c r="Z18">
        <v>18.8</v>
      </c>
      <c r="AA18">
        <v>94.1</v>
      </c>
      <c r="AB18">
        <v>2.5</v>
      </c>
      <c r="AC18">
        <v>192</v>
      </c>
      <c r="AD18">
        <v>2.1</v>
      </c>
      <c r="AE18">
        <v>8.5</v>
      </c>
      <c r="AF18">
        <v>55</v>
      </c>
      <c r="AG18">
        <v>70</v>
      </c>
      <c r="AH18">
        <v>42</v>
      </c>
      <c r="AI18">
        <v>53.625257378174297</v>
      </c>
      <c r="AJ18">
        <v>18.8</v>
      </c>
      <c r="AK18">
        <v>94.1</v>
      </c>
      <c r="AL18">
        <v>2.5</v>
      </c>
      <c r="AM18">
        <v>192</v>
      </c>
      <c r="AN18">
        <v>2.1</v>
      </c>
      <c r="AO18">
        <v>8.5</v>
      </c>
      <c r="AP18">
        <v>55</v>
      </c>
      <c r="AQ18">
        <v>70</v>
      </c>
      <c r="AR18">
        <v>42</v>
      </c>
      <c r="AS18" t="s">
        <v>76</v>
      </c>
      <c r="AT18" t="s">
        <v>76</v>
      </c>
      <c r="AU18" t="s">
        <v>76</v>
      </c>
      <c r="AV18" t="s">
        <v>76</v>
      </c>
      <c r="AW18" t="s">
        <v>76</v>
      </c>
      <c r="AX18" t="s">
        <v>76</v>
      </c>
      <c r="AY18" t="s">
        <v>76</v>
      </c>
      <c r="AZ18" t="s">
        <v>76</v>
      </c>
      <c r="BA18" t="s">
        <v>76</v>
      </c>
      <c r="BB18" t="s">
        <v>76</v>
      </c>
    </row>
    <row r="19" spans="1:54" x14ac:dyDescent="0.2">
      <c r="A19">
        <v>10357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s="44">
        <v>18</v>
      </c>
      <c r="M19" s="44">
        <v>18</v>
      </c>
      <c r="N19">
        <v>40.172958133150303</v>
      </c>
      <c r="O19">
        <v>5.8</v>
      </c>
      <c r="P19">
        <v>8.1</v>
      </c>
      <c r="Q19">
        <v>3.1</v>
      </c>
      <c r="R19">
        <v>172</v>
      </c>
      <c r="S19">
        <v>4.5</v>
      </c>
      <c r="T19">
        <v>7.8</v>
      </c>
      <c r="U19">
        <v>70</v>
      </c>
      <c r="V19">
        <v>70</v>
      </c>
      <c r="W19">
        <v>14</v>
      </c>
      <c r="X19">
        <f>IF(COUNTBLANK(ClinInfo!H82:P82)=0,1,0)</f>
        <v>1</v>
      </c>
      <c r="Y19">
        <v>40.172958133150303</v>
      </c>
      <c r="Z19">
        <v>5.8</v>
      </c>
      <c r="AA19">
        <v>8.1</v>
      </c>
      <c r="AB19">
        <v>3.1</v>
      </c>
      <c r="AC19">
        <v>172</v>
      </c>
      <c r="AD19">
        <v>4.5</v>
      </c>
      <c r="AE19">
        <v>7.8</v>
      </c>
      <c r="AF19">
        <v>70</v>
      </c>
      <c r="AG19">
        <v>70</v>
      </c>
      <c r="AH19">
        <v>14</v>
      </c>
      <c r="AI19">
        <v>40.172958133150303</v>
      </c>
      <c r="AJ19">
        <v>5.8</v>
      </c>
      <c r="AK19">
        <v>8.1</v>
      </c>
      <c r="AL19">
        <v>3.1</v>
      </c>
      <c r="AM19">
        <v>172</v>
      </c>
      <c r="AN19">
        <v>4.5</v>
      </c>
      <c r="AO19">
        <v>7.8</v>
      </c>
      <c r="AP19">
        <v>70</v>
      </c>
      <c r="AQ19">
        <v>70</v>
      </c>
      <c r="AR19">
        <v>14</v>
      </c>
      <c r="AS19" t="s">
        <v>76</v>
      </c>
      <c r="AT19" t="s">
        <v>76</v>
      </c>
      <c r="AU19" t="s">
        <v>76</v>
      </c>
      <c r="AV19" t="s">
        <v>76</v>
      </c>
      <c r="AW19" t="s">
        <v>76</v>
      </c>
      <c r="AX19" t="s">
        <v>76</v>
      </c>
      <c r="AY19" t="s">
        <v>76</v>
      </c>
      <c r="AZ19" t="s">
        <v>76</v>
      </c>
      <c r="BA19" t="s">
        <v>76</v>
      </c>
      <c r="BB19" t="s">
        <v>76</v>
      </c>
    </row>
    <row r="20" spans="1:54" x14ac:dyDescent="0.2">
      <c r="A20">
        <v>10402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s="44">
        <v>19</v>
      </c>
      <c r="M20" s="44">
        <v>19</v>
      </c>
      <c r="N20">
        <v>58.221002059025402</v>
      </c>
      <c r="O20">
        <v>1.4</v>
      </c>
      <c r="P20">
        <v>1.8</v>
      </c>
      <c r="Q20">
        <v>0.6</v>
      </c>
      <c r="R20">
        <v>123</v>
      </c>
      <c r="S20">
        <v>4.0999999999999996</v>
      </c>
      <c r="T20">
        <v>12.3</v>
      </c>
      <c r="U20">
        <v>25</v>
      </c>
      <c r="V20">
        <v>40</v>
      </c>
      <c r="W20">
        <v>29</v>
      </c>
      <c r="X20">
        <f>IF(COUNTBLANK(ClinInfo!H83:P83)=0,1,0)</f>
        <v>1</v>
      </c>
      <c r="Y20">
        <v>58.221002059025402</v>
      </c>
      <c r="Z20">
        <v>1.4</v>
      </c>
      <c r="AA20">
        <v>1.8</v>
      </c>
      <c r="AB20">
        <v>0.6</v>
      </c>
      <c r="AC20">
        <v>123</v>
      </c>
      <c r="AD20">
        <v>4.0999999999999996</v>
      </c>
      <c r="AE20">
        <v>12.3</v>
      </c>
      <c r="AF20">
        <v>25</v>
      </c>
      <c r="AG20">
        <v>40</v>
      </c>
      <c r="AH20">
        <v>29</v>
      </c>
      <c r="AI20">
        <v>58.221002059025402</v>
      </c>
      <c r="AJ20">
        <v>1.4</v>
      </c>
      <c r="AK20">
        <v>1.8</v>
      </c>
      <c r="AL20">
        <v>0.6</v>
      </c>
      <c r="AM20">
        <v>123</v>
      </c>
      <c r="AN20">
        <v>4.0999999999999996</v>
      </c>
      <c r="AO20">
        <v>12.3</v>
      </c>
      <c r="AP20">
        <v>25</v>
      </c>
      <c r="AQ20">
        <v>40</v>
      </c>
      <c r="AR20">
        <v>29</v>
      </c>
      <c r="AS20" t="s">
        <v>76</v>
      </c>
      <c r="AT20" t="s">
        <v>76</v>
      </c>
      <c r="AU20" t="s">
        <v>76</v>
      </c>
      <c r="AV20" t="s">
        <v>76</v>
      </c>
      <c r="AW20" t="s">
        <v>76</v>
      </c>
      <c r="AX20" t="s">
        <v>76</v>
      </c>
      <c r="AY20" t="s">
        <v>76</v>
      </c>
      <c r="AZ20" t="s">
        <v>76</v>
      </c>
      <c r="BA20" t="s">
        <v>76</v>
      </c>
      <c r="BB20" t="s">
        <v>76</v>
      </c>
    </row>
    <row r="21" spans="1:54" x14ac:dyDescent="0.2">
      <c r="A21">
        <v>10382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s="44">
        <v>20</v>
      </c>
      <c r="M21" s="44">
        <v>20</v>
      </c>
      <c r="N21">
        <v>60.005490734385702</v>
      </c>
      <c r="O21">
        <v>5.7</v>
      </c>
      <c r="P21">
        <v>2.9</v>
      </c>
      <c r="Q21">
        <v>1.2</v>
      </c>
      <c r="R21">
        <v>67</v>
      </c>
      <c r="S21">
        <v>3.7</v>
      </c>
      <c r="T21">
        <v>12.2</v>
      </c>
      <c r="U21">
        <v>48</v>
      </c>
      <c r="V21">
        <v>40</v>
      </c>
      <c r="W21">
        <v>5</v>
      </c>
      <c r="X21">
        <f>IF(COUNTBLANK(ClinInfo!H84:P84)=0,1,0)</f>
        <v>1</v>
      </c>
      <c r="Y21">
        <v>60.005490734385702</v>
      </c>
      <c r="Z21">
        <v>5.7</v>
      </c>
      <c r="AA21">
        <v>2.9</v>
      </c>
      <c r="AB21">
        <v>1.2</v>
      </c>
      <c r="AC21">
        <v>67</v>
      </c>
      <c r="AD21">
        <v>3.7</v>
      </c>
      <c r="AE21">
        <v>12.2</v>
      </c>
      <c r="AF21">
        <v>48</v>
      </c>
      <c r="AG21">
        <v>40</v>
      </c>
      <c r="AH21">
        <v>5</v>
      </c>
      <c r="AI21">
        <v>60.005490734385702</v>
      </c>
      <c r="AJ21">
        <v>5.7</v>
      </c>
      <c r="AK21">
        <v>2.9</v>
      </c>
      <c r="AL21">
        <v>1.2</v>
      </c>
      <c r="AM21">
        <v>67</v>
      </c>
      <c r="AN21">
        <v>3.7</v>
      </c>
      <c r="AO21">
        <v>12.2</v>
      </c>
      <c r="AP21">
        <v>48</v>
      </c>
      <c r="AQ21">
        <v>40</v>
      </c>
      <c r="AR21">
        <v>5</v>
      </c>
      <c r="AS21" t="s">
        <v>76</v>
      </c>
      <c r="AT21" t="s">
        <v>76</v>
      </c>
      <c r="AU21" t="s">
        <v>76</v>
      </c>
      <c r="AV21" t="s">
        <v>76</v>
      </c>
      <c r="AW21" t="s">
        <v>76</v>
      </c>
      <c r="AX21" t="s">
        <v>76</v>
      </c>
      <c r="AY21" t="s">
        <v>76</v>
      </c>
      <c r="AZ21" t="s">
        <v>76</v>
      </c>
      <c r="BA21" t="s">
        <v>76</v>
      </c>
      <c r="BB21" t="s">
        <v>76</v>
      </c>
    </row>
    <row r="22" spans="1:54" x14ac:dyDescent="0.2">
      <c r="A22">
        <v>10405</v>
      </c>
      <c r="B22" t="str">
        <f t="shared" si="0"/>
        <v/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s="44">
        <v>21</v>
      </c>
      <c r="M22" s="44">
        <v>21</v>
      </c>
      <c r="N22">
        <v>56.930679478380199</v>
      </c>
      <c r="O22">
        <v>2</v>
      </c>
      <c r="P22">
        <v>0.8</v>
      </c>
      <c r="Q22">
        <v>0.9</v>
      </c>
      <c r="R22">
        <v>170</v>
      </c>
      <c r="S22">
        <v>4.2</v>
      </c>
      <c r="T22">
        <v>12.6</v>
      </c>
      <c r="U22">
        <v>26</v>
      </c>
      <c r="V22">
        <v>10</v>
      </c>
      <c r="W22">
        <v>5</v>
      </c>
      <c r="X22">
        <f>IF(COUNTBLANK(ClinInfo!H85:P85)=0,1,0)</f>
        <v>1</v>
      </c>
      <c r="Y22">
        <v>56.930679478380199</v>
      </c>
      <c r="Z22">
        <v>2</v>
      </c>
      <c r="AA22">
        <v>0.8</v>
      </c>
      <c r="AB22">
        <v>0.9</v>
      </c>
      <c r="AC22">
        <v>170</v>
      </c>
      <c r="AD22">
        <v>4.2</v>
      </c>
      <c r="AE22">
        <v>12.6</v>
      </c>
      <c r="AF22">
        <v>26</v>
      </c>
      <c r="AG22">
        <v>10</v>
      </c>
      <c r="AH22">
        <v>5</v>
      </c>
      <c r="AI22">
        <v>56.930679478380199</v>
      </c>
      <c r="AJ22">
        <v>2</v>
      </c>
      <c r="AK22">
        <v>0.8</v>
      </c>
      <c r="AL22">
        <v>0.9</v>
      </c>
      <c r="AM22">
        <v>170</v>
      </c>
      <c r="AN22">
        <v>4.2</v>
      </c>
      <c r="AO22">
        <v>12.6</v>
      </c>
      <c r="AP22">
        <v>26</v>
      </c>
      <c r="AQ22">
        <v>10</v>
      </c>
      <c r="AR22">
        <v>5</v>
      </c>
      <c r="AS22" t="s">
        <v>76</v>
      </c>
      <c r="AT22" t="s">
        <v>76</v>
      </c>
      <c r="AU22" t="s">
        <v>76</v>
      </c>
      <c r="AV22" t="s">
        <v>76</v>
      </c>
      <c r="AW22" t="s">
        <v>76</v>
      </c>
      <c r="AX22" t="s">
        <v>76</v>
      </c>
      <c r="AY22" t="s">
        <v>76</v>
      </c>
      <c r="AZ22" t="s">
        <v>76</v>
      </c>
      <c r="BA22" t="s">
        <v>76</v>
      </c>
      <c r="BB22" t="s">
        <v>76</v>
      </c>
    </row>
    <row r="23" spans="1:54" x14ac:dyDescent="0.2">
      <c r="A23">
        <v>10410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s="44">
        <v>22</v>
      </c>
      <c r="M23" s="44">
        <v>22</v>
      </c>
      <c r="N23">
        <v>43.192862045298597</v>
      </c>
      <c r="O23">
        <v>8.9</v>
      </c>
      <c r="P23">
        <v>0.8</v>
      </c>
      <c r="Q23">
        <v>1.5</v>
      </c>
      <c r="R23">
        <v>122</v>
      </c>
      <c r="S23">
        <v>5.0999999999999996</v>
      </c>
      <c r="T23">
        <v>10</v>
      </c>
      <c r="U23">
        <v>79</v>
      </c>
      <c r="V23">
        <v>70</v>
      </c>
      <c r="W23">
        <v>4</v>
      </c>
      <c r="X23">
        <f>IF(COUNTBLANK(ClinInfo!H86:P86)=0,1,0)</f>
        <v>1</v>
      </c>
      <c r="Y23">
        <v>43.192862045298597</v>
      </c>
      <c r="Z23">
        <v>8.9</v>
      </c>
      <c r="AA23">
        <v>0.8</v>
      </c>
      <c r="AB23">
        <v>1.5</v>
      </c>
      <c r="AC23">
        <v>122</v>
      </c>
      <c r="AD23">
        <v>5.0999999999999996</v>
      </c>
      <c r="AE23">
        <v>10</v>
      </c>
      <c r="AF23">
        <v>79</v>
      </c>
      <c r="AG23">
        <v>70</v>
      </c>
      <c r="AH23">
        <v>4</v>
      </c>
      <c r="AI23">
        <v>43.192862045298597</v>
      </c>
      <c r="AJ23">
        <v>8.9</v>
      </c>
      <c r="AK23">
        <v>0.8</v>
      </c>
      <c r="AL23">
        <v>1.5</v>
      </c>
      <c r="AM23">
        <v>122</v>
      </c>
      <c r="AN23">
        <v>5.0999999999999996</v>
      </c>
      <c r="AO23">
        <v>10</v>
      </c>
      <c r="AP23">
        <v>79</v>
      </c>
      <c r="AQ23">
        <v>70</v>
      </c>
      <c r="AR23">
        <v>4</v>
      </c>
      <c r="AS23" t="s">
        <v>76</v>
      </c>
      <c r="AT23" t="s">
        <v>76</v>
      </c>
      <c r="AU23" t="s">
        <v>76</v>
      </c>
      <c r="AV23" t="s">
        <v>76</v>
      </c>
      <c r="AW23" t="s">
        <v>76</v>
      </c>
      <c r="AX23" t="s">
        <v>76</v>
      </c>
      <c r="AY23" t="s">
        <v>76</v>
      </c>
      <c r="AZ23" t="s">
        <v>76</v>
      </c>
      <c r="BA23" t="s">
        <v>76</v>
      </c>
      <c r="BB23" t="s">
        <v>76</v>
      </c>
    </row>
    <row r="24" spans="1:54" x14ac:dyDescent="0.2">
      <c r="A24">
        <v>10425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s="44">
        <v>23</v>
      </c>
      <c r="M24" s="44">
        <v>23</v>
      </c>
      <c r="N24">
        <v>68.2333562113933</v>
      </c>
      <c r="O24">
        <v>2.4</v>
      </c>
      <c r="P24">
        <v>1</v>
      </c>
      <c r="Q24">
        <v>1.2</v>
      </c>
      <c r="R24">
        <v>180</v>
      </c>
      <c r="S24">
        <v>4.4000000000000004</v>
      </c>
      <c r="T24">
        <v>11.4</v>
      </c>
      <c r="U24">
        <v>50</v>
      </c>
      <c r="V24">
        <v>60</v>
      </c>
      <c r="W24">
        <v>16</v>
      </c>
      <c r="X24">
        <f>IF(COUNTBLANK(ClinInfo!H87:P87)=0,1,0)</f>
        <v>1</v>
      </c>
      <c r="Y24">
        <v>68.2333562113933</v>
      </c>
      <c r="Z24">
        <v>2.4</v>
      </c>
      <c r="AA24">
        <v>1</v>
      </c>
      <c r="AB24">
        <v>1.2</v>
      </c>
      <c r="AC24">
        <v>180</v>
      </c>
      <c r="AD24">
        <v>4.4000000000000004</v>
      </c>
      <c r="AE24">
        <v>11.4</v>
      </c>
      <c r="AF24">
        <v>50</v>
      </c>
      <c r="AG24">
        <v>60</v>
      </c>
      <c r="AH24">
        <v>16</v>
      </c>
      <c r="AI24">
        <v>68.2333562113933</v>
      </c>
      <c r="AJ24">
        <v>2.4</v>
      </c>
      <c r="AK24">
        <v>1</v>
      </c>
      <c r="AL24">
        <v>1.2</v>
      </c>
      <c r="AM24">
        <v>180</v>
      </c>
      <c r="AN24">
        <v>4.4000000000000004</v>
      </c>
      <c r="AO24">
        <v>11.4</v>
      </c>
      <c r="AP24">
        <v>50</v>
      </c>
      <c r="AQ24">
        <v>60</v>
      </c>
      <c r="AR24">
        <v>16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A24" t="s">
        <v>76</v>
      </c>
      <c r="BB24" t="s">
        <v>76</v>
      </c>
    </row>
    <row r="25" spans="1:54" x14ac:dyDescent="0.2">
      <c r="A25">
        <v>10463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s="44">
        <v>24</v>
      </c>
      <c r="M25" s="44">
        <v>24</v>
      </c>
      <c r="N25">
        <v>63.019903912148301</v>
      </c>
      <c r="O25">
        <v>2.4</v>
      </c>
      <c r="P25">
        <v>59.6</v>
      </c>
      <c r="Q25">
        <v>1.2</v>
      </c>
      <c r="R25">
        <v>181</v>
      </c>
      <c r="S25">
        <v>5.0999999999999996</v>
      </c>
      <c r="T25">
        <v>12.4</v>
      </c>
      <c r="U25">
        <v>25</v>
      </c>
      <c r="V25">
        <v>30</v>
      </c>
      <c r="W25">
        <v>2</v>
      </c>
      <c r="X25">
        <f>IF(COUNTBLANK(ClinInfo!H88:P88)=0,1,0)</f>
        <v>1</v>
      </c>
      <c r="Y25">
        <v>63.019903912148301</v>
      </c>
      <c r="Z25">
        <v>2.4</v>
      </c>
      <c r="AA25">
        <v>59.6</v>
      </c>
      <c r="AB25">
        <v>1.2</v>
      </c>
      <c r="AC25">
        <v>181</v>
      </c>
      <c r="AD25">
        <v>5.0999999999999996</v>
      </c>
      <c r="AE25">
        <v>12.4</v>
      </c>
      <c r="AF25">
        <v>25</v>
      </c>
      <c r="AG25">
        <v>30</v>
      </c>
      <c r="AH25">
        <v>2</v>
      </c>
      <c r="AI25">
        <v>63.019903912148301</v>
      </c>
      <c r="AJ25">
        <v>2.4</v>
      </c>
      <c r="AK25">
        <v>59.6</v>
      </c>
      <c r="AL25">
        <v>1.2</v>
      </c>
      <c r="AM25">
        <v>181</v>
      </c>
      <c r="AN25">
        <v>5.0999999999999996</v>
      </c>
      <c r="AO25">
        <v>12.4</v>
      </c>
      <c r="AP25">
        <v>25</v>
      </c>
      <c r="AQ25">
        <v>30</v>
      </c>
      <c r="AR25">
        <v>2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A25" t="s">
        <v>76</v>
      </c>
      <c r="BB25" t="s">
        <v>76</v>
      </c>
    </row>
    <row r="26" spans="1:54" x14ac:dyDescent="0.2">
      <c r="A26">
        <v>10473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s="44">
        <v>25</v>
      </c>
      <c r="M26" s="44">
        <v>25</v>
      </c>
      <c r="N26">
        <v>53.402882635552501</v>
      </c>
      <c r="O26">
        <v>2.8</v>
      </c>
      <c r="P26">
        <v>8.6999999999999993</v>
      </c>
      <c r="Q26">
        <v>0.9</v>
      </c>
      <c r="R26">
        <v>169</v>
      </c>
      <c r="S26">
        <v>4.8</v>
      </c>
      <c r="T26">
        <v>11.8</v>
      </c>
      <c r="U26">
        <v>87</v>
      </c>
      <c r="V26">
        <v>70</v>
      </c>
      <c r="W26">
        <v>27</v>
      </c>
      <c r="X26">
        <f>IF(COUNTBLANK(ClinInfo!H89:P89)=0,1,0)</f>
        <v>1</v>
      </c>
      <c r="Y26">
        <v>53.402882635552501</v>
      </c>
      <c r="Z26">
        <v>2.8</v>
      </c>
      <c r="AA26">
        <v>8.6999999999999993</v>
      </c>
      <c r="AB26">
        <v>0.9</v>
      </c>
      <c r="AC26">
        <v>169</v>
      </c>
      <c r="AD26">
        <v>4.8</v>
      </c>
      <c r="AE26">
        <v>11.8</v>
      </c>
      <c r="AF26">
        <v>87</v>
      </c>
      <c r="AG26">
        <v>70</v>
      </c>
      <c r="AH26">
        <v>27</v>
      </c>
      <c r="AI26">
        <v>53.402882635552501</v>
      </c>
      <c r="AJ26">
        <v>2.8</v>
      </c>
      <c r="AK26">
        <v>8.6999999999999993</v>
      </c>
      <c r="AL26">
        <v>0.9</v>
      </c>
      <c r="AM26">
        <v>169</v>
      </c>
      <c r="AN26">
        <v>4.8</v>
      </c>
      <c r="AO26">
        <v>11.8</v>
      </c>
      <c r="AP26">
        <v>87</v>
      </c>
      <c r="AQ26">
        <v>70</v>
      </c>
      <c r="AR26">
        <v>27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t="s">
        <v>76</v>
      </c>
      <c r="AZ26" t="s">
        <v>76</v>
      </c>
      <c r="BA26" t="s">
        <v>76</v>
      </c>
      <c r="BB26" t="s">
        <v>76</v>
      </c>
    </row>
    <row r="27" spans="1:54" x14ac:dyDescent="0.2">
      <c r="A27">
        <v>10504</v>
      </c>
      <c r="B27" t="str">
        <f t="shared" si="0"/>
        <v/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s="44">
        <v>26</v>
      </c>
      <c r="M27" s="44">
        <v>26</v>
      </c>
      <c r="N27">
        <v>50.048043925875099</v>
      </c>
      <c r="O27">
        <v>14.6</v>
      </c>
      <c r="P27">
        <v>1.9</v>
      </c>
      <c r="Q27">
        <v>2</v>
      </c>
      <c r="R27">
        <v>184</v>
      </c>
      <c r="S27">
        <v>4.5</v>
      </c>
      <c r="T27">
        <v>9.3000000000000007</v>
      </c>
      <c r="U27">
        <v>61</v>
      </c>
      <c r="V27">
        <v>90</v>
      </c>
      <c r="W27">
        <v>12</v>
      </c>
      <c r="X27">
        <f>IF(COUNTBLANK(ClinInfo!H90:P90)=0,1,0)</f>
        <v>1</v>
      </c>
      <c r="Y27">
        <v>50.048043925875099</v>
      </c>
      <c r="Z27">
        <v>14.6</v>
      </c>
      <c r="AA27">
        <v>1.9</v>
      </c>
      <c r="AB27">
        <v>2</v>
      </c>
      <c r="AC27">
        <v>184</v>
      </c>
      <c r="AD27">
        <v>4.5</v>
      </c>
      <c r="AE27">
        <v>9.3000000000000007</v>
      </c>
      <c r="AF27">
        <v>61</v>
      </c>
      <c r="AG27">
        <v>90</v>
      </c>
      <c r="AH27">
        <v>12</v>
      </c>
      <c r="AI27">
        <v>50.048043925875099</v>
      </c>
      <c r="AJ27">
        <v>14.6</v>
      </c>
      <c r="AK27">
        <v>1.9</v>
      </c>
      <c r="AL27">
        <v>2</v>
      </c>
      <c r="AM27">
        <v>184</v>
      </c>
      <c r="AN27">
        <v>4.5</v>
      </c>
      <c r="AO27">
        <v>9.3000000000000007</v>
      </c>
      <c r="AP27">
        <v>61</v>
      </c>
      <c r="AQ27">
        <v>90</v>
      </c>
      <c r="AR27">
        <v>12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t="s">
        <v>76</v>
      </c>
      <c r="AZ27" t="s">
        <v>76</v>
      </c>
      <c r="BA27" t="s">
        <v>76</v>
      </c>
      <c r="BB27" t="s">
        <v>76</v>
      </c>
    </row>
    <row r="28" spans="1:54" x14ac:dyDescent="0.2">
      <c r="A28">
        <v>10759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s="44">
        <v>27</v>
      </c>
      <c r="M28" s="44">
        <v>27</v>
      </c>
      <c r="N28">
        <v>64.494166094715197</v>
      </c>
      <c r="O28">
        <v>6.7</v>
      </c>
      <c r="P28">
        <v>6.8</v>
      </c>
      <c r="Q28">
        <v>0.9</v>
      </c>
      <c r="R28">
        <v>190</v>
      </c>
      <c r="S28">
        <v>3</v>
      </c>
      <c r="T28">
        <v>12.9</v>
      </c>
      <c r="U28">
        <v>96</v>
      </c>
      <c r="V28">
        <v>90</v>
      </c>
      <c r="W28">
        <v>4</v>
      </c>
      <c r="X28">
        <f>IF(COUNTBLANK(ClinInfo!H91:P91)=0,1,0)</f>
        <v>1</v>
      </c>
      <c r="Y28">
        <v>64.494166094715197</v>
      </c>
      <c r="Z28">
        <v>6.7</v>
      </c>
      <c r="AA28">
        <v>6.8</v>
      </c>
      <c r="AB28">
        <v>0.9</v>
      </c>
      <c r="AC28">
        <v>190</v>
      </c>
      <c r="AD28">
        <v>3</v>
      </c>
      <c r="AE28">
        <v>12.9</v>
      </c>
      <c r="AF28">
        <v>96</v>
      </c>
      <c r="AG28">
        <v>90</v>
      </c>
      <c r="AH28">
        <v>4</v>
      </c>
      <c r="AI28">
        <v>64.494166094715197</v>
      </c>
      <c r="AJ28">
        <v>6.7</v>
      </c>
      <c r="AK28">
        <v>6.8</v>
      </c>
      <c r="AL28">
        <v>0.9</v>
      </c>
      <c r="AM28">
        <v>190</v>
      </c>
      <c r="AN28">
        <v>3</v>
      </c>
      <c r="AO28">
        <v>12.9</v>
      </c>
      <c r="AP28">
        <v>96</v>
      </c>
      <c r="AQ28">
        <v>90</v>
      </c>
      <c r="AR28">
        <v>4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t="s">
        <v>76</v>
      </c>
      <c r="AZ28" t="s">
        <v>76</v>
      </c>
      <c r="BA28" t="s">
        <v>76</v>
      </c>
      <c r="BB28" t="s">
        <v>76</v>
      </c>
    </row>
    <row r="29" spans="1:54" x14ac:dyDescent="0.2">
      <c r="A29">
        <v>10764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s="44">
        <v>28</v>
      </c>
      <c r="M29" s="44">
        <v>28</v>
      </c>
      <c r="N29">
        <v>38.693205216197697</v>
      </c>
      <c r="O29">
        <v>1.7</v>
      </c>
      <c r="P29">
        <v>1</v>
      </c>
      <c r="Q29">
        <v>0.7</v>
      </c>
      <c r="R29">
        <v>275</v>
      </c>
      <c r="S29">
        <v>4</v>
      </c>
      <c r="T29">
        <v>9.9</v>
      </c>
      <c r="U29">
        <v>78</v>
      </c>
      <c r="V29">
        <v>90</v>
      </c>
      <c r="W29">
        <v>1</v>
      </c>
      <c r="X29">
        <f>IF(COUNTBLANK(ClinInfo!H92:P92)=0,1,0)</f>
        <v>1</v>
      </c>
      <c r="Y29">
        <v>38.693205216197697</v>
      </c>
      <c r="Z29">
        <v>1.7</v>
      </c>
      <c r="AA29">
        <v>1</v>
      </c>
      <c r="AB29">
        <v>0.7</v>
      </c>
      <c r="AC29">
        <v>275</v>
      </c>
      <c r="AD29">
        <v>4</v>
      </c>
      <c r="AE29">
        <v>9.9</v>
      </c>
      <c r="AF29">
        <v>78</v>
      </c>
      <c r="AG29">
        <v>90</v>
      </c>
      <c r="AH29">
        <v>1</v>
      </c>
      <c r="AI29">
        <v>38.693205216197697</v>
      </c>
      <c r="AJ29">
        <v>1.7</v>
      </c>
      <c r="AK29">
        <v>1</v>
      </c>
      <c r="AL29">
        <v>0.7</v>
      </c>
      <c r="AM29">
        <v>275</v>
      </c>
      <c r="AN29">
        <v>4</v>
      </c>
      <c r="AO29">
        <v>9.9</v>
      </c>
      <c r="AP29">
        <v>78</v>
      </c>
      <c r="AQ29">
        <v>90</v>
      </c>
      <c r="AR29">
        <v>1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A29" t="s">
        <v>76</v>
      </c>
      <c r="BB29" t="s">
        <v>76</v>
      </c>
    </row>
    <row r="30" spans="1:54" x14ac:dyDescent="0.2">
      <c r="A30">
        <v>11567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s="44">
        <v>29</v>
      </c>
      <c r="M30" s="44">
        <v>29</v>
      </c>
      <c r="N30">
        <v>42.910089224433797</v>
      </c>
      <c r="O30">
        <v>2.2000000000000002</v>
      </c>
      <c r="P30">
        <v>63</v>
      </c>
      <c r="Q30">
        <v>1</v>
      </c>
      <c r="R30">
        <v>124</v>
      </c>
      <c r="S30">
        <v>3.3</v>
      </c>
      <c r="T30">
        <v>10.8</v>
      </c>
      <c r="U30">
        <v>35</v>
      </c>
      <c r="V30">
        <v>30</v>
      </c>
      <c r="W30">
        <v>15</v>
      </c>
      <c r="X30">
        <f>IF(COUNTBLANK(ClinInfo!H93:P93)=0,1,0)</f>
        <v>1</v>
      </c>
      <c r="Y30">
        <v>42.910089224433797</v>
      </c>
      <c r="Z30">
        <v>2.2000000000000002</v>
      </c>
      <c r="AA30">
        <v>63</v>
      </c>
      <c r="AB30">
        <v>1</v>
      </c>
      <c r="AC30">
        <v>124</v>
      </c>
      <c r="AD30">
        <v>3.3</v>
      </c>
      <c r="AE30">
        <v>10.8</v>
      </c>
      <c r="AF30">
        <v>35</v>
      </c>
      <c r="AG30">
        <v>30</v>
      </c>
      <c r="AH30">
        <v>15</v>
      </c>
      <c r="AI30">
        <v>42.910089224433797</v>
      </c>
      <c r="AJ30">
        <v>2.2000000000000002</v>
      </c>
      <c r="AK30">
        <v>63</v>
      </c>
      <c r="AL30">
        <v>1</v>
      </c>
      <c r="AM30">
        <v>124</v>
      </c>
      <c r="AN30">
        <v>3.3</v>
      </c>
      <c r="AO30">
        <v>10.8</v>
      </c>
      <c r="AP30">
        <v>35</v>
      </c>
      <c r="AQ30">
        <v>30</v>
      </c>
      <c r="AR30">
        <v>15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t="s">
        <v>76</v>
      </c>
      <c r="AZ30" t="s">
        <v>76</v>
      </c>
      <c r="BA30" t="s">
        <v>76</v>
      </c>
      <c r="BB30" t="s">
        <v>76</v>
      </c>
    </row>
    <row r="31" spans="1:54" x14ac:dyDescent="0.2">
      <c r="A31">
        <v>11645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s="44">
        <v>30</v>
      </c>
      <c r="M31" s="44">
        <v>30</v>
      </c>
      <c r="N31">
        <v>58.597117364447499</v>
      </c>
      <c r="O31">
        <v>12.4</v>
      </c>
      <c r="P31">
        <v>1.5</v>
      </c>
      <c r="Q31">
        <v>1.4</v>
      </c>
      <c r="R31">
        <v>97</v>
      </c>
      <c r="S31">
        <v>2.9</v>
      </c>
      <c r="T31">
        <v>8.1999999999999993</v>
      </c>
      <c r="U31">
        <v>48</v>
      </c>
      <c r="V31">
        <v>50</v>
      </c>
      <c r="W31">
        <v>1</v>
      </c>
      <c r="X31">
        <f>IF(COUNTBLANK(ClinInfo!H94:P94)=0,1,0)</f>
        <v>1</v>
      </c>
      <c r="Y31">
        <v>58.597117364447499</v>
      </c>
      <c r="Z31">
        <v>12.4</v>
      </c>
      <c r="AA31">
        <v>1.5</v>
      </c>
      <c r="AB31">
        <v>1.4</v>
      </c>
      <c r="AC31">
        <v>97</v>
      </c>
      <c r="AD31">
        <v>2.9</v>
      </c>
      <c r="AE31">
        <v>8.1999999999999993</v>
      </c>
      <c r="AF31">
        <v>48</v>
      </c>
      <c r="AG31">
        <v>50</v>
      </c>
      <c r="AH31">
        <v>1</v>
      </c>
      <c r="AI31">
        <v>58.597117364447499</v>
      </c>
      <c r="AJ31">
        <v>12.4</v>
      </c>
      <c r="AK31">
        <v>1.5</v>
      </c>
      <c r="AL31">
        <v>1.4</v>
      </c>
      <c r="AM31">
        <v>97</v>
      </c>
      <c r="AN31">
        <v>2.9</v>
      </c>
      <c r="AO31">
        <v>8.1999999999999993</v>
      </c>
      <c r="AP31">
        <v>48</v>
      </c>
      <c r="AQ31">
        <v>50</v>
      </c>
      <c r="AR31">
        <v>1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76</v>
      </c>
      <c r="AY31" t="s">
        <v>76</v>
      </c>
      <c r="AZ31" t="s">
        <v>76</v>
      </c>
      <c r="BA31" t="s">
        <v>76</v>
      </c>
      <c r="BB31" t="s">
        <v>76</v>
      </c>
    </row>
    <row r="32" spans="1:54" x14ac:dyDescent="0.2">
      <c r="A32">
        <v>11736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s="44">
        <v>31</v>
      </c>
      <c r="M32" s="44">
        <v>31</v>
      </c>
      <c r="N32">
        <v>70.045298558682205</v>
      </c>
      <c r="O32">
        <v>2</v>
      </c>
      <c r="P32">
        <v>1.3</v>
      </c>
      <c r="Q32">
        <v>1</v>
      </c>
      <c r="R32">
        <v>112</v>
      </c>
      <c r="S32">
        <v>4.5</v>
      </c>
      <c r="T32">
        <v>14</v>
      </c>
      <c r="U32">
        <v>39</v>
      </c>
      <c r="V32">
        <v>50</v>
      </c>
      <c r="W32">
        <v>16</v>
      </c>
      <c r="X32">
        <f>IF(COUNTBLANK(ClinInfo!H95:P95)=0,1,0)</f>
        <v>0</v>
      </c>
      <c r="Y32">
        <v>70.045298558682205</v>
      </c>
      <c r="Z32">
        <v>2</v>
      </c>
      <c r="AA32">
        <v>1.3</v>
      </c>
      <c r="AB32">
        <v>1</v>
      </c>
      <c r="AC32">
        <v>112</v>
      </c>
      <c r="AD32">
        <v>4.5</v>
      </c>
      <c r="AE32">
        <v>14</v>
      </c>
      <c r="AF32">
        <v>39</v>
      </c>
      <c r="AG32">
        <v>50</v>
      </c>
      <c r="AH32">
        <v>16</v>
      </c>
      <c r="AI32">
        <v>70.045298558682205</v>
      </c>
      <c r="AJ32">
        <v>2</v>
      </c>
      <c r="AK32">
        <v>1.3</v>
      </c>
      <c r="AL32">
        <v>1</v>
      </c>
      <c r="AM32">
        <v>112</v>
      </c>
      <c r="AN32">
        <v>4.5</v>
      </c>
      <c r="AO32">
        <v>14</v>
      </c>
      <c r="AP32">
        <v>39</v>
      </c>
      <c r="AQ32">
        <v>50</v>
      </c>
      <c r="AR32">
        <v>16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t="s">
        <v>76</v>
      </c>
      <c r="AZ32" t="s">
        <v>76</v>
      </c>
      <c r="BA32" t="s">
        <v>76</v>
      </c>
      <c r="BB32" t="s">
        <v>76</v>
      </c>
    </row>
    <row r="33" spans="1:54" x14ac:dyDescent="0.2">
      <c r="A33">
        <v>11696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s="44">
        <v>32</v>
      </c>
      <c r="M33" s="44">
        <v>32</v>
      </c>
      <c r="N33">
        <v>54.731640356897699</v>
      </c>
      <c r="O33">
        <v>2.5</v>
      </c>
      <c r="P33">
        <v>4.3</v>
      </c>
      <c r="Q33">
        <v>1.1000000000000001</v>
      </c>
      <c r="R33">
        <v>168</v>
      </c>
      <c r="S33">
        <v>4.5999999999999996</v>
      </c>
      <c r="T33">
        <v>11.3</v>
      </c>
      <c r="U33">
        <v>51</v>
      </c>
      <c r="V33">
        <v>70</v>
      </c>
      <c r="W33">
        <v>0</v>
      </c>
      <c r="X33">
        <f>IF(COUNTBLANK(ClinInfo!H96:P96)=0,1,0)</f>
        <v>1</v>
      </c>
      <c r="Y33">
        <v>54.731640356897699</v>
      </c>
      <c r="Z33">
        <v>2.5</v>
      </c>
      <c r="AA33">
        <v>4.3</v>
      </c>
      <c r="AB33">
        <v>1.1000000000000001</v>
      </c>
      <c r="AC33">
        <v>168</v>
      </c>
      <c r="AD33">
        <v>4.5999999999999996</v>
      </c>
      <c r="AE33">
        <v>11.3</v>
      </c>
      <c r="AF33">
        <v>51</v>
      </c>
      <c r="AG33">
        <v>70</v>
      </c>
      <c r="AH33">
        <v>0</v>
      </c>
      <c r="AI33">
        <v>54.731640356897699</v>
      </c>
      <c r="AJ33">
        <v>2.5</v>
      </c>
      <c r="AK33">
        <v>4.3</v>
      </c>
      <c r="AL33">
        <v>1.1000000000000001</v>
      </c>
      <c r="AM33">
        <v>168</v>
      </c>
      <c r="AN33">
        <v>4.5999999999999996</v>
      </c>
      <c r="AO33">
        <v>11.3</v>
      </c>
      <c r="AP33">
        <v>51</v>
      </c>
      <c r="AQ33">
        <v>70</v>
      </c>
      <c r="AR33">
        <v>0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A33" t="s">
        <v>76</v>
      </c>
      <c r="BB33" t="s">
        <v>76</v>
      </c>
    </row>
    <row r="34" spans="1:54" x14ac:dyDescent="0.2">
      <c r="A34">
        <v>11803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s="44">
        <v>33</v>
      </c>
      <c r="M34" s="44">
        <v>33</v>
      </c>
      <c r="N34">
        <v>56.271791352093302</v>
      </c>
      <c r="O34">
        <v>4.4000000000000004</v>
      </c>
      <c r="P34">
        <v>1.1000000000000001</v>
      </c>
      <c r="Q34">
        <v>1.3</v>
      </c>
      <c r="R34">
        <v>144</v>
      </c>
      <c r="S34">
        <v>3.4</v>
      </c>
      <c r="T34">
        <v>10.199999999999999</v>
      </c>
      <c r="U34">
        <v>30</v>
      </c>
      <c r="V34">
        <v>30</v>
      </c>
      <c r="W34">
        <v>0</v>
      </c>
      <c r="X34">
        <f>IF(COUNTBLANK(ClinInfo!H97:P97)=0,1,0)</f>
        <v>1</v>
      </c>
      <c r="Y34">
        <v>56.271791352093302</v>
      </c>
      <c r="Z34">
        <v>4.4000000000000004</v>
      </c>
      <c r="AA34">
        <v>1.1000000000000001</v>
      </c>
      <c r="AB34">
        <v>1.3</v>
      </c>
      <c r="AC34">
        <v>144</v>
      </c>
      <c r="AD34">
        <v>3.4</v>
      </c>
      <c r="AE34">
        <v>10.199999999999999</v>
      </c>
      <c r="AF34">
        <v>30</v>
      </c>
      <c r="AG34">
        <v>30</v>
      </c>
      <c r="AH34">
        <v>0</v>
      </c>
      <c r="AI34">
        <v>56.271791352093302</v>
      </c>
      <c r="AJ34">
        <v>4.4000000000000004</v>
      </c>
      <c r="AK34">
        <v>1.1000000000000001</v>
      </c>
      <c r="AL34">
        <v>1.3</v>
      </c>
      <c r="AM34">
        <v>144</v>
      </c>
      <c r="AN34">
        <v>3.4</v>
      </c>
      <c r="AO34">
        <v>10.199999999999999</v>
      </c>
      <c r="AP34">
        <v>30</v>
      </c>
      <c r="AQ34">
        <v>30</v>
      </c>
      <c r="AR34">
        <v>0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t="s">
        <v>76</v>
      </c>
      <c r="AZ34" t="s">
        <v>76</v>
      </c>
      <c r="BA34" t="s">
        <v>76</v>
      </c>
      <c r="BB34" t="s">
        <v>76</v>
      </c>
    </row>
    <row r="35" spans="1:54" x14ac:dyDescent="0.2">
      <c r="A35">
        <v>12061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s="44">
        <v>34</v>
      </c>
      <c r="M35" s="44">
        <v>34</v>
      </c>
      <c r="N35">
        <v>71.527796842827698</v>
      </c>
      <c r="O35">
        <v>16.5</v>
      </c>
      <c r="P35">
        <v>11.5</v>
      </c>
      <c r="Q35">
        <v>1.9</v>
      </c>
      <c r="R35">
        <v>288</v>
      </c>
      <c r="S35">
        <v>3.4</v>
      </c>
      <c r="T35">
        <v>9.1</v>
      </c>
      <c r="U35">
        <v>90</v>
      </c>
      <c r="V35">
        <v>80</v>
      </c>
      <c r="W35">
        <v>0</v>
      </c>
      <c r="X35">
        <f>IF(COUNTBLANK(ClinInfo!H98:P98)=0,1,0)</f>
        <v>1</v>
      </c>
      <c r="Y35">
        <v>71.527796842827698</v>
      </c>
      <c r="Z35">
        <v>16.5</v>
      </c>
      <c r="AA35">
        <v>11.5</v>
      </c>
      <c r="AB35">
        <v>1.9</v>
      </c>
      <c r="AC35">
        <v>288</v>
      </c>
      <c r="AD35">
        <v>3.4</v>
      </c>
      <c r="AE35">
        <v>9.1</v>
      </c>
      <c r="AF35">
        <v>90</v>
      </c>
      <c r="AG35">
        <v>80</v>
      </c>
      <c r="AH35">
        <v>0</v>
      </c>
      <c r="AI35">
        <v>71.527796842827698</v>
      </c>
      <c r="AJ35">
        <v>16.5</v>
      </c>
      <c r="AK35">
        <v>11.5</v>
      </c>
      <c r="AL35">
        <v>1.9</v>
      </c>
      <c r="AM35">
        <v>288</v>
      </c>
      <c r="AN35">
        <v>3.4</v>
      </c>
      <c r="AO35">
        <v>9.1</v>
      </c>
      <c r="AP35">
        <v>90</v>
      </c>
      <c r="AQ35">
        <v>80</v>
      </c>
      <c r="AR35">
        <v>0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t="s">
        <v>76</v>
      </c>
      <c r="AZ35" t="s">
        <v>76</v>
      </c>
      <c r="BA35" t="s">
        <v>76</v>
      </c>
      <c r="BB35" t="s">
        <v>76</v>
      </c>
    </row>
    <row r="36" spans="1:54" x14ac:dyDescent="0.2">
      <c r="A36">
        <v>11819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s="44">
        <v>35</v>
      </c>
      <c r="M36" s="44">
        <v>35</v>
      </c>
      <c r="N36">
        <v>50.322580645161302</v>
      </c>
      <c r="O36">
        <v>4.7</v>
      </c>
      <c r="P36">
        <v>1.3</v>
      </c>
      <c r="Q36">
        <v>1.8</v>
      </c>
      <c r="R36">
        <v>135</v>
      </c>
      <c r="S36">
        <v>3.7</v>
      </c>
      <c r="T36">
        <v>8.3000000000000007</v>
      </c>
      <c r="U36">
        <v>75</v>
      </c>
      <c r="V36">
        <v>80</v>
      </c>
      <c r="W36">
        <v>19</v>
      </c>
      <c r="X36">
        <f>IF(COUNTBLANK(ClinInfo!H99:P99)=0,1,0)</f>
        <v>0</v>
      </c>
      <c r="Y36">
        <v>50.322580645161302</v>
      </c>
      <c r="Z36">
        <v>4.7</v>
      </c>
      <c r="AA36">
        <v>1.3</v>
      </c>
      <c r="AB36">
        <v>1.8</v>
      </c>
      <c r="AC36">
        <v>135</v>
      </c>
      <c r="AD36">
        <v>3.7</v>
      </c>
      <c r="AE36">
        <v>8.3000000000000007</v>
      </c>
      <c r="AF36">
        <v>75</v>
      </c>
      <c r="AG36">
        <v>80</v>
      </c>
      <c r="AH36">
        <v>19</v>
      </c>
      <c r="AI36">
        <v>50.322580645161302</v>
      </c>
      <c r="AJ36">
        <v>4.7</v>
      </c>
      <c r="AK36">
        <v>1.3</v>
      </c>
      <c r="AL36">
        <v>1.8</v>
      </c>
      <c r="AM36">
        <v>135</v>
      </c>
      <c r="AN36">
        <v>3.7</v>
      </c>
      <c r="AO36">
        <v>8.3000000000000007</v>
      </c>
      <c r="AP36">
        <v>75</v>
      </c>
      <c r="AQ36">
        <v>80</v>
      </c>
      <c r="AR36">
        <v>19</v>
      </c>
      <c r="AS36" t="s">
        <v>76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A36" t="s">
        <v>76</v>
      </c>
      <c r="BB36" t="s">
        <v>76</v>
      </c>
    </row>
    <row r="37" spans="1:54" x14ac:dyDescent="0.2">
      <c r="A37">
        <v>11861</v>
      </c>
      <c r="B37" t="str">
        <f t="shared" si="0"/>
        <v/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s="44">
        <v>36</v>
      </c>
      <c r="M37" s="44">
        <v>36</v>
      </c>
      <c r="N37">
        <v>50.196293754289599</v>
      </c>
      <c r="O37">
        <v>4.8</v>
      </c>
      <c r="P37">
        <v>16.2</v>
      </c>
      <c r="Q37">
        <v>0.9</v>
      </c>
      <c r="R37">
        <v>84</v>
      </c>
      <c r="S37">
        <v>4.5</v>
      </c>
      <c r="T37">
        <v>6.4</v>
      </c>
      <c r="U37">
        <v>15</v>
      </c>
      <c r="V37">
        <v>7.5</v>
      </c>
      <c r="W37">
        <v>0</v>
      </c>
      <c r="X37">
        <f>IF(COUNTBLANK(ClinInfo!H100:P100)=0,1,0)</f>
        <v>1</v>
      </c>
      <c r="Y37">
        <v>50.196293754289599</v>
      </c>
      <c r="Z37">
        <v>4.8</v>
      </c>
      <c r="AA37">
        <v>16.2</v>
      </c>
      <c r="AB37">
        <v>0.9</v>
      </c>
      <c r="AC37">
        <v>84</v>
      </c>
      <c r="AD37">
        <v>4.5</v>
      </c>
      <c r="AE37">
        <v>6.4</v>
      </c>
      <c r="AF37">
        <v>15</v>
      </c>
      <c r="AG37">
        <v>7.5</v>
      </c>
      <c r="AH37">
        <v>0</v>
      </c>
      <c r="AI37">
        <v>50.196293754289599</v>
      </c>
      <c r="AJ37">
        <v>4.8</v>
      </c>
      <c r="AK37">
        <v>16.2</v>
      </c>
      <c r="AL37">
        <v>0.9</v>
      </c>
      <c r="AM37">
        <v>84</v>
      </c>
      <c r="AN37">
        <v>4.5</v>
      </c>
      <c r="AO37">
        <v>6.4</v>
      </c>
      <c r="AP37">
        <v>15</v>
      </c>
      <c r="AQ37">
        <v>7.5</v>
      </c>
      <c r="AR37">
        <v>0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t="s">
        <v>76</v>
      </c>
      <c r="AZ37" t="s">
        <v>76</v>
      </c>
      <c r="BA37" t="s">
        <v>76</v>
      </c>
      <c r="BB37" t="s">
        <v>76</v>
      </c>
    </row>
    <row r="38" spans="1:54" x14ac:dyDescent="0.2">
      <c r="A38">
        <v>11642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s="44">
        <v>37</v>
      </c>
      <c r="M38" s="44">
        <v>37</v>
      </c>
      <c r="N38">
        <v>43.187371310912802</v>
      </c>
      <c r="O38">
        <v>1.6</v>
      </c>
      <c r="P38">
        <v>2.2000000000000002</v>
      </c>
      <c r="Q38">
        <v>0.6</v>
      </c>
      <c r="R38">
        <v>127</v>
      </c>
      <c r="S38">
        <v>4.5999999999999996</v>
      </c>
      <c r="T38">
        <v>13</v>
      </c>
      <c r="U38">
        <v>5</v>
      </c>
      <c r="V38">
        <v>30</v>
      </c>
      <c r="W38">
        <v>11</v>
      </c>
      <c r="X38">
        <f>IF(COUNTBLANK(ClinInfo!H101:P101)=0,1,0)</f>
        <v>1</v>
      </c>
      <c r="Y38">
        <v>43.187371310912802</v>
      </c>
      <c r="Z38">
        <v>1.6</v>
      </c>
      <c r="AA38">
        <v>2.2000000000000002</v>
      </c>
      <c r="AB38">
        <v>0.6</v>
      </c>
      <c r="AC38">
        <v>127</v>
      </c>
      <c r="AD38">
        <v>4.5999999999999996</v>
      </c>
      <c r="AE38">
        <v>13</v>
      </c>
      <c r="AF38">
        <v>5</v>
      </c>
      <c r="AG38">
        <v>30</v>
      </c>
      <c r="AH38">
        <v>11</v>
      </c>
      <c r="AI38">
        <v>43.187371310912802</v>
      </c>
      <c r="AJ38">
        <v>1.6</v>
      </c>
      <c r="AK38">
        <v>2.2000000000000002</v>
      </c>
      <c r="AL38">
        <v>0.6</v>
      </c>
      <c r="AM38">
        <v>127</v>
      </c>
      <c r="AN38">
        <v>4.5999999999999996</v>
      </c>
      <c r="AO38">
        <v>13</v>
      </c>
      <c r="AP38">
        <v>5</v>
      </c>
      <c r="AQ38">
        <v>30</v>
      </c>
      <c r="AR38">
        <v>11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 t="s">
        <v>76</v>
      </c>
      <c r="BA38" t="s">
        <v>76</v>
      </c>
      <c r="BB38" t="s">
        <v>76</v>
      </c>
    </row>
    <row r="39" spans="1:54" x14ac:dyDescent="0.2">
      <c r="A39">
        <v>11666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s="44">
        <v>38</v>
      </c>
      <c r="M39" s="44">
        <v>38</v>
      </c>
      <c r="N39">
        <v>57.142072752230597</v>
      </c>
      <c r="O39">
        <v>1.7</v>
      </c>
      <c r="P39">
        <v>3</v>
      </c>
      <c r="Q39">
        <v>1.2</v>
      </c>
      <c r="R39">
        <v>149</v>
      </c>
      <c r="S39">
        <v>3</v>
      </c>
      <c r="T39">
        <v>10.3</v>
      </c>
      <c r="U39">
        <v>50</v>
      </c>
      <c r="V39">
        <v>30</v>
      </c>
      <c r="W39">
        <v>10</v>
      </c>
      <c r="X39">
        <f>IF(COUNTBLANK(ClinInfo!H102:P102)=0,1,0)</f>
        <v>1</v>
      </c>
      <c r="Y39">
        <v>57.142072752230597</v>
      </c>
      <c r="Z39">
        <v>1.7</v>
      </c>
      <c r="AA39">
        <v>3</v>
      </c>
      <c r="AB39">
        <v>1.2</v>
      </c>
      <c r="AC39">
        <v>149</v>
      </c>
      <c r="AD39">
        <v>3</v>
      </c>
      <c r="AE39">
        <v>10.3</v>
      </c>
      <c r="AF39">
        <v>50</v>
      </c>
      <c r="AG39">
        <v>30</v>
      </c>
      <c r="AH39">
        <v>10</v>
      </c>
      <c r="AI39">
        <v>57.142072752230597</v>
      </c>
      <c r="AJ39">
        <v>1.7</v>
      </c>
      <c r="AK39">
        <v>3</v>
      </c>
      <c r="AL39">
        <v>1.2</v>
      </c>
      <c r="AM39">
        <v>149</v>
      </c>
      <c r="AN39">
        <v>3</v>
      </c>
      <c r="AO39">
        <v>10.3</v>
      </c>
      <c r="AP39">
        <v>50</v>
      </c>
      <c r="AQ39">
        <v>30</v>
      </c>
      <c r="AR39">
        <v>10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t="s">
        <v>76</v>
      </c>
      <c r="AZ39" t="s">
        <v>76</v>
      </c>
      <c r="BA39" t="s">
        <v>76</v>
      </c>
      <c r="BB39" t="s">
        <v>76</v>
      </c>
    </row>
    <row r="40" spans="1:54" x14ac:dyDescent="0.2">
      <c r="A40">
        <v>11722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>Mediana=8,84387389159444, Media=19,0359345260025, y varianza= 509,039394766461</v>
      </c>
      <c r="L40" s="44">
        <v>39</v>
      </c>
      <c r="M40" s="44">
        <v>39</v>
      </c>
      <c r="N40">
        <v>56.326698695950597</v>
      </c>
      <c r="O40">
        <v>5.6</v>
      </c>
      <c r="P40">
        <v>11.4</v>
      </c>
      <c r="Q40">
        <v>1.9</v>
      </c>
      <c r="R40">
        <v>201</v>
      </c>
      <c r="S40">
        <v>3.6</v>
      </c>
      <c r="T40">
        <v>12.5</v>
      </c>
      <c r="U40">
        <v>51</v>
      </c>
      <c r="V40">
        <v>50</v>
      </c>
      <c r="W40">
        <v>8.8438738915944395</v>
      </c>
      <c r="X40">
        <f>IF(COUNTBLANK(ClinInfo!H103:P103)=0,1,0)</f>
        <v>1</v>
      </c>
      <c r="Y40">
        <v>56.326698695950597</v>
      </c>
      <c r="Z40">
        <v>5.6</v>
      </c>
      <c r="AA40">
        <v>11.4</v>
      </c>
      <c r="AB40">
        <v>1.9</v>
      </c>
      <c r="AC40">
        <v>201</v>
      </c>
      <c r="AD40">
        <v>3.6</v>
      </c>
      <c r="AE40">
        <v>12.5</v>
      </c>
      <c r="AF40">
        <v>51</v>
      </c>
      <c r="AG40">
        <v>50</v>
      </c>
      <c r="AH40">
        <v>19.035934526002499</v>
      </c>
      <c r="AI40">
        <v>56.326698695950597</v>
      </c>
      <c r="AJ40">
        <v>5.6</v>
      </c>
      <c r="AK40">
        <v>11.4</v>
      </c>
      <c r="AL40">
        <v>1.9</v>
      </c>
      <c r="AM40">
        <v>201</v>
      </c>
      <c r="AN40">
        <v>3.6</v>
      </c>
      <c r="AO40">
        <v>12.5</v>
      </c>
      <c r="AP40">
        <v>51</v>
      </c>
      <c r="AQ40">
        <v>50</v>
      </c>
      <c r="AR40">
        <v>509.03939476646099</v>
      </c>
      <c r="AS40" t="s">
        <v>76</v>
      </c>
      <c r="AT40" t="s">
        <v>76</v>
      </c>
      <c r="AU40" t="s">
        <v>76</v>
      </c>
      <c r="AV40" t="s">
        <v>76</v>
      </c>
      <c r="AW40" t="s">
        <v>76</v>
      </c>
      <c r="AX40" t="s">
        <v>76</v>
      </c>
      <c r="AY40" t="s">
        <v>76</v>
      </c>
      <c r="AZ40" t="s">
        <v>76</v>
      </c>
      <c r="BA40" t="s">
        <v>76</v>
      </c>
      <c r="BB40">
        <v>0.51978108190957095</v>
      </c>
    </row>
    <row r="41" spans="1:54" x14ac:dyDescent="0.2">
      <c r="A41">
        <v>11537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s="44">
        <v>40</v>
      </c>
      <c r="M41" s="44">
        <v>40</v>
      </c>
      <c r="N41">
        <v>63.401509951956101</v>
      </c>
      <c r="O41">
        <v>7.6</v>
      </c>
      <c r="P41">
        <v>10.9</v>
      </c>
      <c r="Q41">
        <v>2.6</v>
      </c>
      <c r="R41">
        <v>276</v>
      </c>
      <c r="S41">
        <v>4.0999999999999996</v>
      </c>
      <c r="T41">
        <v>9.1</v>
      </c>
      <c r="U41">
        <v>56</v>
      </c>
      <c r="V41">
        <v>70</v>
      </c>
      <c r="W41">
        <v>3</v>
      </c>
      <c r="X41">
        <f>IF(COUNTBLANK(ClinInfo!H104:P104)=0,1,0)</f>
        <v>1</v>
      </c>
      <c r="Y41">
        <v>63.401509951956101</v>
      </c>
      <c r="Z41">
        <v>7.6</v>
      </c>
      <c r="AA41">
        <v>10.9</v>
      </c>
      <c r="AB41">
        <v>2.6</v>
      </c>
      <c r="AC41">
        <v>276</v>
      </c>
      <c r="AD41">
        <v>4.0999999999999996</v>
      </c>
      <c r="AE41">
        <v>9.1</v>
      </c>
      <c r="AF41">
        <v>56</v>
      </c>
      <c r="AG41">
        <v>70</v>
      </c>
      <c r="AH41">
        <v>3</v>
      </c>
      <c r="AI41">
        <v>63.401509951956101</v>
      </c>
      <c r="AJ41">
        <v>7.6</v>
      </c>
      <c r="AK41">
        <v>10.9</v>
      </c>
      <c r="AL41">
        <v>2.6</v>
      </c>
      <c r="AM41">
        <v>276</v>
      </c>
      <c r="AN41">
        <v>4.0999999999999996</v>
      </c>
      <c r="AO41">
        <v>9.1</v>
      </c>
      <c r="AP41">
        <v>56</v>
      </c>
      <c r="AQ41">
        <v>70</v>
      </c>
      <c r="AR41">
        <v>3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t="s">
        <v>76</v>
      </c>
      <c r="AZ41" t="s">
        <v>76</v>
      </c>
      <c r="BA41" t="s">
        <v>76</v>
      </c>
      <c r="BB41" t="s">
        <v>76</v>
      </c>
    </row>
    <row r="42" spans="1:54" x14ac:dyDescent="0.2">
      <c r="A42">
        <v>11602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s="44">
        <v>41</v>
      </c>
      <c r="M42" s="44">
        <v>41</v>
      </c>
      <c r="N42">
        <v>51.118737131091301</v>
      </c>
      <c r="O42">
        <v>11.9</v>
      </c>
      <c r="P42">
        <v>33.1</v>
      </c>
      <c r="Q42">
        <v>0.8</v>
      </c>
      <c r="R42">
        <v>141</v>
      </c>
      <c r="S42">
        <v>2.1</v>
      </c>
      <c r="T42">
        <v>8.8000000000000007</v>
      </c>
      <c r="U42">
        <v>94</v>
      </c>
      <c r="V42">
        <v>80</v>
      </c>
      <c r="W42">
        <v>3</v>
      </c>
      <c r="X42">
        <f>IF(COUNTBLANK(ClinInfo!H105:P105)=0,1,0)</f>
        <v>1</v>
      </c>
      <c r="Y42">
        <v>51.118737131091301</v>
      </c>
      <c r="Z42">
        <v>11.9</v>
      </c>
      <c r="AA42">
        <v>33.1</v>
      </c>
      <c r="AB42">
        <v>0.8</v>
      </c>
      <c r="AC42">
        <v>141</v>
      </c>
      <c r="AD42">
        <v>2.1</v>
      </c>
      <c r="AE42">
        <v>8.8000000000000007</v>
      </c>
      <c r="AF42">
        <v>94</v>
      </c>
      <c r="AG42">
        <v>80</v>
      </c>
      <c r="AH42">
        <v>3</v>
      </c>
      <c r="AI42">
        <v>51.118737131091301</v>
      </c>
      <c r="AJ42">
        <v>11.9</v>
      </c>
      <c r="AK42">
        <v>33.1</v>
      </c>
      <c r="AL42">
        <v>0.8</v>
      </c>
      <c r="AM42">
        <v>141</v>
      </c>
      <c r="AN42">
        <v>2.1</v>
      </c>
      <c r="AO42">
        <v>8.8000000000000007</v>
      </c>
      <c r="AP42">
        <v>94</v>
      </c>
      <c r="AQ42">
        <v>80</v>
      </c>
      <c r="AR42">
        <v>3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t="s">
        <v>76</v>
      </c>
      <c r="AZ42" t="s">
        <v>76</v>
      </c>
      <c r="BA42" t="s">
        <v>76</v>
      </c>
      <c r="BB42" t="s">
        <v>76</v>
      </c>
    </row>
    <row r="43" spans="1:54" x14ac:dyDescent="0.2">
      <c r="A43">
        <v>11869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s="44">
        <v>42</v>
      </c>
      <c r="M43" s="44">
        <v>42</v>
      </c>
      <c r="N43">
        <v>44.008236101578603</v>
      </c>
      <c r="O43">
        <v>3.5</v>
      </c>
      <c r="P43">
        <v>14.5</v>
      </c>
      <c r="Q43">
        <v>1</v>
      </c>
      <c r="R43">
        <v>113</v>
      </c>
      <c r="S43">
        <v>3.9</v>
      </c>
      <c r="T43">
        <v>9.6999999999999993</v>
      </c>
      <c r="U43">
        <v>98</v>
      </c>
      <c r="V43">
        <v>80</v>
      </c>
      <c r="W43">
        <v>5</v>
      </c>
      <c r="X43">
        <f>IF(COUNTBLANK(ClinInfo!H106:P106)=0,1,0)</f>
        <v>1</v>
      </c>
      <c r="Y43">
        <v>44.008236101578603</v>
      </c>
      <c r="Z43">
        <v>3.5</v>
      </c>
      <c r="AA43">
        <v>14.5</v>
      </c>
      <c r="AB43">
        <v>1</v>
      </c>
      <c r="AC43">
        <v>113</v>
      </c>
      <c r="AD43">
        <v>3.9</v>
      </c>
      <c r="AE43">
        <v>9.6999999999999993</v>
      </c>
      <c r="AF43">
        <v>98</v>
      </c>
      <c r="AG43">
        <v>80</v>
      </c>
      <c r="AH43">
        <v>5</v>
      </c>
      <c r="AI43">
        <v>44.008236101578603</v>
      </c>
      <c r="AJ43">
        <v>3.5</v>
      </c>
      <c r="AK43">
        <v>14.5</v>
      </c>
      <c r="AL43">
        <v>1</v>
      </c>
      <c r="AM43">
        <v>113</v>
      </c>
      <c r="AN43">
        <v>3.9</v>
      </c>
      <c r="AO43">
        <v>9.6999999999999993</v>
      </c>
      <c r="AP43">
        <v>98</v>
      </c>
      <c r="AQ43">
        <v>80</v>
      </c>
      <c r="AR43">
        <v>5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t="s">
        <v>76</v>
      </c>
      <c r="AZ43" t="s">
        <v>76</v>
      </c>
      <c r="BA43" t="s">
        <v>76</v>
      </c>
      <c r="BB43" t="s">
        <v>76</v>
      </c>
    </row>
    <row r="44" spans="1:54" x14ac:dyDescent="0.2">
      <c r="A44">
        <v>11805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s="44">
        <v>43</v>
      </c>
      <c r="M44" s="44">
        <v>43</v>
      </c>
      <c r="N44">
        <v>69.422100205902495</v>
      </c>
      <c r="O44">
        <v>2.2000000000000002</v>
      </c>
      <c r="P44">
        <v>1.6</v>
      </c>
      <c r="Q44">
        <v>0.6</v>
      </c>
      <c r="R44">
        <v>173</v>
      </c>
      <c r="S44">
        <v>3.4</v>
      </c>
      <c r="T44">
        <v>12</v>
      </c>
      <c r="U44">
        <v>30</v>
      </c>
      <c r="V44">
        <v>50</v>
      </c>
      <c r="W44">
        <v>16</v>
      </c>
      <c r="X44">
        <f>IF(COUNTBLANK(ClinInfo!H107:P107)=0,1,0)</f>
        <v>1</v>
      </c>
      <c r="Y44">
        <v>69.422100205902495</v>
      </c>
      <c r="Z44">
        <v>2.2000000000000002</v>
      </c>
      <c r="AA44">
        <v>1.6</v>
      </c>
      <c r="AB44">
        <v>0.6</v>
      </c>
      <c r="AC44">
        <v>173</v>
      </c>
      <c r="AD44">
        <v>3.4</v>
      </c>
      <c r="AE44">
        <v>12</v>
      </c>
      <c r="AF44">
        <v>30</v>
      </c>
      <c r="AG44">
        <v>50</v>
      </c>
      <c r="AH44">
        <v>16</v>
      </c>
      <c r="AI44">
        <v>69.422100205902495</v>
      </c>
      <c r="AJ44">
        <v>2.2000000000000002</v>
      </c>
      <c r="AK44">
        <v>1.6</v>
      </c>
      <c r="AL44">
        <v>0.6</v>
      </c>
      <c r="AM44">
        <v>173</v>
      </c>
      <c r="AN44">
        <v>3.4</v>
      </c>
      <c r="AO44">
        <v>12</v>
      </c>
      <c r="AP44">
        <v>30</v>
      </c>
      <c r="AQ44">
        <v>50</v>
      </c>
      <c r="AR44">
        <v>16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t="s">
        <v>76</v>
      </c>
      <c r="BB44" t="s">
        <v>76</v>
      </c>
    </row>
    <row r="45" spans="1:54" x14ac:dyDescent="0.2">
      <c r="A45">
        <v>11815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s="44">
        <v>44</v>
      </c>
      <c r="M45" s="44">
        <v>44</v>
      </c>
      <c r="N45">
        <v>57.759780370624597</v>
      </c>
      <c r="O45">
        <v>6.9</v>
      </c>
      <c r="P45">
        <v>5.8</v>
      </c>
      <c r="Q45">
        <v>0.9</v>
      </c>
      <c r="R45">
        <v>110</v>
      </c>
      <c r="S45">
        <v>4.5999999999999996</v>
      </c>
      <c r="T45">
        <v>8.5</v>
      </c>
      <c r="U45">
        <v>73</v>
      </c>
      <c r="V45">
        <v>90</v>
      </c>
      <c r="W45">
        <v>0</v>
      </c>
      <c r="X45">
        <f>IF(COUNTBLANK(ClinInfo!H108:P108)=0,1,0)</f>
        <v>1</v>
      </c>
      <c r="Y45">
        <v>57.759780370624597</v>
      </c>
      <c r="Z45">
        <v>6.9</v>
      </c>
      <c r="AA45">
        <v>5.8</v>
      </c>
      <c r="AB45">
        <v>0.9</v>
      </c>
      <c r="AC45">
        <v>110</v>
      </c>
      <c r="AD45">
        <v>4.5999999999999996</v>
      </c>
      <c r="AE45">
        <v>8.5</v>
      </c>
      <c r="AF45">
        <v>73</v>
      </c>
      <c r="AG45">
        <v>90</v>
      </c>
      <c r="AH45">
        <v>0</v>
      </c>
      <c r="AI45">
        <v>57.759780370624597</v>
      </c>
      <c r="AJ45">
        <v>6.9</v>
      </c>
      <c r="AK45">
        <v>5.8</v>
      </c>
      <c r="AL45">
        <v>0.9</v>
      </c>
      <c r="AM45">
        <v>110</v>
      </c>
      <c r="AN45">
        <v>4.5999999999999996</v>
      </c>
      <c r="AO45">
        <v>8.5</v>
      </c>
      <c r="AP45">
        <v>73</v>
      </c>
      <c r="AQ45">
        <v>90</v>
      </c>
      <c r="AR45">
        <v>0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t="s">
        <v>76</v>
      </c>
      <c r="AZ45" t="s">
        <v>76</v>
      </c>
      <c r="BA45" t="s">
        <v>76</v>
      </c>
      <c r="BB45" t="s">
        <v>76</v>
      </c>
    </row>
    <row r="46" spans="1:54" x14ac:dyDescent="0.2">
      <c r="A46">
        <v>11834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K46" t="str">
        <f t="shared" si="9"/>
        <v/>
      </c>
      <c r="L46" s="44">
        <v>45</v>
      </c>
      <c r="M46" s="44">
        <v>45</v>
      </c>
      <c r="N46">
        <v>60.689087165408402</v>
      </c>
      <c r="O46">
        <v>1.8</v>
      </c>
      <c r="P46">
        <v>3.5</v>
      </c>
      <c r="Q46">
        <v>0.8</v>
      </c>
      <c r="R46">
        <v>198</v>
      </c>
      <c r="S46">
        <v>3.9</v>
      </c>
      <c r="T46">
        <v>13.8</v>
      </c>
      <c r="U46">
        <v>5</v>
      </c>
      <c r="V46">
        <v>4</v>
      </c>
      <c r="W46">
        <v>0</v>
      </c>
      <c r="X46">
        <f>IF(COUNTBLANK(ClinInfo!H109:P109)=0,1,0)</f>
        <v>1</v>
      </c>
      <c r="Y46">
        <v>60.689087165408402</v>
      </c>
      <c r="Z46">
        <v>1.8</v>
      </c>
      <c r="AA46">
        <v>3.5</v>
      </c>
      <c r="AB46">
        <v>0.8</v>
      </c>
      <c r="AC46">
        <v>198</v>
      </c>
      <c r="AD46">
        <v>3.9</v>
      </c>
      <c r="AE46">
        <v>13.8</v>
      </c>
      <c r="AF46">
        <v>5</v>
      </c>
      <c r="AG46">
        <v>4</v>
      </c>
      <c r="AH46">
        <v>0</v>
      </c>
      <c r="AI46">
        <v>60.689087165408402</v>
      </c>
      <c r="AJ46">
        <v>1.8</v>
      </c>
      <c r="AK46">
        <v>3.5</v>
      </c>
      <c r="AL46">
        <v>0.8</v>
      </c>
      <c r="AM46">
        <v>198</v>
      </c>
      <c r="AN46">
        <v>3.9</v>
      </c>
      <c r="AO46">
        <v>13.8</v>
      </c>
      <c r="AP46">
        <v>5</v>
      </c>
      <c r="AQ46">
        <v>4</v>
      </c>
      <c r="AR46">
        <v>0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t="s">
        <v>76</v>
      </c>
      <c r="AZ46" t="s">
        <v>76</v>
      </c>
      <c r="BA46" t="s">
        <v>76</v>
      </c>
      <c r="BB46" t="s">
        <v>76</v>
      </c>
    </row>
    <row r="47" spans="1:54" x14ac:dyDescent="0.2">
      <c r="A47">
        <v>11746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s="44">
        <v>46</v>
      </c>
      <c r="M47" s="44">
        <v>46</v>
      </c>
      <c r="N47">
        <v>54.613589567604699</v>
      </c>
      <c r="O47">
        <v>3.5</v>
      </c>
      <c r="P47">
        <v>2.1</v>
      </c>
      <c r="Q47">
        <v>1.5</v>
      </c>
      <c r="R47">
        <v>181</v>
      </c>
      <c r="S47">
        <v>4.4000000000000004</v>
      </c>
      <c r="T47">
        <v>10.199999999999999</v>
      </c>
      <c r="U47">
        <v>34</v>
      </c>
      <c r="V47">
        <v>40</v>
      </c>
      <c r="W47">
        <v>2</v>
      </c>
      <c r="X47">
        <f>IF(COUNTBLANK(ClinInfo!H110:P110)=0,1,0)</f>
        <v>1</v>
      </c>
      <c r="Y47">
        <v>54.613589567604699</v>
      </c>
      <c r="Z47">
        <v>3.5</v>
      </c>
      <c r="AA47">
        <v>2.1</v>
      </c>
      <c r="AB47">
        <v>1.5</v>
      </c>
      <c r="AC47">
        <v>181</v>
      </c>
      <c r="AD47">
        <v>4.4000000000000004</v>
      </c>
      <c r="AE47">
        <v>10.199999999999999</v>
      </c>
      <c r="AF47">
        <v>34</v>
      </c>
      <c r="AG47">
        <v>40</v>
      </c>
      <c r="AH47">
        <v>2</v>
      </c>
      <c r="AI47">
        <v>54.613589567604699</v>
      </c>
      <c r="AJ47">
        <v>3.5</v>
      </c>
      <c r="AK47">
        <v>2.1</v>
      </c>
      <c r="AL47">
        <v>1.5</v>
      </c>
      <c r="AM47">
        <v>181</v>
      </c>
      <c r="AN47">
        <v>4.4000000000000004</v>
      </c>
      <c r="AO47">
        <v>10.199999999999999</v>
      </c>
      <c r="AP47">
        <v>34</v>
      </c>
      <c r="AQ47">
        <v>40</v>
      </c>
      <c r="AR47">
        <v>2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t="s">
        <v>76</v>
      </c>
      <c r="AZ47" t="s">
        <v>76</v>
      </c>
      <c r="BA47" t="s">
        <v>76</v>
      </c>
      <c r="BB47" t="s">
        <v>76</v>
      </c>
    </row>
    <row r="48" spans="1:54" x14ac:dyDescent="0.2">
      <c r="A48">
        <v>11810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s="44">
        <v>47</v>
      </c>
      <c r="M48" s="44">
        <v>47</v>
      </c>
      <c r="N48">
        <v>59.574468085106403</v>
      </c>
      <c r="O48">
        <v>2.5</v>
      </c>
      <c r="P48">
        <v>39.5</v>
      </c>
      <c r="Q48">
        <v>1.1000000000000001</v>
      </c>
      <c r="R48">
        <v>191</v>
      </c>
      <c r="S48">
        <v>3.3</v>
      </c>
      <c r="T48">
        <v>10.1</v>
      </c>
      <c r="U48">
        <v>45</v>
      </c>
      <c r="V48">
        <v>40</v>
      </c>
      <c r="W48">
        <v>24</v>
      </c>
      <c r="X48">
        <f>IF(COUNTBLANK(ClinInfo!H111:P111)=0,1,0)</f>
        <v>0</v>
      </c>
      <c r="Y48">
        <v>59.574468085106403</v>
      </c>
      <c r="Z48">
        <v>2.5</v>
      </c>
      <c r="AA48">
        <v>39.5</v>
      </c>
      <c r="AB48">
        <v>1.1000000000000001</v>
      </c>
      <c r="AC48">
        <v>191</v>
      </c>
      <c r="AD48">
        <v>3.3</v>
      </c>
      <c r="AE48">
        <v>10.1</v>
      </c>
      <c r="AF48">
        <v>45</v>
      </c>
      <c r="AG48">
        <v>40</v>
      </c>
      <c r="AH48">
        <v>24</v>
      </c>
      <c r="AI48">
        <v>59.574468085106403</v>
      </c>
      <c r="AJ48">
        <v>2.5</v>
      </c>
      <c r="AK48">
        <v>39.5</v>
      </c>
      <c r="AL48">
        <v>1.1000000000000001</v>
      </c>
      <c r="AM48">
        <v>191</v>
      </c>
      <c r="AN48">
        <v>3.3</v>
      </c>
      <c r="AO48">
        <v>10.1</v>
      </c>
      <c r="AP48">
        <v>45</v>
      </c>
      <c r="AQ48">
        <v>40</v>
      </c>
      <c r="AR48">
        <v>24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t="s">
        <v>76</v>
      </c>
      <c r="AZ48" t="s">
        <v>76</v>
      </c>
      <c r="BA48" t="s">
        <v>76</v>
      </c>
      <c r="BB48" t="s">
        <v>76</v>
      </c>
    </row>
    <row r="49" spans="1:54" x14ac:dyDescent="0.2">
      <c r="A49">
        <v>11817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s="44">
        <v>48</v>
      </c>
      <c r="M49" s="44">
        <v>48</v>
      </c>
      <c r="N49">
        <v>46.7014413177763</v>
      </c>
      <c r="O49">
        <v>1.3</v>
      </c>
      <c r="P49">
        <v>11.1</v>
      </c>
      <c r="Q49">
        <v>1</v>
      </c>
      <c r="R49">
        <v>146</v>
      </c>
      <c r="S49">
        <v>4.9000000000000004</v>
      </c>
      <c r="T49">
        <v>15.2</v>
      </c>
      <c r="U49">
        <v>20</v>
      </c>
      <c r="V49">
        <v>45</v>
      </c>
      <c r="W49">
        <v>32</v>
      </c>
      <c r="X49">
        <f>IF(COUNTBLANK(ClinInfo!H112:P112)=0,1,0)</f>
        <v>1</v>
      </c>
      <c r="Y49">
        <v>46.7014413177763</v>
      </c>
      <c r="Z49">
        <v>1.3</v>
      </c>
      <c r="AA49">
        <v>11.1</v>
      </c>
      <c r="AB49">
        <v>1</v>
      </c>
      <c r="AC49">
        <v>146</v>
      </c>
      <c r="AD49">
        <v>4.9000000000000004</v>
      </c>
      <c r="AE49">
        <v>15.2</v>
      </c>
      <c r="AF49">
        <v>20</v>
      </c>
      <c r="AG49">
        <v>45</v>
      </c>
      <c r="AH49">
        <v>32</v>
      </c>
      <c r="AI49">
        <v>46.7014413177763</v>
      </c>
      <c r="AJ49">
        <v>1.3</v>
      </c>
      <c r="AK49">
        <v>11.1</v>
      </c>
      <c r="AL49">
        <v>1</v>
      </c>
      <c r="AM49">
        <v>146</v>
      </c>
      <c r="AN49">
        <v>4.9000000000000004</v>
      </c>
      <c r="AO49">
        <v>15.2</v>
      </c>
      <c r="AP49">
        <v>20</v>
      </c>
      <c r="AQ49">
        <v>45</v>
      </c>
      <c r="AR49">
        <v>32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t="s">
        <v>76</v>
      </c>
      <c r="AZ49" t="s">
        <v>76</v>
      </c>
      <c r="BA49" t="s">
        <v>76</v>
      </c>
      <c r="BB49" t="s">
        <v>76</v>
      </c>
    </row>
    <row r="50" spans="1:54" x14ac:dyDescent="0.2">
      <c r="A50">
        <v>11609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s="44">
        <v>49</v>
      </c>
      <c r="M50" s="44">
        <v>49</v>
      </c>
      <c r="N50">
        <v>57.718599862731601</v>
      </c>
      <c r="O50">
        <v>6.7</v>
      </c>
      <c r="P50">
        <v>101</v>
      </c>
      <c r="Q50">
        <v>1.9</v>
      </c>
      <c r="R50">
        <v>231</v>
      </c>
      <c r="S50">
        <v>4.3</v>
      </c>
      <c r="T50">
        <v>8.1999999999999993</v>
      </c>
      <c r="U50">
        <v>30</v>
      </c>
      <c r="V50">
        <v>20</v>
      </c>
      <c r="W50">
        <v>1</v>
      </c>
      <c r="X50">
        <f>IF(COUNTBLANK(ClinInfo!H113:P113)=0,1,0)</f>
        <v>1</v>
      </c>
      <c r="Y50">
        <v>57.718599862731601</v>
      </c>
      <c r="Z50">
        <v>6.7</v>
      </c>
      <c r="AA50">
        <v>101</v>
      </c>
      <c r="AB50">
        <v>1.9</v>
      </c>
      <c r="AC50">
        <v>231</v>
      </c>
      <c r="AD50">
        <v>4.3</v>
      </c>
      <c r="AE50">
        <v>8.1999999999999993</v>
      </c>
      <c r="AF50">
        <v>30</v>
      </c>
      <c r="AG50">
        <v>20</v>
      </c>
      <c r="AH50">
        <v>1</v>
      </c>
      <c r="AI50">
        <v>57.718599862731601</v>
      </c>
      <c r="AJ50">
        <v>6.7</v>
      </c>
      <c r="AK50">
        <v>101</v>
      </c>
      <c r="AL50">
        <v>1.9</v>
      </c>
      <c r="AM50">
        <v>231</v>
      </c>
      <c r="AN50">
        <v>4.3</v>
      </c>
      <c r="AO50">
        <v>8.1999999999999993</v>
      </c>
      <c r="AP50">
        <v>30</v>
      </c>
      <c r="AQ50">
        <v>20</v>
      </c>
      <c r="AR50">
        <v>1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t="s">
        <v>76</v>
      </c>
      <c r="AZ50" t="s">
        <v>76</v>
      </c>
      <c r="BA50" t="s">
        <v>76</v>
      </c>
      <c r="BB50" t="s">
        <v>76</v>
      </c>
    </row>
    <row r="51" spans="1:54" x14ac:dyDescent="0.2">
      <c r="A51">
        <v>10162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s="44">
        <v>50</v>
      </c>
      <c r="M51" s="44">
        <v>50</v>
      </c>
      <c r="N51">
        <v>45.628002745367198</v>
      </c>
      <c r="O51">
        <v>2.7</v>
      </c>
      <c r="P51">
        <v>0.3</v>
      </c>
      <c r="Q51">
        <v>1</v>
      </c>
      <c r="R51">
        <v>121</v>
      </c>
      <c r="S51">
        <v>3.9</v>
      </c>
      <c r="T51">
        <v>13.1</v>
      </c>
      <c r="U51">
        <v>55</v>
      </c>
      <c r="V51">
        <v>60</v>
      </c>
      <c r="W51">
        <v>0</v>
      </c>
      <c r="X51">
        <f>IF(COUNTBLANK(ClinInfo!H114:P114)=0,1,0)</f>
        <v>1</v>
      </c>
      <c r="Y51">
        <v>45.628002745367198</v>
      </c>
      <c r="Z51">
        <v>2.7</v>
      </c>
      <c r="AA51">
        <v>0.3</v>
      </c>
      <c r="AB51">
        <v>1</v>
      </c>
      <c r="AC51">
        <v>121</v>
      </c>
      <c r="AD51">
        <v>3.9</v>
      </c>
      <c r="AE51">
        <v>13.1</v>
      </c>
      <c r="AF51">
        <v>55</v>
      </c>
      <c r="AG51">
        <v>60</v>
      </c>
      <c r="AH51">
        <v>0</v>
      </c>
      <c r="AI51">
        <v>45.628002745367198</v>
      </c>
      <c r="AJ51">
        <v>2.7</v>
      </c>
      <c r="AK51">
        <v>0.3</v>
      </c>
      <c r="AL51">
        <v>1</v>
      </c>
      <c r="AM51">
        <v>121</v>
      </c>
      <c r="AN51">
        <v>3.9</v>
      </c>
      <c r="AO51">
        <v>13.1</v>
      </c>
      <c r="AP51">
        <v>55</v>
      </c>
      <c r="AQ51">
        <v>60</v>
      </c>
      <c r="AR51">
        <v>0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t="s">
        <v>76</v>
      </c>
      <c r="AZ51" t="s">
        <v>76</v>
      </c>
      <c r="BA51" t="s">
        <v>76</v>
      </c>
      <c r="BB51" t="s">
        <v>76</v>
      </c>
    </row>
    <row r="52" spans="1:54" x14ac:dyDescent="0.2">
      <c r="A52">
        <v>3866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s="44">
        <v>51</v>
      </c>
      <c r="M52" s="44">
        <v>51</v>
      </c>
      <c r="N52">
        <v>54.328071379546998</v>
      </c>
      <c r="O52">
        <v>3.7</v>
      </c>
      <c r="P52">
        <v>9.1</v>
      </c>
      <c r="Q52">
        <v>0.9</v>
      </c>
      <c r="R52">
        <v>138</v>
      </c>
      <c r="S52">
        <v>4.3</v>
      </c>
      <c r="T52">
        <v>11.8</v>
      </c>
      <c r="U52">
        <v>43</v>
      </c>
      <c r="V52">
        <v>50</v>
      </c>
      <c r="W52">
        <v>0</v>
      </c>
      <c r="X52">
        <f>IF(COUNTBLANK(ClinInfo!H115:P115)=0,1,0)</f>
        <v>1</v>
      </c>
      <c r="Y52">
        <v>54.328071379546998</v>
      </c>
      <c r="Z52">
        <v>3.7</v>
      </c>
      <c r="AA52">
        <v>9.1</v>
      </c>
      <c r="AB52">
        <v>0.9</v>
      </c>
      <c r="AC52">
        <v>138</v>
      </c>
      <c r="AD52">
        <v>4.3</v>
      </c>
      <c r="AE52">
        <v>11.8</v>
      </c>
      <c r="AF52">
        <v>43</v>
      </c>
      <c r="AG52">
        <v>50</v>
      </c>
      <c r="AH52">
        <v>0</v>
      </c>
      <c r="AI52">
        <v>54.328071379546998</v>
      </c>
      <c r="AJ52">
        <v>3.7</v>
      </c>
      <c r="AK52">
        <v>9.1</v>
      </c>
      <c r="AL52">
        <v>0.9</v>
      </c>
      <c r="AM52">
        <v>138</v>
      </c>
      <c r="AN52">
        <v>4.3</v>
      </c>
      <c r="AO52">
        <v>11.8</v>
      </c>
      <c r="AP52">
        <v>43</v>
      </c>
      <c r="AQ52">
        <v>50</v>
      </c>
      <c r="AR52">
        <v>0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t="s">
        <v>76</v>
      </c>
      <c r="AZ52" t="s">
        <v>76</v>
      </c>
      <c r="BA52" t="s">
        <v>76</v>
      </c>
      <c r="BB52" t="s">
        <v>76</v>
      </c>
    </row>
    <row r="53" spans="1:54" x14ac:dyDescent="0.2">
      <c r="A53">
        <v>10451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s="44">
        <v>52</v>
      </c>
      <c r="M53" s="44">
        <v>52</v>
      </c>
      <c r="N53">
        <v>45.888812628689102</v>
      </c>
      <c r="O53">
        <v>1.7</v>
      </c>
      <c r="P53">
        <v>2.2000000000000002</v>
      </c>
      <c r="Q53">
        <v>1.2</v>
      </c>
      <c r="R53">
        <v>110</v>
      </c>
      <c r="S53">
        <v>4.5999999999999996</v>
      </c>
      <c r="T53">
        <v>14.5</v>
      </c>
      <c r="U53">
        <v>20</v>
      </c>
      <c r="V53">
        <v>10</v>
      </c>
      <c r="W53">
        <v>0</v>
      </c>
      <c r="X53">
        <f>IF(COUNTBLANK(ClinInfo!H116:P116)=0,1,0)</f>
        <v>1</v>
      </c>
      <c r="Y53">
        <v>45.888812628689102</v>
      </c>
      <c r="Z53">
        <v>1.7</v>
      </c>
      <c r="AA53">
        <v>2.2000000000000002</v>
      </c>
      <c r="AB53">
        <v>1.2</v>
      </c>
      <c r="AC53">
        <v>110</v>
      </c>
      <c r="AD53">
        <v>4.5999999999999996</v>
      </c>
      <c r="AE53">
        <v>14.5</v>
      </c>
      <c r="AF53">
        <v>20</v>
      </c>
      <c r="AG53">
        <v>10</v>
      </c>
      <c r="AH53">
        <v>0</v>
      </c>
      <c r="AI53">
        <v>45.888812628689102</v>
      </c>
      <c r="AJ53">
        <v>1.7</v>
      </c>
      <c r="AK53">
        <v>2.2000000000000002</v>
      </c>
      <c r="AL53">
        <v>1.2</v>
      </c>
      <c r="AM53">
        <v>110</v>
      </c>
      <c r="AN53">
        <v>4.5999999999999996</v>
      </c>
      <c r="AO53">
        <v>14.5</v>
      </c>
      <c r="AP53">
        <v>20</v>
      </c>
      <c r="AQ53">
        <v>10</v>
      </c>
      <c r="AR53">
        <v>0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t="s">
        <v>76</v>
      </c>
      <c r="AZ53" t="s">
        <v>76</v>
      </c>
      <c r="BA53" t="s">
        <v>76</v>
      </c>
      <c r="BB53" t="s">
        <v>76</v>
      </c>
    </row>
    <row r="54" spans="1:54" x14ac:dyDescent="0.2">
      <c r="A54">
        <v>10763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K54" t="str">
        <f t="shared" si="9"/>
        <v/>
      </c>
      <c r="L54" s="44">
        <v>53</v>
      </c>
      <c r="M54" s="44">
        <v>53</v>
      </c>
      <c r="N54">
        <v>59.785861358956801</v>
      </c>
      <c r="O54">
        <v>2.2000000000000002</v>
      </c>
      <c r="P54">
        <v>0.8</v>
      </c>
      <c r="Q54">
        <v>1.4</v>
      </c>
      <c r="R54">
        <v>125</v>
      </c>
      <c r="S54">
        <v>4.2</v>
      </c>
      <c r="T54">
        <v>15</v>
      </c>
      <c r="U54">
        <v>50</v>
      </c>
      <c r="V54">
        <v>40</v>
      </c>
      <c r="W54">
        <v>0</v>
      </c>
      <c r="X54">
        <f>IF(COUNTBLANK(ClinInfo!H117:P117)=0,1,0)</f>
        <v>1</v>
      </c>
      <c r="Y54">
        <v>59.785861358956801</v>
      </c>
      <c r="Z54">
        <v>2.2000000000000002</v>
      </c>
      <c r="AA54">
        <v>0.8</v>
      </c>
      <c r="AB54">
        <v>1.4</v>
      </c>
      <c r="AC54">
        <v>125</v>
      </c>
      <c r="AD54">
        <v>4.2</v>
      </c>
      <c r="AE54">
        <v>15</v>
      </c>
      <c r="AF54">
        <v>50</v>
      </c>
      <c r="AG54">
        <v>40</v>
      </c>
      <c r="AH54">
        <v>0</v>
      </c>
      <c r="AI54">
        <v>59.785861358956801</v>
      </c>
      <c r="AJ54">
        <v>2.2000000000000002</v>
      </c>
      <c r="AK54">
        <v>0.8</v>
      </c>
      <c r="AL54">
        <v>1.4</v>
      </c>
      <c r="AM54">
        <v>125</v>
      </c>
      <c r="AN54">
        <v>4.2</v>
      </c>
      <c r="AO54">
        <v>15</v>
      </c>
      <c r="AP54">
        <v>50</v>
      </c>
      <c r="AQ54">
        <v>40</v>
      </c>
      <c r="AR54">
        <v>0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t="s">
        <v>76</v>
      </c>
      <c r="AZ54" t="s">
        <v>76</v>
      </c>
      <c r="BA54" t="s">
        <v>76</v>
      </c>
      <c r="BB54" t="s">
        <v>76</v>
      </c>
    </row>
    <row r="55" spans="1:54" x14ac:dyDescent="0.2">
      <c r="A55">
        <v>11535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s="44">
        <v>54</v>
      </c>
      <c r="M55" s="44">
        <v>54</v>
      </c>
      <c r="N55">
        <v>65.078929306794805</v>
      </c>
      <c r="O55">
        <v>3.5</v>
      </c>
      <c r="P55">
        <v>1.8</v>
      </c>
      <c r="Q55">
        <v>1.7</v>
      </c>
      <c r="R55">
        <v>148</v>
      </c>
      <c r="S55">
        <v>4.3</v>
      </c>
      <c r="T55">
        <v>12.5</v>
      </c>
      <c r="U55">
        <v>96</v>
      </c>
      <c r="V55">
        <v>80</v>
      </c>
      <c r="W55">
        <v>32</v>
      </c>
      <c r="X55">
        <f>IF(COUNTBLANK(ClinInfo!H118:P118)=0,1,0)</f>
        <v>1</v>
      </c>
      <c r="Y55">
        <v>65.078929306794805</v>
      </c>
      <c r="Z55">
        <v>3.5</v>
      </c>
      <c r="AA55">
        <v>1.8</v>
      </c>
      <c r="AB55">
        <v>1.7</v>
      </c>
      <c r="AC55">
        <v>148</v>
      </c>
      <c r="AD55">
        <v>4.3</v>
      </c>
      <c r="AE55">
        <v>12.5</v>
      </c>
      <c r="AF55">
        <v>96</v>
      </c>
      <c r="AG55">
        <v>80</v>
      </c>
      <c r="AH55">
        <v>32</v>
      </c>
      <c r="AI55">
        <v>65.078929306794805</v>
      </c>
      <c r="AJ55">
        <v>3.5</v>
      </c>
      <c r="AK55">
        <v>1.8</v>
      </c>
      <c r="AL55">
        <v>1.7</v>
      </c>
      <c r="AM55">
        <v>148</v>
      </c>
      <c r="AN55">
        <v>4.3</v>
      </c>
      <c r="AO55">
        <v>12.5</v>
      </c>
      <c r="AP55">
        <v>96</v>
      </c>
      <c r="AQ55">
        <v>80</v>
      </c>
      <c r="AR55">
        <v>32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t="s">
        <v>76</v>
      </c>
      <c r="AZ55" t="s">
        <v>76</v>
      </c>
      <c r="BA55" t="s">
        <v>76</v>
      </c>
      <c r="BB55" t="s">
        <v>76</v>
      </c>
    </row>
    <row r="56" spans="1:54" x14ac:dyDescent="0.2">
      <c r="A56">
        <v>11601</v>
      </c>
      <c r="B56" t="str">
        <f t="shared" si="0"/>
        <v/>
      </c>
      <c r="C56" t="str">
        <f t="shared" si="1"/>
        <v/>
      </c>
      <c r="D56" t="str">
        <f t="shared" si="2"/>
        <v>Mediana=3,04568282254772, Media=7,49375995630744, y varianza= 383,842605091576</v>
      </c>
      <c r="E56" t="str">
        <f t="shared" si="3"/>
        <v/>
      </c>
      <c r="F56" t="str">
        <f t="shared" si="4"/>
        <v/>
      </c>
      <c r="G56" t="str">
        <f t="shared" si="5"/>
        <v/>
      </c>
      <c r="H56" t="str">
        <f t="shared" si="6"/>
        <v/>
      </c>
      <c r="I56" t="str">
        <f t="shared" si="7"/>
        <v/>
      </c>
      <c r="J56" t="str">
        <f t="shared" si="8"/>
        <v>Mediana=32,2184353461734, Media=33,6139121151259, y varianza= 262,064493819728</v>
      </c>
      <c r="K56" t="str">
        <f t="shared" si="9"/>
        <v/>
      </c>
      <c r="L56" s="44">
        <v>55</v>
      </c>
      <c r="M56" s="44">
        <v>55</v>
      </c>
      <c r="N56">
        <v>57.960192175703497</v>
      </c>
      <c r="O56">
        <v>2.2999999999999998</v>
      </c>
      <c r="P56">
        <v>3.0456828225477199</v>
      </c>
      <c r="Q56">
        <v>1</v>
      </c>
      <c r="R56">
        <v>136</v>
      </c>
      <c r="S56">
        <v>4.4000000000000004</v>
      </c>
      <c r="T56">
        <v>9.6</v>
      </c>
      <c r="U56">
        <v>26</v>
      </c>
      <c r="V56">
        <v>32.218435346173401</v>
      </c>
      <c r="W56">
        <v>2</v>
      </c>
      <c r="X56">
        <f>IF(COUNTBLANK(ClinInfo!H119:P119)=0,1,0)</f>
        <v>1</v>
      </c>
      <c r="Y56">
        <v>57.960192175703497</v>
      </c>
      <c r="Z56">
        <v>2.2999999999999998</v>
      </c>
      <c r="AA56">
        <v>7.4937599563074402</v>
      </c>
      <c r="AB56">
        <v>1</v>
      </c>
      <c r="AC56">
        <v>136</v>
      </c>
      <c r="AD56">
        <v>4.4000000000000004</v>
      </c>
      <c r="AE56">
        <v>9.6</v>
      </c>
      <c r="AF56">
        <v>26</v>
      </c>
      <c r="AG56">
        <v>33.613912115125899</v>
      </c>
      <c r="AH56">
        <v>2</v>
      </c>
      <c r="AI56">
        <v>57.960192175703497</v>
      </c>
      <c r="AJ56">
        <v>2.2999999999999998</v>
      </c>
      <c r="AK56">
        <v>383.84260509157599</v>
      </c>
      <c r="AL56">
        <v>1</v>
      </c>
      <c r="AM56">
        <v>136</v>
      </c>
      <c r="AN56">
        <v>4.4000000000000004</v>
      </c>
      <c r="AO56">
        <v>9.6</v>
      </c>
      <c r="AP56">
        <v>26</v>
      </c>
      <c r="AQ56">
        <v>262.064493819728</v>
      </c>
      <c r="AR56">
        <v>2</v>
      </c>
      <c r="AS56" t="s">
        <v>76</v>
      </c>
      <c r="AT56" t="s">
        <v>76</v>
      </c>
      <c r="AU56">
        <v>0.51978108190957095</v>
      </c>
      <c r="AV56" t="s">
        <v>76</v>
      </c>
      <c r="AW56" t="s">
        <v>76</v>
      </c>
      <c r="AX56" t="s">
        <v>76</v>
      </c>
      <c r="AY56" t="s">
        <v>76</v>
      </c>
      <c r="AZ56" t="s">
        <v>76</v>
      </c>
      <c r="BA56">
        <v>0.51978108190957095</v>
      </c>
      <c r="BB56" t="s">
        <v>76</v>
      </c>
    </row>
    <row r="57" spans="1:54" x14ac:dyDescent="0.2">
      <c r="A57">
        <v>11898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s="44">
        <v>56</v>
      </c>
      <c r="M57" s="44">
        <v>56</v>
      </c>
      <c r="N57">
        <v>67.247769389155806</v>
      </c>
      <c r="O57">
        <v>3.8</v>
      </c>
      <c r="P57">
        <v>1</v>
      </c>
      <c r="Q57">
        <v>1</v>
      </c>
      <c r="R57">
        <v>143</v>
      </c>
      <c r="S57">
        <v>4</v>
      </c>
      <c r="T57">
        <v>10.6</v>
      </c>
      <c r="U57">
        <v>40</v>
      </c>
      <c r="V57">
        <v>50</v>
      </c>
      <c r="W57">
        <v>0</v>
      </c>
      <c r="X57">
        <f>IF(COUNTBLANK(ClinInfo!H120:P120)=0,1,0)</f>
        <v>1</v>
      </c>
      <c r="Y57">
        <v>67.247769389155806</v>
      </c>
      <c r="Z57">
        <v>3.8</v>
      </c>
      <c r="AA57">
        <v>1</v>
      </c>
      <c r="AB57">
        <v>1</v>
      </c>
      <c r="AC57">
        <v>143</v>
      </c>
      <c r="AD57">
        <v>4</v>
      </c>
      <c r="AE57">
        <v>10.6</v>
      </c>
      <c r="AF57">
        <v>40</v>
      </c>
      <c r="AG57">
        <v>50</v>
      </c>
      <c r="AH57">
        <v>0</v>
      </c>
      <c r="AI57">
        <v>67.247769389155806</v>
      </c>
      <c r="AJ57">
        <v>3.8</v>
      </c>
      <c r="AK57">
        <v>1</v>
      </c>
      <c r="AL57">
        <v>1</v>
      </c>
      <c r="AM57">
        <v>143</v>
      </c>
      <c r="AN57">
        <v>4</v>
      </c>
      <c r="AO57">
        <v>10.6</v>
      </c>
      <c r="AP57">
        <v>40</v>
      </c>
      <c r="AQ57">
        <v>50</v>
      </c>
      <c r="AR57">
        <v>0</v>
      </c>
      <c r="AS57" t="s">
        <v>76</v>
      </c>
      <c r="AT57" t="s">
        <v>76</v>
      </c>
      <c r="AU57" t="s">
        <v>76</v>
      </c>
      <c r="AV57" t="s">
        <v>76</v>
      </c>
      <c r="AW57" t="s">
        <v>76</v>
      </c>
      <c r="AX57" t="s">
        <v>76</v>
      </c>
      <c r="AY57" t="s">
        <v>76</v>
      </c>
      <c r="AZ57" t="s">
        <v>76</v>
      </c>
      <c r="BA57" t="s">
        <v>76</v>
      </c>
      <c r="BB57" t="s">
        <v>76</v>
      </c>
    </row>
    <row r="58" spans="1:54" x14ac:dyDescent="0.2">
      <c r="A58">
        <v>11891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s="44">
        <v>57</v>
      </c>
      <c r="M58" s="44">
        <v>57</v>
      </c>
      <c r="N58">
        <v>64.905971173644502</v>
      </c>
      <c r="O58">
        <v>1.6</v>
      </c>
      <c r="P58">
        <v>1.1000000000000001</v>
      </c>
      <c r="Q58">
        <v>0.9</v>
      </c>
      <c r="R58">
        <v>122</v>
      </c>
      <c r="S58">
        <v>4.5999999999999996</v>
      </c>
      <c r="T58">
        <v>14</v>
      </c>
      <c r="U58">
        <v>16</v>
      </c>
      <c r="V58">
        <v>20</v>
      </c>
      <c r="W58">
        <v>1</v>
      </c>
      <c r="X58">
        <f>IF(COUNTBLANK(ClinInfo!H121:P121)=0,1,0)</f>
        <v>1</v>
      </c>
      <c r="Y58">
        <v>64.905971173644502</v>
      </c>
      <c r="Z58">
        <v>1.6</v>
      </c>
      <c r="AA58">
        <v>1.1000000000000001</v>
      </c>
      <c r="AB58">
        <v>0.9</v>
      </c>
      <c r="AC58">
        <v>122</v>
      </c>
      <c r="AD58">
        <v>4.5999999999999996</v>
      </c>
      <c r="AE58">
        <v>14</v>
      </c>
      <c r="AF58">
        <v>16</v>
      </c>
      <c r="AG58">
        <v>20</v>
      </c>
      <c r="AH58">
        <v>1</v>
      </c>
      <c r="AI58">
        <v>64.905971173644502</v>
      </c>
      <c r="AJ58">
        <v>1.6</v>
      </c>
      <c r="AK58">
        <v>1.1000000000000001</v>
      </c>
      <c r="AL58">
        <v>0.9</v>
      </c>
      <c r="AM58">
        <v>122</v>
      </c>
      <c r="AN58">
        <v>4.5999999999999996</v>
      </c>
      <c r="AO58">
        <v>14</v>
      </c>
      <c r="AP58">
        <v>16</v>
      </c>
      <c r="AQ58">
        <v>20</v>
      </c>
      <c r="AR58">
        <v>1</v>
      </c>
      <c r="AS58" t="s">
        <v>76</v>
      </c>
      <c r="AT58" t="s">
        <v>76</v>
      </c>
      <c r="AU58" t="s">
        <v>76</v>
      </c>
      <c r="AV58" t="s">
        <v>76</v>
      </c>
      <c r="AW58" t="s">
        <v>76</v>
      </c>
      <c r="AX58" t="s">
        <v>76</v>
      </c>
      <c r="AY58" t="s">
        <v>76</v>
      </c>
      <c r="AZ58" t="s">
        <v>76</v>
      </c>
      <c r="BA58" t="s">
        <v>76</v>
      </c>
      <c r="BB58" t="s">
        <v>76</v>
      </c>
    </row>
    <row r="59" spans="1:54" x14ac:dyDescent="0.2">
      <c r="A59">
        <v>11574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>Mediana=36,2776177340781, Media=38,4042385939859, y varianza= 288,725656876044</v>
      </c>
      <c r="K59" t="str">
        <f t="shared" si="9"/>
        <v/>
      </c>
      <c r="L59" s="44">
        <v>58</v>
      </c>
      <c r="M59" s="44">
        <v>58</v>
      </c>
      <c r="N59">
        <v>34.185312285518201</v>
      </c>
      <c r="O59">
        <v>1.7</v>
      </c>
      <c r="P59">
        <v>2.8</v>
      </c>
      <c r="Q59">
        <v>0.9</v>
      </c>
      <c r="R59">
        <v>124</v>
      </c>
      <c r="S59">
        <v>4.3</v>
      </c>
      <c r="T59">
        <v>14.3</v>
      </c>
      <c r="U59">
        <v>42</v>
      </c>
      <c r="V59">
        <v>36.277617734078099</v>
      </c>
      <c r="W59">
        <v>2</v>
      </c>
      <c r="X59">
        <f>IF(COUNTBLANK(ClinInfo!H122:P122)=0,1,0)</f>
        <v>1</v>
      </c>
      <c r="Y59">
        <v>34.185312285518201</v>
      </c>
      <c r="Z59">
        <v>1.7</v>
      </c>
      <c r="AA59">
        <v>2.8</v>
      </c>
      <c r="AB59">
        <v>0.9</v>
      </c>
      <c r="AC59">
        <v>124</v>
      </c>
      <c r="AD59">
        <v>4.3</v>
      </c>
      <c r="AE59">
        <v>14.3</v>
      </c>
      <c r="AF59">
        <v>42</v>
      </c>
      <c r="AG59">
        <v>38.404238593985902</v>
      </c>
      <c r="AH59">
        <v>2</v>
      </c>
      <c r="AI59">
        <v>34.185312285518201</v>
      </c>
      <c r="AJ59">
        <v>1.7</v>
      </c>
      <c r="AK59">
        <v>2.8</v>
      </c>
      <c r="AL59">
        <v>0.9</v>
      </c>
      <c r="AM59">
        <v>124</v>
      </c>
      <c r="AN59">
        <v>4.3</v>
      </c>
      <c r="AO59">
        <v>14.3</v>
      </c>
      <c r="AP59">
        <v>42</v>
      </c>
      <c r="AQ59">
        <v>288.72565687604401</v>
      </c>
      <c r="AR59">
        <v>2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>
        <v>0.51978108190957095</v>
      </c>
      <c r="BB59" t="s">
        <v>76</v>
      </c>
    </row>
    <row r="60" spans="1:54" x14ac:dyDescent="0.2">
      <c r="A60">
        <v>11911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s="44">
        <v>59</v>
      </c>
      <c r="M60" s="44">
        <v>59</v>
      </c>
      <c r="N60">
        <v>29.704873026767299</v>
      </c>
      <c r="O60">
        <v>1.4</v>
      </c>
      <c r="P60">
        <v>2.2999999999999998</v>
      </c>
      <c r="Q60">
        <v>0.6</v>
      </c>
      <c r="R60">
        <v>130</v>
      </c>
      <c r="S60">
        <v>4.2</v>
      </c>
      <c r="T60">
        <v>13.2</v>
      </c>
      <c r="U60">
        <v>30</v>
      </c>
      <c r="V60">
        <v>30</v>
      </c>
      <c r="W60">
        <v>0</v>
      </c>
      <c r="X60">
        <f>IF(COUNTBLANK(ClinInfo!H123:P123)=0,1,0)</f>
        <v>1</v>
      </c>
      <c r="Y60">
        <v>29.704873026767299</v>
      </c>
      <c r="Z60">
        <v>1.4</v>
      </c>
      <c r="AA60">
        <v>2.2999999999999998</v>
      </c>
      <c r="AB60">
        <v>0.6</v>
      </c>
      <c r="AC60">
        <v>130</v>
      </c>
      <c r="AD60">
        <v>4.2</v>
      </c>
      <c r="AE60">
        <v>13.2</v>
      </c>
      <c r="AF60">
        <v>30</v>
      </c>
      <c r="AG60">
        <v>30</v>
      </c>
      <c r="AH60">
        <v>0</v>
      </c>
      <c r="AI60">
        <v>29.704873026767299</v>
      </c>
      <c r="AJ60">
        <v>1.4</v>
      </c>
      <c r="AK60">
        <v>2.2999999999999998</v>
      </c>
      <c r="AL60">
        <v>0.6</v>
      </c>
      <c r="AM60">
        <v>130</v>
      </c>
      <c r="AN60">
        <v>4.2</v>
      </c>
      <c r="AO60">
        <v>13.2</v>
      </c>
      <c r="AP60">
        <v>30</v>
      </c>
      <c r="AQ60">
        <v>30</v>
      </c>
      <c r="AR60">
        <v>0</v>
      </c>
      <c r="AS60" t="s">
        <v>76</v>
      </c>
      <c r="AT60" t="s">
        <v>76</v>
      </c>
      <c r="AU60" t="s">
        <v>76</v>
      </c>
      <c r="AV60" t="s">
        <v>76</v>
      </c>
      <c r="AW60" t="s">
        <v>76</v>
      </c>
      <c r="AX60" t="s">
        <v>76</v>
      </c>
      <c r="AY60" t="s">
        <v>76</v>
      </c>
      <c r="AZ60" t="s">
        <v>76</v>
      </c>
      <c r="BA60" t="s">
        <v>76</v>
      </c>
      <c r="BB60" t="s">
        <v>76</v>
      </c>
    </row>
    <row r="61" spans="1:54" x14ac:dyDescent="0.2">
      <c r="A61">
        <v>11952</v>
      </c>
      <c r="B61" t="str">
        <f t="shared" si="0"/>
        <v/>
      </c>
      <c r="C61" t="str">
        <f t="shared" si="1"/>
        <v/>
      </c>
      <c r="D61" t="str">
        <f t="shared" si="2"/>
        <v>Mediana=7,53782545643777, Media=21,6218334402499, y varianza= 2120,34317263313</v>
      </c>
      <c r="E61" t="str">
        <f t="shared" si="3"/>
        <v/>
      </c>
      <c r="F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s="44">
        <v>60</v>
      </c>
      <c r="M61" s="44">
        <v>60</v>
      </c>
      <c r="N61">
        <v>62.9485243651338</v>
      </c>
      <c r="O61">
        <v>3.3</v>
      </c>
      <c r="P61">
        <v>7.53782545643777</v>
      </c>
      <c r="Q61">
        <v>0.7</v>
      </c>
      <c r="R61">
        <v>287</v>
      </c>
      <c r="S61">
        <v>4.5</v>
      </c>
      <c r="T61">
        <v>12.3</v>
      </c>
      <c r="U61">
        <v>12</v>
      </c>
      <c r="V61">
        <v>15</v>
      </c>
      <c r="W61">
        <v>26</v>
      </c>
      <c r="X61">
        <f>IF(COUNTBLANK(ClinInfo!H124:P124)=0,1,0)</f>
        <v>1</v>
      </c>
      <c r="Y61">
        <v>62.9485243651338</v>
      </c>
      <c r="Z61">
        <v>3.3</v>
      </c>
      <c r="AA61">
        <v>21.621833440249901</v>
      </c>
      <c r="AB61">
        <v>0.7</v>
      </c>
      <c r="AC61">
        <v>287</v>
      </c>
      <c r="AD61">
        <v>4.5</v>
      </c>
      <c r="AE61">
        <v>12.3</v>
      </c>
      <c r="AF61">
        <v>12</v>
      </c>
      <c r="AG61">
        <v>15</v>
      </c>
      <c r="AH61">
        <v>26</v>
      </c>
      <c r="AI61">
        <v>62.9485243651338</v>
      </c>
      <c r="AJ61">
        <v>3.3</v>
      </c>
      <c r="AK61">
        <v>2120.3431726331301</v>
      </c>
      <c r="AL61">
        <v>0.7</v>
      </c>
      <c r="AM61">
        <v>287</v>
      </c>
      <c r="AN61">
        <v>4.5</v>
      </c>
      <c r="AO61">
        <v>12.3</v>
      </c>
      <c r="AP61">
        <v>12</v>
      </c>
      <c r="AQ61">
        <v>15</v>
      </c>
      <c r="AR61">
        <v>26</v>
      </c>
      <c r="AS61" t="s">
        <v>76</v>
      </c>
      <c r="AT61" t="s">
        <v>76</v>
      </c>
      <c r="AU61">
        <v>0.51978108190957095</v>
      </c>
      <c r="AV61" t="s">
        <v>76</v>
      </c>
      <c r="AW61" t="s">
        <v>76</v>
      </c>
      <c r="AX61" t="s">
        <v>76</v>
      </c>
      <c r="AY61" t="s">
        <v>76</v>
      </c>
      <c r="AZ61" t="s">
        <v>76</v>
      </c>
      <c r="BA61" t="s">
        <v>76</v>
      </c>
      <c r="BB61" t="s">
        <v>76</v>
      </c>
    </row>
    <row r="62" spans="1:54" x14ac:dyDescent="0.2">
      <c r="A62">
        <v>11928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 t="str">
        <f t="shared" si="6"/>
        <v/>
      </c>
      <c r="I62" t="str">
        <f t="shared" si="7"/>
        <v/>
      </c>
      <c r="J62" t="str">
        <f t="shared" si="8"/>
        <v/>
      </c>
      <c r="K62" t="str">
        <f t="shared" si="9"/>
        <v/>
      </c>
      <c r="L62" s="44">
        <v>61</v>
      </c>
      <c r="M62" s="44">
        <v>61</v>
      </c>
      <c r="N62">
        <v>44.452985586822201</v>
      </c>
      <c r="O62">
        <v>4.3</v>
      </c>
      <c r="P62">
        <v>0.9</v>
      </c>
      <c r="Q62">
        <v>1.1000000000000001</v>
      </c>
      <c r="R62">
        <v>81</v>
      </c>
      <c r="S62">
        <v>3.6</v>
      </c>
      <c r="T62">
        <v>9.1999999999999993</v>
      </c>
      <c r="U62">
        <v>53</v>
      </c>
      <c r="V62">
        <v>90</v>
      </c>
      <c r="W62">
        <v>1</v>
      </c>
      <c r="X62">
        <f>IF(COUNTBLANK(ClinInfo!H125:P125)=0,1,0)</f>
        <v>1</v>
      </c>
      <c r="Y62">
        <v>44.452985586822201</v>
      </c>
      <c r="Z62">
        <v>4.3</v>
      </c>
      <c r="AA62">
        <v>0.9</v>
      </c>
      <c r="AB62">
        <v>1.1000000000000001</v>
      </c>
      <c r="AC62">
        <v>81</v>
      </c>
      <c r="AD62">
        <v>3.6</v>
      </c>
      <c r="AE62">
        <v>9.1999999999999993</v>
      </c>
      <c r="AF62">
        <v>53</v>
      </c>
      <c r="AG62">
        <v>90</v>
      </c>
      <c r="AH62">
        <v>1</v>
      </c>
      <c r="AI62">
        <v>44.452985586822201</v>
      </c>
      <c r="AJ62">
        <v>4.3</v>
      </c>
      <c r="AK62">
        <v>0.9</v>
      </c>
      <c r="AL62">
        <v>1.1000000000000001</v>
      </c>
      <c r="AM62">
        <v>81</v>
      </c>
      <c r="AN62">
        <v>3.6</v>
      </c>
      <c r="AO62">
        <v>9.1999999999999993</v>
      </c>
      <c r="AP62">
        <v>53</v>
      </c>
      <c r="AQ62">
        <v>90</v>
      </c>
      <c r="AR62">
        <v>1</v>
      </c>
      <c r="AS62" t="s">
        <v>76</v>
      </c>
      <c r="AT62" t="s">
        <v>76</v>
      </c>
      <c r="AU62" t="s">
        <v>76</v>
      </c>
      <c r="AV62" t="s">
        <v>76</v>
      </c>
      <c r="AW62" t="s">
        <v>76</v>
      </c>
      <c r="AX62" t="s">
        <v>76</v>
      </c>
      <c r="AY62" t="s">
        <v>76</v>
      </c>
      <c r="AZ62" t="s">
        <v>76</v>
      </c>
      <c r="BA62" t="s">
        <v>76</v>
      </c>
      <c r="BB62" t="s">
        <v>76</v>
      </c>
    </row>
    <row r="63" spans="1:54" x14ac:dyDescent="0.2">
      <c r="A63">
        <v>11969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s="44">
        <v>62</v>
      </c>
      <c r="M63" s="44">
        <v>62</v>
      </c>
      <c r="N63">
        <v>48.291008922443403</v>
      </c>
      <c r="O63">
        <v>1.9</v>
      </c>
      <c r="P63">
        <v>0.9</v>
      </c>
      <c r="Q63">
        <v>1</v>
      </c>
      <c r="R63">
        <v>118</v>
      </c>
      <c r="S63">
        <v>4.4000000000000004</v>
      </c>
      <c r="T63">
        <v>13.8</v>
      </c>
      <c r="U63">
        <v>24</v>
      </c>
      <c r="V63">
        <v>15</v>
      </c>
      <c r="W63">
        <v>0</v>
      </c>
      <c r="X63">
        <f>IF(COUNTBLANK(ClinInfo!H126:P126)=0,1,0)</f>
        <v>1</v>
      </c>
      <c r="Y63">
        <v>48.291008922443403</v>
      </c>
      <c r="Z63">
        <v>1.9</v>
      </c>
      <c r="AA63">
        <v>0.9</v>
      </c>
      <c r="AB63">
        <v>1</v>
      </c>
      <c r="AC63">
        <v>118</v>
      </c>
      <c r="AD63">
        <v>4.4000000000000004</v>
      </c>
      <c r="AE63">
        <v>13.8</v>
      </c>
      <c r="AF63">
        <v>24</v>
      </c>
      <c r="AG63">
        <v>15</v>
      </c>
      <c r="AH63">
        <v>0</v>
      </c>
      <c r="AI63">
        <v>48.291008922443403</v>
      </c>
      <c r="AJ63">
        <v>1.9</v>
      </c>
      <c r="AK63">
        <v>0.9</v>
      </c>
      <c r="AL63">
        <v>1</v>
      </c>
      <c r="AM63">
        <v>118</v>
      </c>
      <c r="AN63">
        <v>4.4000000000000004</v>
      </c>
      <c r="AO63">
        <v>13.8</v>
      </c>
      <c r="AP63">
        <v>24</v>
      </c>
      <c r="AQ63">
        <v>15</v>
      </c>
      <c r="AR63">
        <v>0</v>
      </c>
      <c r="AS63" t="s">
        <v>76</v>
      </c>
      <c r="AT63" t="s">
        <v>76</v>
      </c>
      <c r="AU63" t="s">
        <v>76</v>
      </c>
      <c r="AV63" t="s">
        <v>76</v>
      </c>
      <c r="AW63" t="s">
        <v>76</v>
      </c>
      <c r="AX63" t="s">
        <v>76</v>
      </c>
      <c r="AY63" t="s">
        <v>76</v>
      </c>
      <c r="AZ63" t="s">
        <v>76</v>
      </c>
      <c r="BA63" t="s">
        <v>76</v>
      </c>
      <c r="BB63" t="s">
        <v>76</v>
      </c>
    </row>
    <row r="64" spans="1:54" x14ac:dyDescent="0.2">
      <c r="A64">
        <v>11979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s="44">
        <v>63</v>
      </c>
      <c r="M64" s="44">
        <v>63</v>
      </c>
      <c r="N64">
        <v>64.6012354152368</v>
      </c>
      <c r="O64">
        <v>2.6</v>
      </c>
      <c r="P64">
        <v>3.1</v>
      </c>
      <c r="Q64">
        <v>1.2</v>
      </c>
      <c r="R64">
        <v>100</v>
      </c>
      <c r="S64">
        <v>4.4000000000000004</v>
      </c>
      <c r="T64">
        <v>11.3</v>
      </c>
      <c r="U64">
        <v>27</v>
      </c>
      <c r="V64">
        <v>40</v>
      </c>
      <c r="W64">
        <v>7</v>
      </c>
      <c r="X64">
        <f>IF(COUNTBLANK(ClinInfo!H127:P127)=0,1,0)</f>
        <v>1</v>
      </c>
      <c r="Y64">
        <v>64.6012354152368</v>
      </c>
      <c r="Z64">
        <v>2.6</v>
      </c>
      <c r="AA64">
        <v>3.1</v>
      </c>
      <c r="AB64">
        <v>1.2</v>
      </c>
      <c r="AC64">
        <v>100</v>
      </c>
      <c r="AD64">
        <v>4.4000000000000004</v>
      </c>
      <c r="AE64">
        <v>11.3</v>
      </c>
      <c r="AF64">
        <v>27</v>
      </c>
      <c r="AG64">
        <v>40</v>
      </c>
      <c r="AH64">
        <v>7</v>
      </c>
      <c r="AI64">
        <v>64.6012354152368</v>
      </c>
      <c r="AJ64">
        <v>2.6</v>
      </c>
      <c r="AK64">
        <v>3.1</v>
      </c>
      <c r="AL64">
        <v>1.2</v>
      </c>
      <c r="AM64">
        <v>100</v>
      </c>
      <c r="AN64">
        <v>4.4000000000000004</v>
      </c>
      <c r="AO64">
        <v>11.3</v>
      </c>
      <c r="AP64">
        <v>27</v>
      </c>
      <c r="AQ64">
        <v>40</v>
      </c>
      <c r="AR64">
        <v>7</v>
      </c>
      <c r="AS64" t="s">
        <v>76</v>
      </c>
      <c r="AT64" t="s">
        <v>76</v>
      </c>
      <c r="AU64" t="s">
        <v>76</v>
      </c>
      <c r="AV64" t="s">
        <v>76</v>
      </c>
      <c r="AW64" t="s">
        <v>76</v>
      </c>
      <c r="AX64" t="s">
        <v>76</v>
      </c>
      <c r="AY64" t="s">
        <v>76</v>
      </c>
      <c r="AZ64" t="s">
        <v>76</v>
      </c>
      <c r="BA64" t="s">
        <v>76</v>
      </c>
      <c r="BB64" t="s">
        <v>76</v>
      </c>
    </row>
    <row r="65" spans="1:54" x14ac:dyDescent="0.2">
      <c r="A65">
        <v>12011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s="44">
        <v>64</v>
      </c>
      <c r="M65" s="44">
        <v>64</v>
      </c>
      <c r="N65">
        <v>62.641043239533303</v>
      </c>
      <c r="O65">
        <v>2.7</v>
      </c>
      <c r="P65">
        <v>6.9</v>
      </c>
      <c r="Q65">
        <v>0.8</v>
      </c>
      <c r="R65">
        <v>153</v>
      </c>
      <c r="S65">
        <v>4.4000000000000004</v>
      </c>
      <c r="T65">
        <v>12.6</v>
      </c>
      <c r="U65">
        <v>47</v>
      </c>
      <c r="V65">
        <v>50</v>
      </c>
      <c r="W65">
        <v>3</v>
      </c>
      <c r="X65">
        <f>IF(COUNTBLANK(ClinInfo!H128:P128)=0,1,0)</f>
        <v>0</v>
      </c>
      <c r="Y65">
        <v>62.641043239533303</v>
      </c>
      <c r="Z65">
        <v>2.7</v>
      </c>
      <c r="AA65">
        <v>6.9</v>
      </c>
      <c r="AB65">
        <v>0.8</v>
      </c>
      <c r="AC65">
        <v>153</v>
      </c>
      <c r="AD65">
        <v>4.4000000000000004</v>
      </c>
      <c r="AE65">
        <v>12.6</v>
      </c>
      <c r="AF65">
        <v>47</v>
      </c>
      <c r="AG65">
        <v>50</v>
      </c>
      <c r="AH65">
        <v>3</v>
      </c>
      <c r="AI65">
        <v>62.641043239533303</v>
      </c>
      <c r="AJ65">
        <v>2.7</v>
      </c>
      <c r="AK65">
        <v>6.9</v>
      </c>
      <c r="AL65">
        <v>0.8</v>
      </c>
      <c r="AM65">
        <v>153</v>
      </c>
      <c r="AN65">
        <v>4.4000000000000004</v>
      </c>
      <c r="AO65">
        <v>12.6</v>
      </c>
      <c r="AP65">
        <v>47</v>
      </c>
      <c r="AQ65">
        <v>50</v>
      </c>
      <c r="AR65">
        <v>3</v>
      </c>
      <c r="AS65" t="s">
        <v>76</v>
      </c>
      <c r="AT65" t="s">
        <v>76</v>
      </c>
      <c r="AU65" t="s">
        <v>76</v>
      </c>
      <c r="AV65" t="s">
        <v>76</v>
      </c>
      <c r="AW65" t="s">
        <v>76</v>
      </c>
      <c r="AX65" t="s">
        <v>76</v>
      </c>
      <c r="AY65" t="s">
        <v>76</v>
      </c>
      <c r="AZ65" t="s">
        <v>76</v>
      </c>
      <c r="BA65" t="s">
        <v>76</v>
      </c>
      <c r="BB65" t="s">
        <v>76</v>
      </c>
    </row>
    <row r="66" spans="1:54" x14ac:dyDescent="0.2">
      <c r="A66">
        <v>12017</v>
      </c>
      <c r="B66" t="str">
        <f t="shared" ref="B66:B129" si="10">IF(AS66="NA","",_xlfn.CONCAT("Mediana=",N66, ", Media=",Y66,", y varianza= ",AI66))</f>
        <v/>
      </c>
      <c r="C66" t="str">
        <f t="shared" ref="C66:C129" si="11">IF(AT66="NA","",_xlfn.CONCAT("Mediana=",O66, ", Media=",Z66,", y varianza= ",AJ66))</f>
        <v/>
      </c>
      <c r="D66" t="str">
        <f t="shared" ref="D66:D129" si="12">IF(AU66="NA","",_xlfn.CONCAT("Mediana=",P66, ", Media=",AA66,", y varianza= ",AK66))</f>
        <v/>
      </c>
      <c r="E66" t="str">
        <f t="shared" ref="E66:E129" si="13">IF(AV66="NA","",_xlfn.CONCAT("Mediana=",Q66, ", Media=",AB66,", y varianza= ",AL66))</f>
        <v/>
      </c>
      <c r="F66" t="str">
        <f t="shared" ref="F66:F129" si="14">IF(AW66="NA","",_xlfn.CONCAT("Mediana=",R66, ", Media=",AC66,", y varianza= ",AM66))</f>
        <v/>
      </c>
      <c r="G66" t="str">
        <f t="shared" ref="G66:G129" si="15">IF(AX66="NA","",_xlfn.CONCAT("Mediana=",S66, ", Media=",AD66,", y varianza= ",AN66))</f>
        <v/>
      </c>
      <c r="H66" t="str">
        <f t="shared" ref="H66:H129" si="16">IF(AY66="NA","",_xlfn.CONCAT("Mediana=",T66, ", Media=",AE66,", y varianza= ",AO66))</f>
        <v/>
      </c>
      <c r="I66" t="str">
        <f t="shared" ref="I66:I129" si="17">IF(AZ66="NA","",_xlfn.CONCAT("Mediana=",U66, ", Media=",AF66,", y varianza= ",AP66))</f>
        <v/>
      </c>
      <c r="J66" t="str">
        <f t="shared" ref="J66:J129" si="18">IF(BA66="NA","",_xlfn.CONCAT("Mediana=",V66, ", Media=",AG66,", y varianza= ",AQ66))</f>
        <v/>
      </c>
      <c r="K66" t="str">
        <f t="shared" ref="K66:K129" si="19">IF(BB66="NA","",_xlfn.CONCAT("Mediana=",W66, ", Media=",AH66,", y varianza= ",AR66))</f>
        <v/>
      </c>
      <c r="L66" s="44">
        <v>65</v>
      </c>
      <c r="M66" s="44">
        <v>65</v>
      </c>
      <c r="N66">
        <v>49.718599862731601</v>
      </c>
      <c r="O66">
        <v>3.7</v>
      </c>
      <c r="P66">
        <v>2.5</v>
      </c>
      <c r="Q66">
        <v>1.3</v>
      </c>
      <c r="R66">
        <v>164</v>
      </c>
      <c r="S66">
        <v>4.4000000000000004</v>
      </c>
      <c r="T66">
        <v>11.6</v>
      </c>
      <c r="U66">
        <v>75</v>
      </c>
      <c r="V66">
        <v>70</v>
      </c>
      <c r="W66">
        <v>0</v>
      </c>
      <c r="X66">
        <f>IF(COUNTBLANK(ClinInfo!H129:P129)=0,1,0)</f>
        <v>1</v>
      </c>
      <c r="Y66">
        <v>49.718599862731601</v>
      </c>
      <c r="Z66">
        <v>3.7</v>
      </c>
      <c r="AA66">
        <v>2.5</v>
      </c>
      <c r="AB66">
        <v>1.3</v>
      </c>
      <c r="AC66">
        <v>164</v>
      </c>
      <c r="AD66">
        <v>4.4000000000000004</v>
      </c>
      <c r="AE66">
        <v>11.6</v>
      </c>
      <c r="AF66">
        <v>75</v>
      </c>
      <c r="AG66">
        <v>70</v>
      </c>
      <c r="AH66">
        <v>0</v>
      </c>
      <c r="AI66">
        <v>49.718599862731601</v>
      </c>
      <c r="AJ66">
        <v>3.7</v>
      </c>
      <c r="AK66">
        <v>2.5</v>
      </c>
      <c r="AL66">
        <v>1.3</v>
      </c>
      <c r="AM66">
        <v>164</v>
      </c>
      <c r="AN66">
        <v>4.4000000000000004</v>
      </c>
      <c r="AO66">
        <v>11.6</v>
      </c>
      <c r="AP66">
        <v>75</v>
      </c>
      <c r="AQ66">
        <v>70</v>
      </c>
      <c r="AR66">
        <v>0</v>
      </c>
      <c r="AS66" t="s">
        <v>76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 t="s">
        <v>76</v>
      </c>
      <c r="AZ66" t="s">
        <v>76</v>
      </c>
      <c r="BA66" t="s">
        <v>76</v>
      </c>
      <c r="BB66" t="s">
        <v>76</v>
      </c>
    </row>
    <row r="67" spans="1:54" x14ac:dyDescent="0.2">
      <c r="A67">
        <v>11740</v>
      </c>
      <c r="B67" t="str">
        <f t="shared" si="10"/>
        <v/>
      </c>
      <c r="C67" t="str">
        <f t="shared" si="11"/>
        <v/>
      </c>
      <c r="D67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s="44">
        <v>66</v>
      </c>
      <c r="M67" s="44">
        <v>66</v>
      </c>
      <c r="N67">
        <v>64.930679478380199</v>
      </c>
      <c r="O67">
        <v>1.6</v>
      </c>
      <c r="P67">
        <v>0.9</v>
      </c>
      <c r="Q67">
        <v>1</v>
      </c>
      <c r="R67">
        <v>149</v>
      </c>
      <c r="S67">
        <v>4.8</v>
      </c>
      <c r="T67">
        <v>14.2</v>
      </c>
      <c r="U67">
        <v>11</v>
      </c>
      <c r="V67">
        <v>10</v>
      </c>
      <c r="W67">
        <v>1</v>
      </c>
      <c r="X67">
        <f>IF(COUNTBLANK(ClinInfo!H130:P130)=0,1,0)</f>
        <v>1</v>
      </c>
      <c r="Y67">
        <v>64.930679478380199</v>
      </c>
      <c r="Z67">
        <v>1.6</v>
      </c>
      <c r="AA67">
        <v>0.9</v>
      </c>
      <c r="AB67">
        <v>1</v>
      </c>
      <c r="AC67">
        <v>149</v>
      </c>
      <c r="AD67">
        <v>4.8</v>
      </c>
      <c r="AE67">
        <v>14.2</v>
      </c>
      <c r="AF67">
        <v>11</v>
      </c>
      <c r="AG67">
        <v>10</v>
      </c>
      <c r="AH67">
        <v>1</v>
      </c>
      <c r="AI67">
        <v>64.930679478380199</v>
      </c>
      <c r="AJ67">
        <v>1.6</v>
      </c>
      <c r="AK67">
        <v>0.9</v>
      </c>
      <c r="AL67">
        <v>1</v>
      </c>
      <c r="AM67">
        <v>149</v>
      </c>
      <c r="AN67">
        <v>4.8</v>
      </c>
      <c r="AO67">
        <v>14.2</v>
      </c>
      <c r="AP67">
        <v>11</v>
      </c>
      <c r="AQ67">
        <v>10</v>
      </c>
      <c r="AR67">
        <v>1</v>
      </c>
      <c r="AS67" t="s">
        <v>76</v>
      </c>
      <c r="AT67" t="s">
        <v>76</v>
      </c>
      <c r="AU67" t="s">
        <v>76</v>
      </c>
      <c r="AV67" t="s">
        <v>76</v>
      </c>
      <c r="AW67" t="s">
        <v>76</v>
      </c>
      <c r="AX67" t="s">
        <v>76</v>
      </c>
      <c r="AY67" t="s">
        <v>76</v>
      </c>
      <c r="AZ67" t="s">
        <v>76</v>
      </c>
      <c r="BA67" t="s">
        <v>76</v>
      </c>
      <c r="BB67" t="s">
        <v>76</v>
      </c>
    </row>
    <row r="68" spans="1:54" x14ac:dyDescent="0.2">
      <c r="A68">
        <v>12041</v>
      </c>
      <c r="B68" t="str">
        <f t="shared" si="10"/>
        <v/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s="44">
        <v>67</v>
      </c>
      <c r="M68" s="44">
        <v>67</v>
      </c>
      <c r="N68">
        <v>43.088538091969802</v>
      </c>
      <c r="O68">
        <v>4</v>
      </c>
      <c r="P68">
        <v>0.9</v>
      </c>
      <c r="Q68">
        <v>1.1000000000000001</v>
      </c>
      <c r="R68">
        <v>140</v>
      </c>
      <c r="S68">
        <v>3.6</v>
      </c>
      <c r="T68">
        <v>10.3</v>
      </c>
      <c r="U68">
        <v>54</v>
      </c>
      <c r="V68">
        <v>80</v>
      </c>
      <c r="W68">
        <v>12</v>
      </c>
      <c r="X68">
        <f>IF(COUNTBLANK(ClinInfo!H131:P131)=0,1,0)</f>
        <v>1</v>
      </c>
      <c r="Y68">
        <v>43.088538091969802</v>
      </c>
      <c r="Z68">
        <v>4</v>
      </c>
      <c r="AA68">
        <v>0.9</v>
      </c>
      <c r="AB68">
        <v>1.1000000000000001</v>
      </c>
      <c r="AC68">
        <v>140</v>
      </c>
      <c r="AD68">
        <v>3.6</v>
      </c>
      <c r="AE68">
        <v>10.3</v>
      </c>
      <c r="AF68">
        <v>54</v>
      </c>
      <c r="AG68">
        <v>80</v>
      </c>
      <c r="AH68">
        <v>12</v>
      </c>
      <c r="AI68">
        <v>43.088538091969802</v>
      </c>
      <c r="AJ68">
        <v>4</v>
      </c>
      <c r="AK68">
        <v>0.9</v>
      </c>
      <c r="AL68">
        <v>1.1000000000000001</v>
      </c>
      <c r="AM68">
        <v>140</v>
      </c>
      <c r="AN68">
        <v>3.6</v>
      </c>
      <c r="AO68">
        <v>10.3</v>
      </c>
      <c r="AP68">
        <v>54</v>
      </c>
      <c r="AQ68">
        <v>80</v>
      </c>
      <c r="AR68">
        <v>12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 t="s">
        <v>76</v>
      </c>
      <c r="AZ68" t="s">
        <v>76</v>
      </c>
      <c r="BA68" t="s">
        <v>76</v>
      </c>
      <c r="BB68" t="s">
        <v>76</v>
      </c>
    </row>
    <row r="69" spans="1:54" x14ac:dyDescent="0.2">
      <c r="A69">
        <v>12032</v>
      </c>
      <c r="B69" t="str">
        <f t="shared" si="10"/>
        <v/>
      </c>
      <c r="C69" t="str">
        <f t="shared" si="11"/>
        <v/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s="44">
        <v>68</v>
      </c>
      <c r="M69" s="44">
        <v>68</v>
      </c>
      <c r="N69">
        <v>38.5998627316404</v>
      </c>
      <c r="O69">
        <v>1.6</v>
      </c>
      <c r="P69">
        <v>7.7</v>
      </c>
      <c r="Q69">
        <v>0.7</v>
      </c>
      <c r="R69">
        <v>104</v>
      </c>
      <c r="S69">
        <v>3.4</v>
      </c>
      <c r="T69">
        <v>10.199999999999999</v>
      </c>
      <c r="U69">
        <v>40</v>
      </c>
      <c r="V69">
        <v>50</v>
      </c>
      <c r="W69">
        <v>1</v>
      </c>
      <c r="X69">
        <f>IF(COUNTBLANK(ClinInfo!H132:P132)=0,1,0)</f>
        <v>1</v>
      </c>
      <c r="Y69">
        <v>38.5998627316404</v>
      </c>
      <c r="Z69">
        <v>1.6</v>
      </c>
      <c r="AA69">
        <v>7.7</v>
      </c>
      <c r="AB69">
        <v>0.7</v>
      </c>
      <c r="AC69">
        <v>104</v>
      </c>
      <c r="AD69">
        <v>3.4</v>
      </c>
      <c r="AE69">
        <v>10.199999999999999</v>
      </c>
      <c r="AF69">
        <v>40</v>
      </c>
      <c r="AG69">
        <v>50</v>
      </c>
      <c r="AH69">
        <v>1</v>
      </c>
      <c r="AI69">
        <v>38.5998627316404</v>
      </c>
      <c r="AJ69">
        <v>1.6</v>
      </c>
      <c r="AK69">
        <v>7.7</v>
      </c>
      <c r="AL69">
        <v>0.7</v>
      </c>
      <c r="AM69">
        <v>104</v>
      </c>
      <c r="AN69">
        <v>3.4</v>
      </c>
      <c r="AO69">
        <v>10.199999999999999</v>
      </c>
      <c r="AP69">
        <v>40</v>
      </c>
      <c r="AQ69">
        <v>50</v>
      </c>
      <c r="AR69">
        <v>1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t="s">
        <v>76</v>
      </c>
      <c r="AZ69" t="s">
        <v>76</v>
      </c>
      <c r="BA69" t="s">
        <v>76</v>
      </c>
      <c r="BB69" t="s">
        <v>76</v>
      </c>
    </row>
    <row r="70" spans="1:54" x14ac:dyDescent="0.2">
      <c r="A70">
        <v>12042</v>
      </c>
      <c r="B70" t="str">
        <f t="shared" si="10"/>
        <v/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s="44">
        <v>70</v>
      </c>
      <c r="M70" s="44">
        <v>69</v>
      </c>
      <c r="N70">
        <v>61.9162663006177</v>
      </c>
      <c r="O70">
        <v>2.2000000000000002</v>
      </c>
      <c r="P70">
        <v>30.2</v>
      </c>
      <c r="Q70">
        <v>1.4</v>
      </c>
      <c r="R70">
        <v>308</v>
      </c>
      <c r="S70">
        <v>4.0999999999999996</v>
      </c>
      <c r="T70">
        <v>11</v>
      </c>
      <c r="U70">
        <v>22</v>
      </c>
      <c r="V70">
        <v>20</v>
      </c>
      <c r="W70">
        <v>26</v>
      </c>
      <c r="X70">
        <f>IF(COUNTBLANK(ClinInfo!H134:P134)=0,1,0)</f>
        <v>1</v>
      </c>
      <c r="Y70">
        <v>61.9162663006177</v>
      </c>
      <c r="Z70">
        <v>2.2000000000000002</v>
      </c>
      <c r="AA70">
        <v>30.2</v>
      </c>
      <c r="AB70">
        <v>1.4</v>
      </c>
      <c r="AC70">
        <v>308</v>
      </c>
      <c r="AD70">
        <v>4.0999999999999996</v>
      </c>
      <c r="AE70">
        <v>11</v>
      </c>
      <c r="AF70">
        <v>22</v>
      </c>
      <c r="AG70">
        <v>20</v>
      </c>
      <c r="AH70">
        <v>26</v>
      </c>
      <c r="AI70">
        <v>61.9162663006177</v>
      </c>
      <c r="AJ70">
        <v>2.2000000000000002</v>
      </c>
      <c r="AK70">
        <v>30.2</v>
      </c>
      <c r="AL70">
        <v>1.4</v>
      </c>
      <c r="AM70">
        <v>308</v>
      </c>
      <c r="AN70">
        <v>4.0999999999999996</v>
      </c>
      <c r="AO70">
        <v>11</v>
      </c>
      <c r="AP70">
        <v>22</v>
      </c>
      <c r="AQ70">
        <v>20</v>
      </c>
      <c r="AR70">
        <v>26</v>
      </c>
      <c r="AS70" t="s">
        <v>76</v>
      </c>
      <c r="AT70" t="s">
        <v>76</v>
      </c>
      <c r="AU70" t="s">
        <v>76</v>
      </c>
      <c r="AV70" t="s">
        <v>76</v>
      </c>
      <c r="AW70" t="s">
        <v>76</v>
      </c>
      <c r="AX70" t="s">
        <v>76</v>
      </c>
      <c r="AY70" t="s">
        <v>76</v>
      </c>
      <c r="AZ70" t="s">
        <v>76</v>
      </c>
      <c r="BA70" t="s">
        <v>76</v>
      </c>
      <c r="BB70" t="s">
        <v>76</v>
      </c>
    </row>
    <row r="71" spans="1:54" x14ac:dyDescent="0.2">
      <c r="A71">
        <v>12122</v>
      </c>
      <c r="B71" t="str">
        <f t="shared" si="10"/>
        <v/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s="44">
        <v>71</v>
      </c>
      <c r="M71" s="44">
        <v>70</v>
      </c>
      <c r="N71">
        <v>52.752230610844201</v>
      </c>
      <c r="O71">
        <v>4.4000000000000004</v>
      </c>
      <c r="P71">
        <v>0.9</v>
      </c>
      <c r="Q71">
        <v>0.9</v>
      </c>
      <c r="R71">
        <v>233</v>
      </c>
      <c r="S71">
        <v>4.7</v>
      </c>
      <c r="T71">
        <v>11.8</v>
      </c>
      <c r="U71">
        <v>91</v>
      </c>
      <c r="V71">
        <v>90</v>
      </c>
      <c r="W71">
        <v>2</v>
      </c>
      <c r="X71">
        <f>IF(COUNTBLANK(ClinInfo!H135:P135)=0,1,0)</f>
        <v>1</v>
      </c>
      <c r="Y71">
        <v>52.752230610844201</v>
      </c>
      <c r="Z71">
        <v>4.4000000000000004</v>
      </c>
      <c r="AA71">
        <v>0.9</v>
      </c>
      <c r="AB71">
        <v>0.9</v>
      </c>
      <c r="AC71">
        <v>233</v>
      </c>
      <c r="AD71">
        <v>4.7</v>
      </c>
      <c r="AE71">
        <v>11.8</v>
      </c>
      <c r="AF71">
        <v>91</v>
      </c>
      <c r="AG71">
        <v>90</v>
      </c>
      <c r="AH71">
        <v>2</v>
      </c>
      <c r="AI71">
        <v>52.752230610844201</v>
      </c>
      <c r="AJ71">
        <v>4.4000000000000004</v>
      </c>
      <c r="AK71">
        <v>0.9</v>
      </c>
      <c r="AL71">
        <v>0.9</v>
      </c>
      <c r="AM71">
        <v>233</v>
      </c>
      <c r="AN71">
        <v>4.7</v>
      </c>
      <c r="AO71">
        <v>11.8</v>
      </c>
      <c r="AP71">
        <v>91</v>
      </c>
      <c r="AQ71">
        <v>90</v>
      </c>
      <c r="AR71">
        <v>2</v>
      </c>
      <c r="AS71" t="s">
        <v>76</v>
      </c>
      <c r="AT71" t="s">
        <v>76</v>
      </c>
      <c r="AU71" t="s">
        <v>76</v>
      </c>
      <c r="AV71" t="s">
        <v>76</v>
      </c>
      <c r="AW71" t="s">
        <v>76</v>
      </c>
      <c r="AX71" t="s">
        <v>76</v>
      </c>
      <c r="AY71" t="s">
        <v>76</v>
      </c>
      <c r="AZ71" t="s">
        <v>76</v>
      </c>
      <c r="BA71" t="s">
        <v>76</v>
      </c>
      <c r="BB71" t="s">
        <v>76</v>
      </c>
    </row>
    <row r="72" spans="1:54" x14ac:dyDescent="0.2">
      <c r="A72">
        <v>12170</v>
      </c>
      <c r="B72" t="str">
        <f t="shared" si="10"/>
        <v/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s="44">
        <v>72</v>
      </c>
      <c r="M72" s="44">
        <v>71</v>
      </c>
      <c r="N72">
        <v>45.441317776252603</v>
      </c>
      <c r="O72">
        <v>5.5</v>
      </c>
      <c r="P72">
        <v>20.9</v>
      </c>
      <c r="Q72">
        <v>5.5</v>
      </c>
      <c r="R72">
        <v>326</v>
      </c>
      <c r="S72">
        <v>3.9</v>
      </c>
      <c r="T72">
        <v>10.6</v>
      </c>
      <c r="U72">
        <v>80</v>
      </c>
      <c r="V72">
        <v>90</v>
      </c>
      <c r="W72">
        <v>12</v>
      </c>
      <c r="X72">
        <f>IF(COUNTBLANK(ClinInfo!H136:P136)=0,1,0)</f>
        <v>1</v>
      </c>
      <c r="Y72">
        <v>45.441317776252603</v>
      </c>
      <c r="Z72">
        <v>5.5</v>
      </c>
      <c r="AA72">
        <v>20.9</v>
      </c>
      <c r="AB72">
        <v>5.5</v>
      </c>
      <c r="AC72">
        <v>326</v>
      </c>
      <c r="AD72">
        <v>3.9</v>
      </c>
      <c r="AE72">
        <v>10.6</v>
      </c>
      <c r="AF72">
        <v>80</v>
      </c>
      <c r="AG72">
        <v>90</v>
      </c>
      <c r="AH72">
        <v>12</v>
      </c>
      <c r="AI72">
        <v>45.441317776252603</v>
      </c>
      <c r="AJ72">
        <v>5.5</v>
      </c>
      <c r="AK72">
        <v>20.9</v>
      </c>
      <c r="AL72">
        <v>5.5</v>
      </c>
      <c r="AM72">
        <v>326</v>
      </c>
      <c r="AN72">
        <v>3.9</v>
      </c>
      <c r="AO72">
        <v>10.6</v>
      </c>
      <c r="AP72">
        <v>80</v>
      </c>
      <c r="AQ72">
        <v>90</v>
      </c>
      <c r="AR72">
        <v>12</v>
      </c>
      <c r="AS72" t="s">
        <v>76</v>
      </c>
      <c r="AT72" t="s">
        <v>76</v>
      </c>
      <c r="AU72" t="s">
        <v>76</v>
      </c>
      <c r="AV72" t="s">
        <v>76</v>
      </c>
      <c r="AW72" t="s">
        <v>76</v>
      </c>
      <c r="AX72" t="s">
        <v>76</v>
      </c>
      <c r="AY72" t="s">
        <v>76</v>
      </c>
      <c r="AZ72" t="s">
        <v>76</v>
      </c>
      <c r="BA72" t="s">
        <v>76</v>
      </c>
      <c r="BB72" t="s">
        <v>76</v>
      </c>
    </row>
    <row r="73" spans="1:54" x14ac:dyDescent="0.2">
      <c r="A73">
        <v>9980</v>
      </c>
      <c r="B73" t="str">
        <f t="shared" si="10"/>
        <v/>
      </c>
      <c r="C73" t="str">
        <f t="shared" si="11"/>
        <v/>
      </c>
      <c r="D73" t="str">
        <f t="shared" si="12"/>
        <v/>
      </c>
      <c r="E73" t="str">
        <f t="shared" si="13"/>
        <v/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s="44">
        <v>73</v>
      </c>
      <c r="M73" s="44">
        <v>72</v>
      </c>
      <c r="N73">
        <v>68.716540837337007</v>
      </c>
      <c r="O73">
        <v>2.2000000000000002</v>
      </c>
      <c r="P73">
        <v>12.5</v>
      </c>
      <c r="Q73">
        <v>0.8</v>
      </c>
      <c r="R73">
        <v>133</v>
      </c>
      <c r="S73">
        <v>4</v>
      </c>
      <c r="T73">
        <v>12.1</v>
      </c>
      <c r="U73">
        <v>22</v>
      </c>
      <c r="V73">
        <v>40</v>
      </c>
      <c r="W73">
        <v>0</v>
      </c>
      <c r="X73">
        <f>IF(COUNTBLANK(ClinInfo!H137:P137)=0,1,0)</f>
        <v>1</v>
      </c>
      <c r="Y73">
        <v>68.716540837337007</v>
      </c>
      <c r="Z73">
        <v>2.2000000000000002</v>
      </c>
      <c r="AA73">
        <v>12.5</v>
      </c>
      <c r="AB73">
        <v>0.8</v>
      </c>
      <c r="AC73">
        <v>133</v>
      </c>
      <c r="AD73">
        <v>4</v>
      </c>
      <c r="AE73">
        <v>12.1</v>
      </c>
      <c r="AF73">
        <v>22</v>
      </c>
      <c r="AG73">
        <v>40</v>
      </c>
      <c r="AH73">
        <v>0</v>
      </c>
      <c r="AI73">
        <v>68.716540837337007</v>
      </c>
      <c r="AJ73">
        <v>2.2000000000000002</v>
      </c>
      <c r="AK73">
        <v>12.5</v>
      </c>
      <c r="AL73">
        <v>0.8</v>
      </c>
      <c r="AM73">
        <v>133</v>
      </c>
      <c r="AN73">
        <v>4</v>
      </c>
      <c r="AO73">
        <v>12.1</v>
      </c>
      <c r="AP73">
        <v>22</v>
      </c>
      <c r="AQ73">
        <v>40</v>
      </c>
      <c r="AR73">
        <v>0</v>
      </c>
      <c r="AS73" t="s">
        <v>76</v>
      </c>
      <c r="AT73" t="s">
        <v>76</v>
      </c>
      <c r="AU73" t="s">
        <v>76</v>
      </c>
      <c r="AV73" t="s">
        <v>76</v>
      </c>
      <c r="AW73" t="s">
        <v>76</v>
      </c>
      <c r="AX73" t="s">
        <v>76</v>
      </c>
      <c r="AY73" t="s">
        <v>76</v>
      </c>
      <c r="AZ73" t="s">
        <v>76</v>
      </c>
      <c r="BA73" t="s">
        <v>76</v>
      </c>
      <c r="BB73" t="s">
        <v>76</v>
      </c>
    </row>
    <row r="74" spans="1:54" x14ac:dyDescent="0.2">
      <c r="A74">
        <v>12179</v>
      </c>
      <c r="B74" t="str">
        <f t="shared" si="10"/>
        <v/>
      </c>
      <c r="C74" t="str">
        <f t="shared" si="11"/>
        <v/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s="44">
        <v>74</v>
      </c>
      <c r="M74" s="44">
        <v>73</v>
      </c>
      <c r="N74">
        <v>46.328071379546998</v>
      </c>
      <c r="O74">
        <v>2.5</v>
      </c>
      <c r="P74">
        <v>0.9</v>
      </c>
      <c r="Q74">
        <v>1.1000000000000001</v>
      </c>
      <c r="R74">
        <v>135</v>
      </c>
      <c r="S74">
        <v>3.1</v>
      </c>
      <c r="T74">
        <v>9.6</v>
      </c>
      <c r="U74">
        <v>60</v>
      </c>
      <c r="V74">
        <v>60</v>
      </c>
      <c r="W74">
        <v>0</v>
      </c>
      <c r="X74">
        <f>IF(COUNTBLANK(ClinInfo!H138:P138)=0,1,0)</f>
        <v>1</v>
      </c>
      <c r="Y74">
        <v>46.328071379546998</v>
      </c>
      <c r="Z74">
        <v>2.5</v>
      </c>
      <c r="AA74">
        <v>0.9</v>
      </c>
      <c r="AB74">
        <v>1.1000000000000001</v>
      </c>
      <c r="AC74">
        <v>135</v>
      </c>
      <c r="AD74">
        <v>3.1</v>
      </c>
      <c r="AE74">
        <v>9.6</v>
      </c>
      <c r="AF74">
        <v>60</v>
      </c>
      <c r="AG74">
        <v>60</v>
      </c>
      <c r="AH74">
        <v>0</v>
      </c>
      <c r="AI74">
        <v>46.328071379546998</v>
      </c>
      <c r="AJ74">
        <v>2.5</v>
      </c>
      <c r="AK74">
        <v>0.9</v>
      </c>
      <c r="AL74">
        <v>1.1000000000000001</v>
      </c>
      <c r="AM74">
        <v>135</v>
      </c>
      <c r="AN74">
        <v>3.1</v>
      </c>
      <c r="AO74">
        <v>9.6</v>
      </c>
      <c r="AP74">
        <v>60</v>
      </c>
      <c r="AQ74">
        <v>60</v>
      </c>
      <c r="AR74">
        <v>0</v>
      </c>
      <c r="AS74" t="s">
        <v>76</v>
      </c>
      <c r="AT74" t="s">
        <v>76</v>
      </c>
      <c r="AU74" t="s">
        <v>76</v>
      </c>
      <c r="AV74" t="s">
        <v>76</v>
      </c>
      <c r="AW74" t="s">
        <v>76</v>
      </c>
      <c r="AX74" t="s">
        <v>76</v>
      </c>
      <c r="AY74" t="s">
        <v>76</v>
      </c>
      <c r="AZ74" t="s">
        <v>76</v>
      </c>
      <c r="BA74" t="s">
        <v>76</v>
      </c>
      <c r="BB74" t="s">
        <v>76</v>
      </c>
    </row>
    <row r="75" spans="1:54" x14ac:dyDescent="0.2">
      <c r="A75">
        <v>12210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s="44">
        <v>75</v>
      </c>
      <c r="M75" s="44">
        <v>74</v>
      </c>
      <c r="N75">
        <v>52.672614962251203</v>
      </c>
      <c r="O75">
        <v>1.8</v>
      </c>
      <c r="P75">
        <v>4.5</v>
      </c>
      <c r="Q75">
        <v>1</v>
      </c>
      <c r="R75">
        <v>125</v>
      </c>
      <c r="S75">
        <v>4.3</v>
      </c>
      <c r="T75">
        <v>12.9</v>
      </c>
      <c r="U75">
        <v>70</v>
      </c>
      <c r="V75">
        <v>20</v>
      </c>
      <c r="W75">
        <v>47</v>
      </c>
      <c r="X75">
        <f>IF(COUNTBLANK(ClinInfo!H139:P139)=0,1,0)</f>
        <v>1</v>
      </c>
      <c r="Y75">
        <v>52.672614962251203</v>
      </c>
      <c r="Z75">
        <v>1.8</v>
      </c>
      <c r="AA75">
        <v>4.5</v>
      </c>
      <c r="AB75">
        <v>1</v>
      </c>
      <c r="AC75">
        <v>125</v>
      </c>
      <c r="AD75">
        <v>4.3</v>
      </c>
      <c r="AE75">
        <v>12.9</v>
      </c>
      <c r="AF75">
        <v>70</v>
      </c>
      <c r="AG75">
        <v>20</v>
      </c>
      <c r="AH75">
        <v>47</v>
      </c>
      <c r="AI75">
        <v>52.672614962251203</v>
      </c>
      <c r="AJ75">
        <v>1.8</v>
      </c>
      <c r="AK75">
        <v>4.5</v>
      </c>
      <c r="AL75">
        <v>1</v>
      </c>
      <c r="AM75">
        <v>125</v>
      </c>
      <c r="AN75">
        <v>4.3</v>
      </c>
      <c r="AO75">
        <v>12.9</v>
      </c>
      <c r="AP75">
        <v>70</v>
      </c>
      <c r="AQ75">
        <v>20</v>
      </c>
      <c r="AR75">
        <v>47</v>
      </c>
      <c r="AS75" t="s">
        <v>76</v>
      </c>
      <c r="AT75" t="s">
        <v>76</v>
      </c>
      <c r="AU75" t="s">
        <v>76</v>
      </c>
      <c r="AV75" t="s">
        <v>76</v>
      </c>
      <c r="AW75" t="s">
        <v>76</v>
      </c>
      <c r="AX75" t="s">
        <v>76</v>
      </c>
      <c r="AY75" t="s">
        <v>76</v>
      </c>
      <c r="AZ75" t="s">
        <v>76</v>
      </c>
      <c r="BA75" t="s">
        <v>76</v>
      </c>
      <c r="BB75" t="s">
        <v>76</v>
      </c>
    </row>
    <row r="76" spans="1:54" x14ac:dyDescent="0.2">
      <c r="A76">
        <v>3440</v>
      </c>
      <c r="B76" t="str">
        <f t="shared" si="10"/>
        <v/>
      </c>
      <c r="C76" t="str">
        <f t="shared" si="11"/>
        <v/>
      </c>
      <c r="D76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s="44">
        <v>76</v>
      </c>
      <c r="M76" s="44">
        <v>75</v>
      </c>
      <c r="N76">
        <v>46.426904598489998</v>
      </c>
      <c r="O76">
        <v>3.2</v>
      </c>
      <c r="P76">
        <v>1</v>
      </c>
      <c r="Q76">
        <v>1.6</v>
      </c>
      <c r="R76">
        <v>169</v>
      </c>
      <c r="S76">
        <v>4.5999999999999996</v>
      </c>
      <c r="T76">
        <v>12</v>
      </c>
      <c r="U76">
        <v>10</v>
      </c>
      <c r="V76">
        <v>15</v>
      </c>
      <c r="W76">
        <v>0</v>
      </c>
      <c r="X76">
        <f>IF(COUNTBLANK(ClinInfo!H140:P140)=0,1,0)</f>
        <v>1</v>
      </c>
      <c r="Y76">
        <v>46.426904598489998</v>
      </c>
      <c r="Z76">
        <v>3.2</v>
      </c>
      <c r="AA76">
        <v>1</v>
      </c>
      <c r="AB76">
        <v>1.6</v>
      </c>
      <c r="AC76">
        <v>169</v>
      </c>
      <c r="AD76">
        <v>4.5999999999999996</v>
      </c>
      <c r="AE76">
        <v>12</v>
      </c>
      <c r="AF76">
        <v>10</v>
      </c>
      <c r="AG76">
        <v>15</v>
      </c>
      <c r="AH76">
        <v>0</v>
      </c>
      <c r="AI76">
        <v>46.426904598489998</v>
      </c>
      <c r="AJ76">
        <v>3.2</v>
      </c>
      <c r="AK76">
        <v>1</v>
      </c>
      <c r="AL76">
        <v>1.6</v>
      </c>
      <c r="AM76">
        <v>169</v>
      </c>
      <c r="AN76">
        <v>4.5999999999999996</v>
      </c>
      <c r="AO76">
        <v>12</v>
      </c>
      <c r="AP76">
        <v>10</v>
      </c>
      <c r="AQ76">
        <v>15</v>
      </c>
      <c r="AR76">
        <v>0</v>
      </c>
      <c r="AS76" t="s">
        <v>76</v>
      </c>
      <c r="AT76" t="s">
        <v>76</v>
      </c>
      <c r="AU76" t="s">
        <v>76</v>
      </c>
      <c r="AV76" t="s">
        <v>76</v>
      </c>
      <c r="AW76" t="s">
        <v>76</v>
      </c>
      <c r="AX76" t="s">
        <v>76</v>
      </c>
      <c r="AY76" t="s">
        <v>76</v>
      </c>
      <c r="AZ76" t="s">
        <v>76</v>
      </c>
      <c r="BA76" t="s">
        <v>76</v>
      </c>
      <c r="BB76" t="s">
        <v>76</v>
      </c>
    </row>
    <row r="77" spans="1:54" x14ac:dyDescent="0.2">
      <c r="A77">
        <v>12207</v>
      </c>
      <c r="B77" t="str">
        <f t="shared" si="10"/>
        <v/>
      </c>
      <c r="C77" t="str">
        <f t="shared" si="11"/>
        <v/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s="44">
        <v>77</v>
      </c>
      <c r="M77" s="44">
        <v>76</v>
      </c>
      <c r="N77">
        <v>54.547700754975999</v>
      </c>
      <c r="O77">
        <v>1.3</v>
      </c>
      <c r="P77">
        <v>0.9</v>
      </c>
      <c r="Q77">
        <v>1</v>
      </c>
      <c r="R77">
        <v>111</v>
      </c>
      <c r="S77">
        <v>4.3</v>
      </c>
      <c r="T77">
        <v>13.5</v>
      </c>
      <c r="U77">
        <v>20</v>
      </c>
      <c r="V77">
        <v>10</v>
      </c>
      <c r="W77">
        <v>0</v>
      </c>
      <c r="X77">
        <f>IF(COUNTBLANK(ClinInfo!H141:P141)=0,1,0)</f>
        <v>1</v>
      </c>
      <c r="Y77">
        <v>54.547700754975999</v>
      </c>
      <c r="Z77">
        <v>1.3</v>
      </c>
      <c r="AA77">
        <v>0.9</v>
      </c>
      <c r="AB77">
        <v>1</v>
      </c>
      <c r="AC77">
        <v>111</v>
      </c>
      <c r="AD77">
        <v>4.3</v>
      </c>
      <c r="AE77">
        <v>13.5</v>
      </c>
      <c r="AF77">
        <v>20</v>
      </c>
      <c r="AG77">
        <v>10</v>
      </c>
      <c r="AH77">
        <v>0</v>
      </c>
      <c r="AI77">
        <v>54.547700754975999</v>
      </c>
      <c r="AJ77">
        <v>1.3</v>
      </c>
      <c r="AK77">
        <v>0.9</v>
      </c>
      <c r="AL77">
        <v>1</v>
      </c>
      <c r="AM77">
        <v>111</v>
      </c>
      <c r="AN77">
        <v>4.3</v>
      </c>
      <c r="AO77">
        <v>13.5</v>
      </c>
      <c r="AP77">
        <v>20</v>
      </c>
      <c r="AQ77">
        <v>10</v>
      </c>
      <c r="AR77">
        <v>0</v>
      </c>
      <c r="AS77" t="s">
        <v>76</v>
      </c>
      <c r="AT77" t="s">
        <v>76</v>
      </c>
      <c r="AU77" t="s">
        <v>76</v>
      </c>
      <c r="AV77" t="s">
        <v>76</v>
      </c>
      <c r="AW77" t="s">
        <v>76</v>
      </c>
      <c r="AX77" t="s">
        <v>76</v>
      </c>
      <c r="AY77" t="s">
        <v>76</v>
      </c>
      <c r="AZ77" t="s">
        <v>76</v>
      </c>
      <c r="BA77" t="s">
        <v>76</v>
      </c>
      <c r="BB77" t="s">
        <v>76</v>
      </c>
    </row>
    <row r="78" spans="1:54" x14ac:dyDescent="0.2">
      <c r="A78">
        <v>12244</v>
      </c>
      <c r="B78" t="str">
        <f t="shared" si="10"/>
        <v/>
      </c>
      <c r="C78" t="str">
        <f t="shared" si="11"/>
        <v/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>Mediana=1,74074579404348, Media=7,09509895119688, y varianza= 183,77933117659</v>
      </c>
      <c r="L78" s="44">
        <v>78</v>
      </c>
      <c r="M78" s="44">
        <v>77</v>
      </c>
      <c r="N78">
        <v>54.275909402882597</v>
      </c>
      <c r="O78">
        <v>2.2000000000000002</v>
      </c>
      <c r="P78">
        <v>0.9</v>
      </c>
      <c r="Q78">
        <v>1.1000000000000001</v>
      </c>
      <c r="R78">
        <v>127</v>
      </c>
      <c r="S78">
        <v>4.3</v>
      </c>
      <c r="T78">
        <v>13.6</v>
      </c>
      <c r="U78">
        <v>58</v>
      </c>
      <c r="V78">
        <v>60</v>
      </c>
      <c r="W78">
        <v>1.7407457940434801</v>
      </c>
      <c r="X78">
        <f>IF(COUNTBLANK(ClinInfo!H142:P142)=0,1,0)</f>
        <v>1</v>
      </c>
      <c r="Y78">
        <v>54.275909402882597</v>
      </c>
      <c r="Z78">
        <v>2.2000000000000002</v>
      </c>
      <c r="AA78">
        <v>0.9</v>
      </c>
      <c r="AB78">
        <v>1.1000000000000001</v>
      </c>
      <c r="AC78">
        <v>127</v>
      </c>
      <c r="AD78">
        <v>4.3</v>
      </c>
      <c r="AE78">
        <v>13.6</v>
      </c>
      <c r="AF78">
        <v>58</v>
      </c>
      <c r="AG78">
        <v>60</v>
      </c>
      <c r="AH78">
        <v>7.0950989511968796</v>
      </c>
      <c r="AI78">
        <v>54.275909402882597</v>
      </c>
      <c r="AJ78">
        <v>2.2000000000000002</v>
      </c>
      <c r="AK78">
        <v>0.9</v>
      </c>
      <c r="AL78">
        <v>1.1000000000000001</v>
      </c>
      <c r="AM78">
        <v>127</v>
      </c>
      <c r="AN78">
        <v>4.3</v>
      </c>
      <c r="AO78">
        <v>13.6</v>
      </c>
      <c r="AP78">
        <v>58</v>
      </c>
      <c r="AQ78">
        <v>60</v>
      </c>
      <c r="AR78">
        <v>183.77933117659001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 t="s">
        <v>76</v>
      </c>
      <c r="BA78" t="s">
        <v>76</v>
      </c>
      <c r="BB78">
        <v>0.51978108190957095</v>
      </c>
    </row>
    <row r="79" spans="1:54" x14ac:dyDescent="0.2">
      <c r="A79">
        <v>12280</v>
      </c>
      <c r="B79" t="str">
        <f t="shared" si="10"/>
        <v/>
      </c>
      <c r="C79" t="str">
        <f t="shared" si="11"/>
        <v/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s="44">
        <v>79</v>
      </c>
      <c r="M79" s="44">
        <v>78</v>
      </c>
      <c r="N79">
        <v>39.409746053534697</v>
      </c>
      <c r="O79">
        <v>5.5</v>
      </c>
      <c r="P79">
        <v>49.6</v>
      </c>
      <c r="Q79">
        <v>1</v>
      </c>
      <c r="R79">
        <v>212</v>
      </c>
      <c r="S79">
        <v>3.5</v>
      </c>
      <c r="T79">
        <v>8.3000000000000007</v>
      </c>
      <c r="U79">
        <v>52</v>
      </c>
      <c r="V79">
        <v>80</v>
      </c>
      <c r="W79">
        <v>0</v>
      </c>
      <c r="X79">
        <f>IF(COUNTBLANK(ClinInfo!H143:P143)=0,1,0)</f>
        <v>1</v>
      </c>
      <c r="Y79">
        <v>39.409746053534697</v>
      </c>
      <c r="Z79">
        <v>5.5</v>
      </c>
      <c r="AA79">
        <v>49.6</v>
      </c>
      <c r="AB79">
        <v>1</v>
      </c>
      <c r="AC79">
        <v>212</v>
      </c>
      <c r="AD79">
        <v>3.5</v>
      </c>
      <c r="AE79">
        <v>8.3000000000000007</v>
      </c>
      <c r="AF79">
        <v>52</v>
      </c>
      <c r="AG79">
        <v>80</v>
      </c>
      <c r="AH79">
        <v>0</v>
      </c>
      <c r="AI79">
        <v>39.409746053534697</v>
      </c>
      <c r="AJ79">
        <v>5.5</v>
      </c>
      <c r="AK79">
        <v>49.6</v>
      </c>
      <c r="AL79">
        <v>1</v>
      </c>
      <c r="AM79">
        <v>212</v>
      </c>
      <c r="AN79">
        <v>3.5</v>
      </c>
      <c r="AO79">
        <v>8.3000000000000007</v>
      </c>
      <c r="AP79">
        <v>52</v>
      </c>
      <c r="AQ79">
        <v>80</v>
      </c>
      <c r="AR79">
        <v>0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t="s">
        <v>76</v>
      </c>
      <c r="BB79" t="s">
        <v>76</v>
      </c>
    </row>
    <row r="80" spans="1:54" x14ac:dyDescent="0.2">
      <c r="A80">
        <v>12248</v>
      </c>
      <c r="B80" t="str">
        <f t="shared" si="10"/>
        <v/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s="44">
        <v>80</v>
      </c>
      <c r="M80" s="44">
        <v>79</v>
      </c>
      <c r="N80">
        <v>57.636238846945801</v>
      </c>
      <c r="O80">
        <v>3.5</v>
      </c>
      <c r="P80">
        <v>0.9</v>
      </c>
      <c r="Q80">
        <v>1</v>
      </c>
      <c r="R80">
        <v>250</v>
      </c>
      <c r="S80">
        <v>5.0999999999999996</v>
      </c>
      <c r="T80">
        <v>12.7</v>
      </c>
      <c r="U80">
        <v>77</v>
      </c>
      <c r="V80">
        <v>70</v>
      </c>
      <c r="W80">
        <v>1</v>
      </c>
      <c r="X80">
        <f>IF(COUNTBLANK(ClinInfo!H144:P144)=0,1,0)</f>
        <v>1</v>
      </c>
      <c r="Y80">
        <v>57.636238846945801</v>
      </c>
      <c r="Z80">
        <v>3.5</v>
      </c>
      <c r="AA80">
        <v>0.9</v>
      </c>
      <c r="AB80">
        <v>1</v>
      </c>
      <c r="AC80">
        <v>250</v>
      </c>
      <c r="AD80">
        <v>5.0999999999999996</v>
      </c>
      <c r="AE80">
        <v>12.7</v>
      </c>
      <c r="AF80">
        <v>77</v>
      </c>
      <c r="AG80">
        <v>70</v>
      </c>
      <c r="AH80">
        <v>1</v>
      </c>
      <c r="AI80">
        <v>57.636238846945801</v>
      </c>
      <c r="AJ80">
        <v>3.5</v>
      </c>
      <c r="AK80">
        <v>0.9</v>
      </c>
      <c r="AL80">
        <v>1</v>
      </c>
      <c r="AM80">
        <v>250</v>
      </c>
      <c r="AN80">
        <v>5.0999999999999996</v>
      </c>
      <c r="AO80">
        <v>12.7</v>
      </c>
      <c r="AP80">
        <v>77</v>
      </c>
      <c r="AQ80">
        <v>70</v>
      </c>
      <c r="AR80">
        <v>1</v>
      </c>
      <c r="AS80" t="s">
        <v>76</v>
      </c>
      <c r="AT80" t="s">
        <v>76</v>
      </c>
      <c r="AU80" t="s">
        <v>76</v>
      </c>
      <c r="AV80" t="s">
        <v>76</v>
      </c>
      <c r="AW80" t="s">
        <v>76</v>
      </c>
      <c r="AX80" t="s">
        <v>76</v>
      </c>
      <c r="AY80" t="s">
        <v>76</v>
      </c>
      <c r="AZ80" t="s">
        <v>76</v>
      </c>
      <c r="BA80" t="s">
        <v>76</v>
      </c>
      <c r="BB80" t="s">
        <v>76</v>
      </c>
    </row>
    <row r="81" spans="1:54" x14ac:dyDescent="0.2">
      <c r="A81">
        <v>12266</v>
      </c>
      <c r="B81" t="str">
        <f t="shared" si="10"/>
        <v/>
      </c>
      <c r="C81" t="str">
        <f t="shared" si="11"/>
        <v/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/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s="44">
        <v>81</v>
      </c>
      <c r="M81" s="44">
        <v>80</v>
      </c>
      <c r="N81">
        <v>41.394646533973898</v>
      </c>
      <c r="O81">
        <v>2.2999999999999998</v>
      </c>
      <c r="P81">
        <v>0.9</v>
      </c>
      <c r="Q81">
        <v>0.9</v>
      </c>
      <c r="R81">
        <v>112</v>
      </c>
      <c r="S81">
        <v>4.3</v>
      </c>
      <c r="T81">
        <v>9.4</v>
      </c>
      <c r="U81">
        <v>71</v>
      </c>
      <c r="V81">
        <v>50</v>
      </c>
      <c r="W81">
        <v>16</v>
      </c>
      <c r="X81">
        <f>IF(COUNTBLANK(ClinInfo!H145:P145)=0,1,0)</f>
        <v>1</v>
      </c>
      <c r="Y81">
        <v>41.394646533973898</v>
      </c>
      <c r="Z81">
        <v>2.2999999999999998</v>
      </c>
      <c r="AA81">
        <v>0.9</v>
      </c>
      <c r="AB81">
        <v>0.9</v>
      </c>
      <c r="AC81">
        <v>112</v>
      </c>
      <c r="AD81">
        <v>4.3</v>
      </c>
      <c r="AE81">
        <v>9.4</v>
      </c>
      <c r="AF81">
        <v>71</v>
      </c>
      <c r="AG81">
        <v>50</v>
      </c>
      <c r="AH81">
        <v>16</v>
      </c>
      <c r="AI81">
        <v>41.394646533973898</v>
      </c>
      <c r="AJ81">
        <v>2.2999999999999998</v>
      </c>
      <c r="AK81">
        <v>0.9</v>
      </c>
      <c r="AL81">
        <v>0.9</v>
      </c>
      <c r="AM81">
        <v>112</v>
      </c>
      <c r="AN81">
        <v>4.3</v>
      </c>
      <c r="AO81">
        <v>9.4</v>
      </c>
      <c r="AP81">
        <v>71</v>
      </c>
      <c r="AQ81">
        <v>50</v>
      </c>
      <c r="AR81">
        <v>16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t="s">
        <v>76</v>
      </c>
      <c r="AZ81" t="s">
        <v>76</v>
      </c>
      <c r="BA81" t="s">
        <v>76</v>
      </c>
      <c r="BB81" t="s">
        <v>76</v>
      </c>
    </row>
    <row r="82" spans="1:54" x14ac:dyDescent="0.2">
      <c r="A82">
        <v>12291</v>
      </c>
      <c r="B82" t="str">
        <f t="shared" si="10"/>
        <v/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s="44">
        <v>82</v>
      </c>
      <c r="M82" s="44">
        <v>81</v>
      </c>
      <c r="N82">
        <v>51.601921757035001</v>
      </c>
      <c r="O82">
        <v>4.0999999999999996</v>
      </c>
      <c r="P82">
        <v>3.1</v>
      </c>
      <c r="Q82">
        <v>0.7</v>
      </c>
      <c r="R82">
        <v>206</v>
      </c>
      <c r="S82">
        <v>5.0999999999999996</v>
      </c>
      <c r="T82">
        <v>12</v>
      </c>
      <c r="U82">
        <v>90</v>
      </c>
      <c r="V82">
        <v>60</v>
      </c>
      <c r="W82">
        <v>23</v>
      </c>
      <c r="X82">
        <f>IF(COUNTBLANK(ClinInfo!H146:P146)=0,1,0)</f>
        <v>0</v>
      </c>
      <c r="Y82">
        <v>51.601921757035001</v>
      </c>
      <c r="Z82">
        <v>4.0999999999999996</v>
      </c>
      <c r="AA82">
        <v>3.1</v>
      </c>
      <c r="AB82">
        <v>0.7</v>
      </c>
      <c r="AC82">
        <v>206</v>
      </c>
      <c r="AD82">
        <v>5.0999999999999996</v>
      </c>
      <c r="AE82">
        <v>12</v>
      </c>
      <c r="AF82">
        <v>90</v>
      </c>
      <c r="AG82">
        <v>60</v>
      </c>
      <c r="AH82">
        <v>23</v>
      </c>
      <c r="AI82">
        <v>51.601921757035001</v>
      </c>
      <c r="AJ82">
        <v>4.0999999999999996</v>
      </c>
      <c r="AK82">
        <v>3.1</v>
      </c>
      <c r="AL82">
        <v>0.7</v>
      </c>
      <c r="AM82">
        <v>206</v>
      </c>
      <c r="AN82">
        <v>5.0999999999999996</v>
      </c>
      <c r="AO82">
        <v>12</v>
      </c>
      <c r="AP82">
        <v>90</v>
      </c>
      <c r="AQ82">
        <v>60</v>
      </c>
      <c r="AR82">
        <v>23</v>
      </c>
      <c r="AS82" t="s">
        <v>76</v>
      </c>
      <c r="AT82" t="s">
        <v>76</v>
      </c>
      <c r="AU82" t="s">
        <v>76</v>
      </c>
      <c r="AV82" t="s">
        <v>76</v>
      </c>
      <c r="AW82" t="s">
        <v>76</v>
      </c>
      <c r="AX82" t="s">
        <v>76</v>
      </c>
      <c r="AY82" t="s">
        <v>76</v>
      </c>
      <c r="AZ82" t="s">
        <v>76</v>
      </c>
      <c r="BA82" t="s">
        <v>76</v>
      </c>
      <c r="BB82" t="s">
        <v>76</v>
      </c>
    </row>
    <row r="83" spans="1:54" x14ac:dyDescent="0.2">
      <c r="A83">
        <v>12344</v>
      </c>
      <c r="B83" t="str">
        <f t="shared" si="10"/>
        <v/>
      </c>
      <c r="C83" t="str">
        <f t="shared" si="11"/>
        <v/>
      </c>
      <c r="D83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s="44">
        <v>83</v>
      </c>
      <c r="M83" s="44">
        <v>82</v>
      </c>
      <c r="N83">
        <v>53.125600549073397</v>
      </c>
      <c r="O83">
        <v>3.3</v>
      </c>
      <c r="P83">
        <v>1.4</v>
      </c>
      <c r="Q83">
        <v>0.9</v>
      </c>
      <c r="R83">
        <v>131</v>
      </c>
      <c r="S83">
        <v>4.0999999999999996</v>
      </c>
      <c r="T83">
        <v>11.7</v>
      </c>
      <c r="U83">
        <v>40</v>
      </c>
      <c r="V83">
        <v>60</v>
      </c>
      <c r="W83">
        <v>12</v>
      </c>
      <c r="X83">
        <f>IF(COUNTBLANK(ClinInfo!H147:P147)=0,1,0)</f>
        <v>1</v>
      </c>
      <c r="Y83">
        <v>53.125600549073397</v>
      </c>
      <c r="Z83">
        <v>3.3</v>
      </c>
      <c r="AA83">
        <v>1.4</v>
      </c>
      <c r="AB83">
        <v>0.9</v>
      </c>
      <c r="AC83">
        <v>131</v>
      </c>
      <c r="AD83">
        <v>4.0999999999999996</v>
      </c>
      <c r="AE83">
        <v>11.7</v>
      </c>
      <c r="AF83">
        <v>40</v>
      </c>
      <c r="AG83">
        <v>60</v>
      </c>
      <c r="AH83">
        <v>12</v>
      </c>
      <c r="AI83">
        <v>53.125600549073397</v>
      </c>
      <c r="AJ83">
        <v>3.3</v>
      </c>
      <c r="AK83">
        <v>1.4</v>
      </c>
      <c r="AL83">
        <v>0.9</v>
      </c>
      <c r="AM83">
        <v>131</v>
      </c>
      <c r="AN83">
        <v>4.0999999999999996</v>
      </c>
      <c r="AO83">
        <v>11.7</v>
      </c>
      <c r="AP83">
        <v>40</v>
      </c>
      <c r="AQ83">
        <v>60</v>
      </c>
      <c r="AR83">
        <v>12</v>
      </c>
      <c r="AS83" t="s">
        <v>76</v>
      </c>
      <c r="AT83" t="s">
        <v>76</v>
      </c>
      <c r="AU83" t="s">
        <v>76</v>
      </c>
      <c r="AV83" t="s">
        <v>76</v>
      </c>
      <c r="AW83" t="s">
        <v>76</v>
      </c>
      <c r="AX83" t="s">
        <v>76</v>
      </c>
      <c r="AY83" t="s">
        <v>76</v>
      </c>
      <c r="AZ83" t="s">
        <v>76</v>
      </c>
      <c r="BA83" t="s">
        <v>76</v>
      </c>
      <c r="BB83" t="s">
        <v>76</v>
      </c>
    </row>
    <row r="84" spans="1:54" x14ac:dyDescent="0.2">
      <c r="A84">
        <v>12337</v>
      </c>
      <c r="B84" t="str">
        <f t="shared" si="10"/>
        <v/>
      </c>
      <c r="C84" t="str">
        <f t="shared" si="11"/>
        <v/>
      </c>
      <c r="D84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s="44">
        <v>84</v>
      </c>
      <c r="M84" s="44">
        <v>83</v>
      </c>
      <c r="N84">
        <v>58.712422786547698</v>
      </c>
      <c r="O84">
        <v>4.8</v>
      </c>
      <c r="P84">
        <v>7.4</v>
      </c>
      <c r="Q84">
        <v>1</v>
      </c>
      <c r="R84">
        <v>241</v>
      </c>
      <c r="S84">
        <v>4.5999999999999996</v>
      </c>
      <c r="T84">
        <v>8.5</v>
      </c>
      <c r="U84">
        <v>73</v>
      </c>
      <c r="V84">
        <v>90</v>
      </c>
      <c r="W84">
        <v>0</v>
      </c>
      <c r="X84">
        <f>IF(COUNTBLANK(ClinInfo!H148:P148)=0,1,0)</f>
        <v>1</v>
      </c>
      <c r="Y84">
        <v>58.712422786547698</v>
      </c>
      <c r="Z84">
        <v>4.8</v>
      </c>
      <c r="AA84">
        <v>7.4</v>
      </c>
      <c r="AB84">
        <v>1</v>
      </c>
      <c r="AC84">
        <v>241</v>
      </c>
      <c r="AD84">
        <v>4.5999999999999996</v>
      </c>
      <c r="AE84">
        <v>8.5</v>
      </c>
      <c r="AF84">
        <v>73</v>
      </c>
      <c r="AG84">
        <v>90</v>
      </c>
      <c r="AH84">
        <v>0</v>
      </c>
      <c r="AI84">
        <v>58.712422786547698</v>
      </c>
      <c r="AJ84">
        <v>4.8</v>
      </c>
      <c r="AK84">
        <v>7.4</v>
      </c>
      <c r="AL84">
        <v>1</v>
      </c>
      <c r="AM84">
        <v>241</v>
      </c>
      <c r="AN84">
        <v>4.5999999999999996</v>
      </c>
      <c r="AO84">
        <v>8.5</v>
      </c>
      <c r="AP84">
        <v>73</v>
      </c>
      <c r="AQ84">
        <v>90</v>
      </c>
      <c r="AR84">
        <v>0</v>
      </c>
      <c r="AS84" t="s">
        <v>76</v>
      </c>
      <c r="AT84" t="s">
        <v>76</v>
      </c>
      <c r="AU84" t="s">
        <v>76</v>
      </c>
      <c r="AV84" t="s">
        <v>76</v>
      </c>
      <c r="AW84" t="s">
        <v>76</v>
      </c>
      <c r="AX84" t="s">
        <v>76</v>
      </c>
      <c r="AY84" t="s">
        <v>76</v>
      </c>
      <c r="AZ84" t="s">
        <v>76</v>
      </c>
      <c r="BA84" t="s">
        <v>76</v>
      </c>
      <c r="BB84" t="s">
        <v>76</v>
      </c>
    </row>
    <row r="85" spans="1:54" x14ac:dyDescent="0.2">
      <c r="A85">
        <v>12329</v>
      </c>
      <c r="B85" t="str">
        <f t="shared" si="10"/>
        <v/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/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s="44">
        <v>85</v>
      </c>
      <c r="M85" s="44">
        <v>84</v>
      </c>
      <c r="N85">
        <v>64.263555250514798</v>
      </c>
      <c r="O85">
        <v>5.7</v>
      </c>
      <c r="P85">
        <v>12.3</v>
      </c>
      <c r="Q85">
        <v>1.2</v>
      </c>
      <c r="R85">
        <v>196</v>
      </c>
      <c r="S85">
        <v>3.9</v>
      </c>
      <c r="T85">
        <v>9.1999999999999993</v>
      </c>
      <c r="U85">
        <v>87</v>
      </c>
      <c r="V85">
        <v>30</v>
      </c>
      <c r="W85">
        <v>0</v>
      </c>
      <c r="X85">
        <f>IF(COUNTBLANK(ClinInfo!H149:P149)=0,1,0)</f>
        <v>1</v>
      </c>
      <c r="Y85">
        <v>64.263555250514798</v>
      </c>
      <c r="Z85">
        <v>5.7</v>
      </c>
      <c r="AA85">
        <v>12.3</v>
      </c>
      <c r="AB85">
        <v>1.2</v>
      </c>
      <c r="AC85">
        <v>196</v>
      </c>
      <c r="AD85">
        <v>3.9</v>
      </c>
      <c r="AE85">
        <v>9.1999999999999993</v>
      </c>
      <c r="AF85">
        <v>87</v>
      </c>
      <c r="AG85">
        <v>30</v>
      </c>
      <c r="AH85">
        <v>0</v>
      </c>
      <c r="AI85">
        <v>64.263555250514798</v>
      </c>
      <c r="AJ85">
        <v>5.7</v>
      </c>
      <c r="AK85">
        <v>12.3</v>
      </c>
      <c r="AL85">
        <v>1.2</v>
      </c>
      <c r="AM85">
        <v>196</v>
      </c>
      <c r="AN85">
        <v>3.9</v>
      </c>
      <c r="AO85">
        <v>9.1999999999999993</v>
      </c>
      <c r="AP85">
        <v>87</v>
      </c>
      <c r="AQ85">
        <v>30</v>
      </c>
      <c r="AR85">
        <v>0</v>
      </c>
      <c r="AS85" t="s">
        <v>76</v>
      </c>
      <c r="AT85" t="s">
        <v>76</v>
      </c>
      <c r="AU85" t="s">
        <v>76</v>
      </c>
      <c r="AV85" t="s">
        <v>76</v>
      </c>
      <c r="AW85" t="s">
        <v>76</v>
      </c>
      <c r="AX85" t="s">
        <v>76</v>
      </c>
      <c r="AY85" t="s">
        <v>76</v>
      </c>
      <c r="AZ85" t="s">
        <v>76</v>
      </c>
      <c r="BA85" t="s">
        <v>76</v>
      </c>
      <c r="BB85" t="s">
        <v>76</v>
      </c>
    </row>
    <row r="86" spans="1:54" x14ac:dyDescent="0.2">
      <c r="A86">
        <v>12366</v>
      </c>
      <c r="B86" t="str">
        <f t="shared" si="10"/>
        <v/>
      </c>
      <c r="C86" t="str">
        <f t="shared" si="11"/>
        <v/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s="44">
        <v>86</v>
      </c>
      <c r="M86" s="44">
        <v>85</v>
      </c>
      <c r="N86">
        <v>44.768702814001401</v>
      </c>
      <c r="O86">
        <v>2.5</v>
      </c>
      <c r="P86">
        <v>17</v>
      </c>
      <c r="Q86">
        <v>0.7</v>
      </c>
      <c r="R86">
        <v>114</v>
      </c>
      <c r="S86">
        <v>4.3</v>
      </c>
      <c r="T86">
        <v>10.5</v>
      </c>
      <c r="U86">
        <v>33</v>
      </c>
      <c r="V86">
        <v>40</v>
      </c>
      <c r="W86">
        <v>8</v>
      </c>
      <c r="X86">
        <f>IF(COUNTBLANK(ClinInfo!H150:P150)=0,1,0)</f>
        <v>1</v>
      </c>
      <c r="Y86">
        <v>44.768702814001401</v>
      </c>
      <c r="Z86">
        <v>2.5</v>
      </c>
      <c r="AA86">
        <v>17</v>
      </c>
      <c r="AB86">
        <v>0.7</v>
      </c>
      <c r="AC86">
        <v>114</v>
      </c>
      <c r="AD86">
        <v>4.3</v>
      </c>
      <c r="AE86">
        <v>10.5</v>
      </c>
      <c r="AF86">
        <v>33</v>
      </c>
      <c r="AG86">
        <v>40</v>
      </c>
      <c r="AH86">
        <v>8</v>
      </c>
      <c r="AI86">
        <v>44.768702814001401</v>
      </c>
      <c r="AJ86">
        <v>2.5</v>
      </c>
      <c r="AK86">
        <v>17</v>
      </c>
      <c r="AL86">
        <v>0.7</v>
      </c>
      <c r="AM86">
        <v>114</v>
      </c>
      <c r="AN86">
        <v>4.3</v>
      </c>
      <c r="AO86">
        <v>10.5</v>
      </c>
      <c r="AP86">
        <v>33</v>
      </c>
      <c r="AQ86">
        <v>40</v>
      </c>
      <c r="AR86">
        <v>8</v>
      </c>
      <c r="AS86" t="s">
        <v>76</v>
      </c>
      <c r="AT86" t="s">
        <v>76</v>
      </c>
      <c r="AU86" t="s">
        <v>76</v>
      </c>
      <c r="AV86" t="s">
        <v>76</v>
      </c>
      <c r="AW86" t="s">
        <v>76</v>
      </c>
      <c r="AX86" t="s">
        <v>76</v>
      </c>
      <c r="AY86" t="s">
        <v>76</v>
      </c>
      <c r="AZ86" t="s">
        <v>76</v>
      </c>
      <c r="BA86" t="s">
        <v>76</v>
      </c>
      <c r="BB86" t="s">
        <v>76</v>
      </c>
    </row>
    <row r="87" spans="1:54" x14ac:dyDescent="0.2">
      <c r="A87">
        <v>12388</v>
      </c>
      <c r="B87" t="str">
        <f t="shared" si="10"/>
        <v/>
      </c>
      <c r="C87" t="str">
        <f t="shared" si="11"/>
        <v/>
      </c>
      <c r="D87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s="44">
        <v>87</v>
      </c>
      <c r="M87" s="44">
        <v>86</v>
      </c>
      <c r="N87">
        <v>54.059025394646497</v>
      </c>
      <c r="O87">
        <v>2.6</v>
      </c>
      <c r="P87">
        <v>23.5</v>
      </c>
      <c r="Q87">
        <v>0.4</v>
      </c>
      <c r="R87">
        <v>181</v>
      </c>
      <c r="S87">
        <v>4.0999999999999996</v>
      </c>
      <c r="T87">
        <v>12.8</v>
      </c>
      <c r="U87">
        <v>35</v>
      </c>
      <c r="V87">
        <v>45</v>
      </c>
      <c r="W87">
        <v>20</v>
      </c>
      <c r="X87">
        <f>IF(COUNTBLANK(ClinInfo!H151:P151)=0,1,0)</f>
        <v>1</v>
      </c>
      <c r="Y87">
        <v>54.059025394646497</v>
      </c>
      <c r="Z87">
        <v>2.6</v>
      </c>
      <c r="AA87">
        <v>23.5</v>
      </c>
      <c r="AB87">
        <v>0.4</v>
      </c>
      <c r="AC87">
        <v>181</v>
      </c>
      <c r="AD87">
        <v>4.0999999999999996</v>
      </c>
      <c r="AE87">
        <v>12.8</v>
      </c>
      <c r="AF87">
        <v>35</v>
      </c>
      <c r="AG87">
        <v>45</v>
      </c>
      <c r="AH87">
        <v>20</v>
      </c>
      <c r="AI87">
        <v>54.059025394646497</v>
      </c>
      <c r="AJ87">
        <v>2.6</v>
      </c>
      <c r="AK87">
        <v>23.5</v>
      </c>
      <c r="AL87">
        <v>0.4</v>
      </c>
      <c r="AM87">
        <v>181</v>
      </c>
      <c r="AN87">
        <v>4.0999999999999996</v>
      </c>
      <c r="AO87">
        <v>12.8</v>
      </c>
      <c r="AP87">
        <v>35</v>
      </c>
      <c r="AQ87">
        <v>45</v>
      </c>
      <c r="AR87">
        <v>20</v>
      </c>
      <c r="AS87" t="s">
        <v>76</v>
      </c>
      <c r="AT87" t="s">
        <v>76</v>
      </c>
      <c r="AU87" t="s">
        <v>76</v>
      </c>
      <c r="AV87" t="s">
        <v>76</v>
      </c>
      <c r="AW87" t="s">
        <v>76</v>
      </c>
      <c r="AX87" t="s">
        <v>76</v>
      </c>
      <c r="AY87" t="s">
        <v>76</v>
      </c>
      <c r="AZ87" t="s">
        <v>76</v>
      </c>
      <c r="BA87" t="s">
        <v>76</v>
      </c>
      <c r="BB87" t="s">
        <v>76</v>
      </c>
    </row>
    <row r="88" spans="1:54" x14ac:dyDescent="0.2">
      <c r="A88">
        <v>12410</v>
      </c>
      <c r="B88" t="str">
        <f t="shared" si="10"/>
        <v/>
      </c>
      <c r="C88" t="str">
        <f t="shared" si="11"/>
        <v/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s="44">
        <v>88</v>
      </c>
      <c r="M88" s="44">
        <v>87</v>
      </c>
      <c r="N88">
        <v>64.524365133836696</v>
      </c>
      <c r="O88">
        <v>3</v>
      </c>
      <c r="P88">
        <v>1.2</v>
      </c>
      <c r="Q88">
        <v>1</v>
      </c>
      <c r="R88">
        <v>139</v>
      </c>
      <c r="S88">
        <v>3.9</v>
      </c>
      <c r="T88">
        <v>9.3000000000000007</v>
      </c>
      <c r="U88">
        <v>90</v>
      </c>
      <c r="V88">
        <v>80</v>
      </c>
      <c r="W88">
        <v>1</v>
      </c>
      <c r="X88">
        <f>IF(COUNTBLANK(ClinInfo!H152:P152)=0,1,0)</f>
        <v>1</v>
      </c>
      <c r="Y88">
        <v>64.524365133836696</v>
      </c>
      <c r="Z88">
        <v>3</v>
      </c>
      <c r="AA88">
        <v>1.2</v>
      </c>
      <c r="AB88">
        <v>1</v>
      </c>
      <c r="AC88">
        <v>139</v>
      </c>
      <c r="AD88">
        <v>3.9</v>
      </c>
      <c r="AE88">
        <v>9.3000000000000007</v>
      </c>
      <c r="AF88">
        <v>90</v>
      </c>
      <c r="AG88">
        <v>80</v>
      </c>
      <c r="AH88">
        <v>1</v>
      </c>
      <c r="AI88">
        <v>64.524365133836696</v>
      </c>
      <c r="AJ88">
        <v>3</v>
      </c>
      <c r="AK88">
        <v>1.2</v>
      </c>
      <c r="AL88">
        <v>1</v>
      </c>
      <c r="AM88">
        <v>139</v>
      </c>
      <c r="AN88">
        <v>3.9</v>
      </c>
      <c r="AO88">
        <v>9.3000000000000007</v>
      </c>
      <c r="AP88">
        <v>90</v>
      </c>
      <c r="AQ88">
        <v>80</v>
      </c>
      <c r="AR88">
        <v>1</v>
      </c>
      <c r="AS88" t="s">
        <v>76</v>
      </c>
      <c r="AT88" t="s">
        <v>76</v>
      </c>
      <c r="AU88" t="s">
        <v>76</v>
      </c>
      <c r="AV88" t="s">
        <v>76</v>
      </c>
      <c r="AW88" t="s">
        <v>76</v>
      </c>
      <c r="AX88" t="s">
        <v>76</v>
      </c>
      <c r="AY88" t="s">
        <v>76</v>
      </c>
      <c r="AZ88" t="s">
        <v>76</v>
      </c>
      <c r="BA88" t="s">
        <v>76</v>
      </c>
      <c r="BB88" t="s">
        <v>76</v>
      </c>
    </row>
    <row r="89" spans="1:54" x14ac:dyDescent="0.2">
      <c r="A89">
        <v>12455</v>
      </c>
      <c r="B89" t="str">
        <f t="shared" si="10"/>
        <v/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s="44">
        <v>89</v>
      </c>
      <c r="M89" s="44">
        <v>88</v>
      </c>
      <c r="N89">
        <v>67.604667124227902</v>
      </c>
      <c r="O89">
        <v>5.6</v>
      </c>
      <c r="P89">
        <v>35.4</v>
      </c>
      <c r="Q89">
        <v>1.2</v>
      </c>
      <c r="R89">
        <v>194</v>
      </c>
      <c r="S89">
        <v>2.9</v>
      </c>
      <c r="T89">
        <v>12.5</v>
      </c>
      <c r="U89">
        <v>96</v>
      </c>
      <c r="V89">
        <v>95</v>
      </c>
      <c r="W89">
        <v>63</v>
      </c>
      <c r="X89">
        <f>IF(COUNTBLANK(ClinInfo!H153:P153)=0,1,0)</f>
        <v>1</v>
      </c>
      <c r="Y89">
        <v>67.604667124227902</v>
      </c>
      <c r="Z89">
        <v>5.6</v>
      </c>
      <c r="AA89">
        <v>35.4</v>
      </c>
      <c r="AB89">
        <v>1.2</v>
      </c>
      <c r="AC89">
        <v>194</v>
      </c>
      <c r="AD89">
        <v>2.9</v>
      </c>
      <c r="AE89">
        <v>12.5</v>
      </c>
      <c r="AF89">
        <v>96</v>
      </c>
      <c r="AG89">
        <v>95</v>
      </c>
      <c r="AH89">
        <v>63</v>
      </c>
      <c r="AI89">
        <v>67.604667124227902</v>
      </c>
      <c r="AJ89">
        <v>5.6</v>
      </c>
      <c r="AK89">
        <v>35.4</v>
      </c>
      <c r="AL89">
        <v>1.2</v>
      </c>
      <c r="AM89">
        <v>194</v>
      </c>
      <c r="AN89">
        <v>2.9</v>
      </c>
      <c r="AO89">
        <v>12.5</v>
      </c>
      <c r="AP89">
        <v>96</v>
      </c>
      <c r="AQ89">
        <v>95</v>
      </c>
      <c r="AR89">
        <v>63</v>
      </c>
      <c r="AS89" t="s">
        <v>76</v>
      </c>
      <c r="AT89" t="s">
        <v>76</v>
      </c>
      <c r="AU89" t="s">
        <v>76</v>
      </c>
      <c r="AV89" t="s">
        <v>76</v>
      </c>
      <c r="AW89" t="s">
        <v>76</v>
      </c>
      <c r="AX89" t="s">
        <v>76</v>
      </c>
      <c r="AY89" t="s">
        <v>76</v>
      </c>
      <c r="AZ89" t="s">
        <v>76</v>
      </c>
      <c r="BA89" t="s">
        <v>76</v>
      </c>
      <c r="BB89" t="s">
        <v>76</v>
      </c>
    </row>
    <row r="90" spans="1:54" x14ac:dyDescent="0.2">
      <c r="A90">
        <v>12389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s="44">
        <v>90</v>
      </c>
      <c r="M90" s="44">
        <v>89</v>
      </c>
      <c r="N90">
        <v>67.091283459162696</v>
      </c>
      <c r="O90">
        <v>3.7</v>
      </c>
      <c r="P90">
        <v>1.6</v>
      </c>
      <c r="Q90">
        <v>0.6</v>
      </c>
      <c r="R90">
        <v>193</v>
      </c>
      <c r="S90">
        <v>4.9000000000000004</v>
      </c>
      <c r="T90">
        <v>13.5</v>
      </c>
      <c r="U90">
        <v>50</v>
      </c>
      <c r="V90">
        <v>60</v>
      </c>
      <c r="W90">
        <v>37</v>
      </c>
      <c r="X90">
        <f>IF(COUNTBLANK(ClinInfo!H154:P154)=0,1,0)</f>
        <v>1</v>
      </c>
      <c r="Y90">
        <v>67.091283459162696</v>
      </c>
      <c r="Z90">
        <v>3.7</v>
      </c>
      <c r="AA90">
        <v>1.6</v>
      </c>
      <c r="AB90">
        <v>0.6</v>
      </c>
      <c r="AC90">
        <v>193</v>
      </c>
      <c r="AD90">
        <v>4.9000000000000004</v>
      </c>
      <c r="AE90">
        <v>13.5</v>
      </c>
      <c r="AF90">
        <v>50</v>
      </c>
      <c r="AG90">
        <v>60</v>
      </c>
      <c r="AH90">
        <v>37</v>
      </c>
      <c r="AI90">
        <v>67.091283459162696</v>
      </c>
      <c r="AJ90">
        <v>3.7</v>
      </c>
      <c r="AK90">
        <v>1.6</v>
      </c>
      <c r="AL90">
        <v>0.6</v>
      </c>
      <c r="AM90">
        <v>193</v>
      </c>
      <c r="AN90">
        <v>4.9000000000000004</v>
      </c>
      <c r="AO90">
        <v>13.5</v>
      </c>
      <c r="AP90">
        <v>50</v>
      </c>
      <c r="AQ90">
        <v>60</v>
      </c>
      <c r="AR90">
        <v>37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t="s">
        <v>76</v>
      </c>
      <c r="AZ90" t="s">
        <v>76</v>
      </c>
      <c r="BA90" t="s">
        <v>76</v>
      </c>
      <c r="BB90" t="s">
        <v>76</v>
      </c>
    </row>
    <row r="91" spans="1:54" x14ac:dyDescent="0.2">
      <c r="A91">
        <v>12443</v>
      </c>
      <c r="B91" t="str">
        <f t="shared" si="10"/>
        <v/>
      </c>
      <c r="C91" t="str">
        <f t="shared" si="11"/>
        <v/>
      </c>
      <c r="D9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s="44">
        <v>91</v>
      </c>
      <c r="M91" s="44">
        <v>90</v>
      </c>
      <c r="N91">
        <v>52.189430336307503</v>
      </c>
      <c r="O91">
        <v>2.2999999999999998</v>
      </c>
      <c r="P91">
        <v>54.4</v>
      </c>
      <c r="Q91">
        <v>1.8</v>
      </c>
      <c r="R91">
        <v>168</v>
      </c>
      <c r="S91">
        <v>3.1</v>
      </c>
      <c r="T91">
        <v>11</v>
      </c>
      <c r="U91">
        <v>70</v>
      </c>
      <c r="V91">
        <v>9</v>
      </c>
      <c r="W91">
        <v>17</v>
      </c>
      <c r="X91">
        <f>IF(COUNTBLANK(ClinInfo!H155:P155)=0,1,0)</f>
        <v>1</v>
      </c>
      <c r="Y91">
        <v>52.189430336307503</v>
      </c>
      <c r="Z91">
        <v>2.2999999999999998</v>
      </c>
      <c r="AA91">
        <v>54.4</v>
      </c>
      <c r="AB91">
        <v>1.8</v>
      </c>
      <c r="AC91">
        <v>168</v>
      </c>
      <c r="AD91">
        <v>3.1</v>
      </c>
      <c r="AE91">
        <v>11</v>
      </c>
      <c r="AF91">
        <v>70</v>
      </c>
      <c r="AG91">
        <v>9</v>
      </c>
      <c r="AH91">
        <v>17</v>
      </c>
      <c r="AI91">
        <v>52.189430336307503</v>
      </c>
      <c r="AJ91">
        <v>2.2999999999999998</v>
      </c>
      <c r="AK91">
        <v>54.4</v>
      </c>
      <c r="AL91">
        <v>1.8</v>
      </c>
      <c r="AM91">
        <v>168</v>
      </c>
      <c r="AN91">
        <v>3.1</v>
      </c>
      <c r="AO91">
        <v>11</v>
      </c>
      <c r="AP91">
        <v>70</v>
      </c>
      <c r="AQ91">
        <v>9</v>
      </c>
      <c r="AR91">
        <v>17</v>
      </c>
      <c r="AS91" t="s">
        <v>76</v>
      </c>
      <c r="AT91" t="s">
        <v>76</v>
      </c>
      <c r="AU91" t="s">
        <v>76</v>
      </c>
      <c r="AV91" t="s">
        <v>76</v>
      </c>
      <c r="AW91" t="s">
        <v>76</v>
      </c>
      <c r="AX91" t="s">
        <v>76</v>
      </c>
      <c r="AY91" t="s">
        <v>76</v>
      </c>
      <c r="AZ91" t="s">
        <v>76</v>
      </c>
      <c r="BA91" t="s">
        <v>76</v>
      </c>
      <c r="BB91" t="s">
        <v>76</v>
      </c>
    </row>
    <row r="92" spans="1:54" x14ac:dyDescent="0.2">
      <c r="A92">
        <v>12465</v>
      </c>
      <c r="B92" t="str">
        <f t="shared" si="10"/>
        <v/>
      </c>
      <c r="C92" t="str">
        <f t="shared" si="11"/>
        <v/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s="44">
        <v>92</v>
      </c>
      <c r="M92" s="44">
        <v>91</v>
      </c>
      <c r="N92">
        <v>64.557309540150996</v>
      </c>
      <c r="O92">
        <v>5.3</v>
      </c>
      <c r="P92">
        <v>1</v>
      </c>
      <c r="Q92">
        <v>1.2</v>
      </c>
      <c r="R92">
        <v>243</v>
      </c>
      <c r="S92">
        <v>4.3</v>
      </c>
      <c r="T92">
        <v>10.3</v>
      </c>
      <c r="U92">
        <v>34</v>
      </c>
      <c r="V92">
        <v>40</v>
      </c>
      <c r="W92">
        <v>13</v>
      </c>
      <c r="X92">
        <f>IF(COUNTBLANK(ClinInfo!H156:P156)=0,1,0)</f>
        <v>1</v>
      </c>
      <c r="Y92">
        <v>64.557309540150996</v>
      </c>
      <c r="Z92">
        <v>5.3</v>
      </c>
      <c r="AA92">
        <v>1</v>
      </c>
      <c r="AB92">
        <v>1.2</v>
      </c>
      <c r="AC92">
        <v>243</v>
      </c>
      <c r="AD92">
        <v>4.3</v>
      </c>
      <c r="AE92">
        <v>10.3</v>
      </c>
      <c r="AF92">
        <v>34</v>
      </c>
      <c r="AG92">
        <v>40</v>
      </c>
      <c r="AH92">
        <v>13</v>
      </c>
      <c r="AI92">
        <v>64.557309540150996</v>
      </c>
      <c r="AJ92">
        <v>5.3</v>
      </c>
      <c r="AK92">
        <v>1</v>
      </c>
      <c r="AL92">
        <v>1.2</v>
      </c>
      <c r="AM92">
        <v>243</v>
      </c>
      <c r="AN92">
        <v>4.3</v>
      </c>
      <c r="AO92">
        <v>10.3</v>
      </c>
      <c r="AP92">
        <v>34</v>
      </c>
      <c r="AQ92">
        <v>40</v>
      </c>
      <c r="AR92">
        <v>13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t="s">
        <v>76</v>
      </c>
      <c r="AZ92" t="s">
        <v>76</v>
      </c>
      <c r="BA92" t="s">
        <v>76</v>
      </c>
      <c r="BB92" t="s">
        <v>76</v>
      </c>
    </row>
    <row r="93" spans="1:54" x14ac:dyDescent="0.2">
      <c r="A93">
        <v>12462</v>
      </c>
      <c r="B93" t="str">
        <f t="shared" si="10"/>
        <v/>
      </c>
      <c r="C93" t="str">
        <f t="shared" si="11"/>
        <v/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s="44">
        <v>93</v>
      </c>
      <c r="M93" s="44">
        <v>92</v>
      </c>
      <c r="N93">
        <v>44.340425531914903</v>
      </c>
      <c r="O93">
        <v>2.4</v>
      </c>
      <c r="P93">
        <v>4.7</v>
      </c>
      <c r="Q93">
        <v>0.8</v>
      </c>
      <c r="R93">
        <v>160</v>
      </c>
      <c r="S93">
        <v>4</v>
      </c>
      <c r="T93">
        <v>12.6</v>
      </c>
      <c r="U93">
        <v>42</v>
      </c>
      <c r="V93">
        <v>60</v>
      </c>
      <c r="W93">
        <v>12</v>
      </c>
      <c r="X93">
        <f>IF(COUNTBLANK(ClinInfo!H157:P157)=0,1,0)</f>
        <v>1</v>
      </c>
      <c r="Y93">
        <v>44.340425531914903</v>
      </c>
      <c r="Z93">
        <v>2.4</v>
      </c>
      <c r="AA93">
        <v>4.7</v>
      </c>
      <c r="AB93">
        <v>0.8</v>
      </c>
      <c r="AC93">
        <v>160</v>
      </c>
      <c r="AD93">
        <v>4</v>
      </c>
      <c r="AE93">
        <v>12.6</v>
      </c>
      <c r="AF93">
        <v>42</v>
      </c>
      <c r="AG93">
        <v>60</v>
      </c>
      <c r="AH93">
        <v>12</v>
      </c>
      <c r="AI93">
        <v>44.340425531914903</v>
      </c>
      <c r="AJ93">
        <v>2.4</v>
      </c>
      <c r="AK93">
        <v>4.7</v>
      </c>
      <c r="AL93">
        <v>0.8</v>
      </c>
      <c r="AM93">
        <v>160</v>
      </c>
      <c r="AN93">
        <v>4</v>
      </c>
      <c r="AO93">
        <v>12.6</v>
      </c>
      <c r="AP93">
        <v>42</v>
      </c>
      <c r="AQ93">
        <v>60</v>
      </c>
      <c r="AR93">
        <v>12</v>
      </c>
      <c r="AS93" t="s">
        <v>76</v>
      </c>
      <c r="AT93" t="s">
        <v>76</v>
      </c>
      <c r="AU93" t="s">
        <v>76</v>
      </c>
      <c r="AV93" t="s">
        <v>76</v>
      </c>
      <c r="AW93" t="s">
        <v>76</v>
      </c>
      <c r="AX93" t="s">
        <v>76</v>
      </c>
      <c r="AY93" t="s">
        <v>76</v>
      </c>
      <c r="AZ93" t="s">
        <v>76</v>
      </c>
      <c r="BA93" t="s">
        <v>76</v>
      </c>
      <c r="BB93" t="s">
        <v>76</v>
      </c>
    </row>
    <row r="94" spans="1:54" x14ac:dyDescent="0.2">
      <c r="A94">
        <v>12481</v>
      </c>
      <c r="B94" t="str">
        <f t="shared" si="10"/>
        <v/>
      </c>
      <c r="C94" t="str">
        <f t="shared" si="11"/>
        <v/>
      </c>
      <c r="D94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>Mediana=4,05831341851881, Media=10,4631133841557, y varianza= 251,195477596213</v>
      </c>
      <c r="L94" s="44">
        <v>94</v>
      </c>
      <c r="M94" s="44">
        <v>93</v>
      </c>
      <c r="N94">
        <v>69.271105010295102</v>
      </c>
      <c r="O94">
        <v>1.8</v>
      </c>
      <c r="P94">
        <v>1</v>
      </c>
      <c r="Q94">
        <v>0.7</v>
      </c>
      <c r="R94">
        <v>173</v>
      </c>
      <c r="S94">
        <v>4.2</v>
      </c>
      <c r="T94">
        <v>12.8</v>
      </c>
      <c r="U94">
        <v>4</v>
      </c>
      <c r="V94">
        <v>20</v>
      </c>
      <c r="W94">
        <v>4.0583134185188099</v>
      </c>
      <c r="X94">
        <f>IF(COUNTBLANK(ClinInfo!H158:P158)=0,1,0)</f>
        <v>0</v>
      </c>
      <c r="Y94">
        <v>69.271105010295102</v>
      </c>
      <c r="Z94">
        <v>1.8</v>
      </c>
      <c r="AA94">
        <v>1</v>
      </c>
      <c r="AB94">
        <v>0.7</v>
      </c>
      <c r="AC94">
        <v>173</v>
      </c>
      <c r="AD94">
        <v>4.2</v>
      </c>
      <c r="AE94">
        <v>12.8</v>
      </c>
      <c r="AF94">
        <v>4</v>
      </c>
      <c r="AG94">
        <v>20</v>
      </c>
      <c r="AH94">
        <v>10.463113384155699</v>
      </c>
      <c r="AI94">
        <v>69.271105010295102</v>
      </c>
      <c r="AJ94">
        <v>1.8</v>
      </c>
      <c r="AK94">
        <v>1</v>
      </c>
      <c r="AL94">
        <v>0.7</v>
      </c>
      <c r="AM94">
        <v>173</v>
      </c>
      <c r="AN94">
        <v>4.2</v>
      </c>
      <c r="AO94">
        <v>12.8</v>
      </c>
      <c r="AP94">
        <v>4</v>
      </c>
      <c r="AQ94">
        <v>20</v>
      </c>
      <c r="AR94">
        <v>251.19547759621301</v>
      </c>
      <c r="AS94" t="s">
        <v>76</v>
      </c>
      <c r="AT94" t="s">
        <v>76</v>
      </c>
      <c r="AU94" t="s">
        <v>76</v>
      </c>
      <c r="AV94" t="s">
        <v>76</v>
      </c>
      <c r="AW94" t="s">
        <v>76</v>
      </c>
      <c r="AX94" t="s">
        <v>76</v>
      </c>
      <c r="AY94" t="s">
        <v>76</v>
      </c>
      <c r="AZ94" t="s">
        <v>76</v>
      </c>
      <c r="BA94" t="s">
        <v>76</v>
      </c>
      <c r="BB94">
        <v>0.51978108190957095</v>
      </c>
    </row>
    <row r="95" spans="1:54" x14ac:dyDescent="0.2">
      <c r="A95">
        <v>12523</v>
      </c>
      <c r="B95" t="str">
        <f t="shared" si="10"/>
        <v/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s="44">
        <v>95</v>
      </c>
      <c r="M95" s="44">
        <v>94</v>
      </c>
      <c r="N95">
        <v>49.487989018531202</v>
      </c>
      <c r="O95">
        <v>7.8</v>
      </c>
      <c r="P95">
        <v>2.1</v>
      </c>
      <c r="Q95">
        <v>1.6</v>
      </c>
      <c r="R95">
        <v>159</v>
      </c>
      <c r="S95">
        <v>4</v>
      </c>
      <c r="T95">
        <v>9.3000000000000007</v>
      </c>
      <c r="U95">
        <v>37</v>
      </c>
      <c r="V95">
        <v>40</v>
      </c>
      <c r="W95">
        <v>6</v>
      </c>
      <c r="X95">
        <f>IF(COUNTBLANK(ClinInfo!H159:P159)=0,1,0)</f>
        <v>1</v>
      </c>
      <c r="Y95">
        <v>49.487989018531202</v>
      </c>
      <c r="Z95">
        <v>7.8</v>
      </c>
      <c r="AA95">
        <v>2.1</v>
      </c>
      <c r="AB95">
        <v>1.6</v>
      </c>
      <c r="AC95">
        <v>159</v>
      </c>
      <c r="AD95">
        <v>4</v>
      </c>
      <c r="AE95">
        <v>9.3000000000000007</v>
      </c>
      <c r="AF95">
        <v>37</v>
      </c>
      <c r="AG95">
        <v>40</v>
      </c>
      <c r="AH95">
        <v>6</v>
      </c>
      <c r="AI95">
        <v>49.487989018531202</v>
      </c>
      <c r="AJ95">
        <v>7.8</v>
      </c>
      <c r="AK95">
        <v>2.1</v>
      </c>
      <c r="AL95">
        <v>1.6</v>
      </c>
      <c r="AM95">
        <v>159</v>
      </c>
      <c r="AN95">
        <v>4</v>
      </c>
      <c r="AO95">
        <v>9.3000000000000007</v>
      </c>
      <c r="AP95">
        <v>37</v>
      </c>
      <c r="AQ95">
        <v>40</v>
      </c>
      <c r="AR95">
        <v>6</v>
      </c>
      <c r="AS95" t="s">
        <v>76</v>
      </c>
      <c r="AT95" t="s">
        <v>76</v>
      </c>
      <c r="AU95" t="s">
        <v>76</v>
      </c>
      <c r="AV95" t="s">
        <v>76</v>
      </c>
      <c r="AW95" t="s">
        <v>76</v>
      </c>
      <c r="AX95" t="s">
        <v>76</v>
      </c>
      <c r="AY95" t="s">
        <v>76</v>
      </c>
      <c r="AZ95" t="s">
        <v>76</v>
      </c>
      <c r="BA95" t="s">
        <v>76</v>
      </c>
      <c r="BB95" t="s">
        <v>76</v>
      </c>
    </row>
    <row r="96" spans="1:54" x14ac:dyDescent="0.2">
      <c r="A96">
        <v>12492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s="44">
        <v>96</v>
      </c>
      <c r="M96" s="44">
        <v>95</v>
      </c>
      <c r="N96">
        <v>39.8160603980782</v>
      </c>
      <c r="O96">
        <v>1.4</v>
      </c>
      <c r="P96">
        <v>1</v>
      </c>
      <c r="Q96">
        <v>0.6</v>
      </c>
      <c r="R96">
        <v>97</v>
      </c>
      <c r="S96">
        <v>5</v>
      </c>
      <c r="T96">
        <v>11.6</v>
      </c>
      <c r="U96">
        <v>42</v>
      </c>
      <c r="V96">
        <v>40</v>
      </c>
      <c r="W96">
        <v>0</v>
      </c>
      <c r="X96">
        <f>IF(COUNTBLANK(ClinInfo!H160:P160)=0,1,0)</f>
        <v>1</v>
      </c>
      <c r="Y96">
        <v>39.8160603980782</v>
      </c>
      <c r="Z96">
        <v>1.4</v>
      </c>
      <c r="AA96">
        <v>1</v>
      </c>
      <c r="AB96">
        <v>0.6</v>
      </c>
      <c r="AC96">
        <v>97</v>
      </c>
      <c r="AD96">
        <v>5</v>
      </c>
      <c r="AE96">
        <v>11.6</v>
      </c>
      <c r="AF96">
        <v>42</v>
      </c>
      <c r="AG96">
        <v>40</v>
      </c>
      <c r="AH96">
        <v>0</v>
      </c>
      <c r="AI96">
        <v>39.8160603980782</v>
      </c>
      <c r="AJ96">
        <v>1.4</v>
      </c>
      <c r="AK96">
        <v>1</v>
      </c>
      <c r="AL96">
        <v>0.6</v>
      </c>
      <c r="AM96">
        <v>97</v>
      </c>
      <c r="AN96">
        <v>5</v>
      </c>
      <c r="AO96">
        <v>11.6</v>
      </c>
      <c r="AP96">
        <v>42</v>
      </c>
      <c r="AQ96">
        <v>40</v>
      </c>
      <c r="AR96">
        <v>0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t="s">
        <v>76</v>
      </c>
      <c r="AZ96" t="s">
        <v>76</v>
      </c>
      <c r="BA96" t="s">
        <v>76</v>
      </c>
      <c r="BB96" t="s">
        <v>76</v>
      </c>
    </row>
    <row r="97" spans="1:54" x14ac:dyDescent="0.2">
      <c r="A97">
        <v>12581</v>
      </c>
      <c r="B97" t="str">
        <f t="shared" si="10"/>
        <v/>
      </c>
      <c r="C97" t="str">
        <f t="shared" si="11"/>
        <v/>
      </c>
      <c r="D97" t="str">
        <f t="shared" si="12"/>
        <v/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s="44">
        <v>97</v>
      </c>
      <c r="M97" s="44">
        <v>96</v>
      </c>
      <c r="N97">
        <v>54.819492107069301</v>
      </c>
      <c r="O97">
        <v>5</v>
      </c>
      <c r="P97">
        <v>11.3</v>
      </c>
      <c r="Q97">
        <v>1.6</v>
      </c>
      <c r="R97">
        <v>194</v>
      </c>
      <c r="S97">
        <v>4.0999999999999996</v>
      </c>
      <c r="T97">
        <v>9.6999999999999993</v>
      </c>
      <c r="U97">
        <v>60</v>
      </c>
      <c r="V97">
        <v>90</v>
      </c>
      <c r="W97">
        <v>36</v>
      </c>
      <c r="X97">
        <f>IF(COUNTBLANK(ClinInfo!H161:P161)=0,1,0)</f>
        <v>1</v>
      </c>
      <c r="Y97">
        <v>54.819492107069301</v>
      </c>
      <c r="Z97">
        <v>5</v>
      </c>
      <c r="AA97">
        <v>11.3</v>
      </c>
      <c r="AB97">
        <v>1.6</v>
      </c>
      <c r="AC97">
        <v>194</v>
      </c>
      <c r="AD97">
        <v>4.0999999999999996</v>
      </c>
      <c r="AE97">
        <v>9.6999999999999993</v>
      </c>
      <c r="AF97">
        <v>60</v>
      </c>
      <c r="AG97">
        <v>90</v>
      </c>
      <c r="AH97">
        <v>36</v>
      </c>
      <c r="AI97">
        <v>54.819492107069301</v>
      </c>
      <c r="AJ97">
        <v>5</v>
      </c>
      <c r="AK97">
        <v>11.3</v>
      </c>
      <c r="AL97">
        <v>1.6</v>
      </c>
      <c r="AM97">
        <v>194</v>
      </c>
      <c r="AN97">
        <v>4.0999999999999996</v>
      </c>
      <c r="AO97">
        <v>9.6999999999999993</v>
      </c>
      <c r="AP97">
        <v>60</v>
      </c>
      <c r="AQ97">
        <v>90</v>
      </c>
      <c r="AR97">
        <v>36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t="s">
        <v>76</v>
      </c>
      <c r="AZ97" t="s">
        <v>76</v>
      </c>
      <c r="BA97" t="s">
        <v>76</v>
      </c>
      <c r="BB97" t="s">
        <v>76</v>
      </c>
    </row>
    <row r="98" spans="1:54" x14ac:dyDescent="0.2">
      <c r="A98">
        <v>12533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>Mediana=3,84389796658043, Media=10,4856185875021, y varianza= 260,364774140273</v>
      </c>
      <c r="L98" s="44">
        <v>98</v>
      </c>
      <c r="M98" s="44">
        <v>97</v>
      </c>
      <c r="N98">
        <v>66.514756348661606</v>
      </c>
      <c r="O98">
        <v>5</v>
      </c>
      <c r="P98">
        <v>10.4</v>
      </c>
      <c r="Q98">
        <v>1.2</v>
      </c>
      <c r="R98">
        <v>164</v>
      </c>
      <c r="S98">
        <v>4.7</v>
      </c>
      <c r="T98">
        <v>10.1</v>
      </c>
      <c r="U98">
        <v>50</v>
      </c>
      <c r="V98">
        <v>50</v>
      </c>
      <c r="W98">
        <v>3.84389796658043</v>
      </c>
      <c r="X98">
        <f>IF(COUNTBLANK(ClinInfo!H162:P162)=0,1,0)</f>
        <v>1</v>
      </c>
      <c r="Y98">
        <v>66.514756348661606</v>
      </c>
      <c r="Z98">
        <v>5</v>
      </c>
      <c r="AA98">
        <v>10.4</v>
      </c>
      <c r="AB98">
        <v>1.2</v>
      </c>
      <c r="AC98">
        <v>164</v>
      </c>
      <c r="AD98">
        <v>4.7</v>
      </c>
      <c r="AE98">
        <v>10.1</v>
      </c>
      <c r="AF98">
        <v>50</v>
      </c>
      <c r="AG98">
        <v>50</v>
      </c>
      <c r="AH98">
        <v>10.485618587502101</v>
      </c>
      <c r="AI98">
        <v>66.514756348661606</v>
      </c>
      <c r="AJ98">
        <v>5</v>
      </c>
      <c r="AK98">
        <v>10.4</v>
      </c>
      <c r="AL98">
        <v>1.2</v>
      </c>
      <c r="AM98">
        <v>164</v>
      </c>
      <c r="AN98">
        <v>4.7</v>
      </c>
      <c r="AO98">
        <v>10.1</v>
      </c>
      <c r="AP98">
        <v>50</v>
      </c>
      <c r="AQ98">
        <v>50</v>
      </c>
      <c r="AR98">
        <v>260.36477414027303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t="s">
        <v>76</v>
      </c>
      <c r="AZ98" t="s">
        <v>76</v>
      </c>
      <c r="BA98" t="s">
        <v>76</v>
      </c>
      <c r="BB98">
        <v>0.51978108190957095</v>
      </c>
    </row>
    <row r="99" spans="1:54" x14ac:dyDescent="0.2">
      <c r="A99">
        <v>12350</v>
      </c>
      <c r="B99" t="str">
        <f t="shared" si="10"/>
        <v/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s="44">
        <v>99</v>
      </c>
      <c r="M99" s="44">
        <v>98</v>
      </c>
      <c r="N99">
        <v>70.410432395332904</v>
      </c>
      <c r="O99">
        <v>4.3</v>
      </c>
      <c r="P99">
        <v>6.3</v>
      </c>
      <c r="Q99">
        <v>1.3</v>
      </c>
      <c r="R99">
        <v>166</v>
      </c>
      <c r="S99">
        <v>3</v>
      </c>
      <c r="T99">
        <v>9.3000000000000007</v>
      </c>
      <c r="U99">
        <v>30</v>
      </c>
      <c r="V99">
        <v>40</v>
      </c>
      <c r="W99">
        <v>28</v>
      </c>
      <c r="X99">
        <f>IF(COUNTBLANK(ClinInfo!H163:P163)=0,1,0)</f>
        <v>1</v>
      </c>
      <c r="Y99">
        <v>70.410432395332904</v>
      </c>
      <c r="Z99">
        <v>4.3</v>
      </c>
      <c r="AA99">
        <v>6.3</v>
      </c>
      <c r="AB99">
        <v>1.3</v>
      </c>
      <c r="AC99">
        <v>166</v>
      </c>
      <c r="AD99">
        <v>3</v>
      </c>
      <c r="AE99">
        <v>9.3000000000000007</v>
      </c>
      <c r="AF99">
        <v>30</v>
      </c>
      <c r="AG99">
        <v>40</v>
      </c>
      <c r="AH99">
        <v>28</v>
      </c>
      <c r="AI99">
        <v>70.410432395332904</v>
      </c>
      <c r="AJ99">
        <v>4.3</v>
      </c>
      <c r="AK99">
        <v>6.3</v>
      </c>
      <c r="AL99">
        <v>1.3</v>
      </c>
      <c r="AM99">
        <v>166</v>
      </c>
      <c r="AN99">
        <v>3</v>
      </c>
      <c r="AO99">
        <v>9.3000000000000007</v>
      </c>
      <c r="AP99">
        <v>30</v>
      </c>
      <c r="AQ99">
        <v>40</v>
      </c>
      <c r="AR99">
        <v>28</v>
      </c>
      <c r="AS99" t="s">
        <v>76</v>
      </c>
      <c r="AT99" t="s">
        <v>76</v>
      </c>
      <c r="AU99" t="s">
        <v>76</v>
      </c>
      <c r="AV99" t="s">
        <v>76</v>
      </c>
      <c r="AW99" t="s">
        <v>76</v>
      </c>
      <c r="AX99" t="s">
        <v>76</v>
      </c>
      <c r="AY99" t="s">
        <v>76</v>
      </c>
      <c r="AZ99" t="s">
        <v>76</v>
      </c>
      <c r="BA99" t="s">
        <v>76</v>
      </c>
      <c r="BB99" t="s">
        <v>76</v>
      </c>
    </row>
    <row r="100" spans="1:54" x14ac:dyDescent="0.2">
      <c r="A100">
        <v>12585</v>
      </c>
      <c r="B100" t="str">
        <f t="shared" si="10"/>
        <v/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s="44">
        <v>100</v>
      </c>
      <c r="M100" s="44">
        <v>99</v>
      </c>
      <c r="N100">
        <v>52.2498284145504</v>
      </c>
      <c r="O100">
        <v>2.6</v>
      </c>
      <c r="P100">
        <v>1</v>
      </c>
      <c r="Q100">
        <v>0.9</v>
      </c>
      <c r="R100">
        <v>160</v>
      </c>
      <c r="S100">
        <v>4.4000000000000004</v>
      </c>
      <c r="T100">
        <v>14.5</v>
      </c>
      <c r="U100">
        <v>60</v>
      </c>
      <c r="V100">
        <v>60</v>
      </c>
      <c r="W100">
        <v>22</v>
      </c>
      <c r="X100">
        <f>IF(COUNTBLANK(ClinInfo!H164:P164)=0,1,0)</f>
        <v>1</v>
      </c>
      <c r="Y100">
        <v>52.2498284145504</v>
      </c>
      <c r="Z100">
        <v>2.6</v>
      </c>
      <c r="AA100">
        <v>1</v>
      </c>
      <c r="AB100">
        <v>0.9</v>
      </c>
      <c r="AC100">
        <v>160</v>
      </c>
      <c r="AD100">
        <v>4.4000000000000004</v>
      </c>
      <c r="AE100">
        <v>14.5</v>
      </c>
      <c r="AF100">
        <v>60</v>
      </c>
      <c r="AG100">
        <v>60</v>
      </c>
      <c r="AH100">
        <v>22</v>
      </c>
      <c r="AI100">
        <v>52.2498284145504</v>
      </c>
      <c r="AJ100">
        <v>2.6</v>
      </c>
      <c r="AK100">
        <v>1</v>
      </c>
      <c r="AL100">
        <v>0.9</v>
      </c>
      <c r="AM100">
        <v>160</v>
      </c>
      <c r="AN100">
        <v>4.4000000000000004</v>
      </c>
      <c r="AO100">
        <v>14.5</v>
      </c>
      <c r="AP100">
        <v>60</v>
      </c>
      <c r="AQ100">
        <v>60</v>
      </c>
      <c r="AR100">
        <v>22</v>
      </c>
      <c r="AS100" t="s">
        <v>76</v>
      </c>
      <c r="AT100" t="s">
        <v>76</v>
      </c>
      <c r="AU100" t="s">
        <v>76</v>
      </c>
      <c r="AV100" t="s">
        <v>76</v>
      </c>
      <c r="AW100" t="s">
        <v>76</v>
      </c>
      <c r="AX100" t="s">
        <v>76</v>
      </c>
      <c r="AY100" t="s">
        <v>76</v>
      </c>
      <c r="AZ100" t="s">
        <v>76</v>
      </c>
      <c r="BA100" t="s">
        <v>76</v>
      </c>
      <c r="BB100" t="s">
        <v>76</v>
      </c>
    </row>
    <row r="101" spans="1:54" x14ac:dyDescent="0.2">
      <c r="A101">
        <v>12656</v>
      </c>
      <c r="B101" t="str">
        <f t="shared" si="10"/>
        <v/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s="44">
        <v>101</v>
      </c>
      <c r="M101" s="44">
        <v>100</v>
      </c>
      <c r="N101">
        <v>56.5161290322581</v>
      </c>
      <c r="O101">
        <v>18.100000000000001</v>
      </c>
      <c r="P101">
        <v>54.4</v>
      </c>
      <c r="Q101">
        <v>2.9</v>
      </c>
      <c r="R101">
        <v>179</v>
      </c>
      <c r="S101">
        <v>3.9</v>
      </c>
      <c r="T101">
        <v>10</v>
      </c>
      <c r="U101">
        <v>40</v>
      </c>
      <c r="V101">
        <v>50</v>
      </c>
      <c r="W101">
        <v>31</v>
      </c>
      <c r="X101">
        <f>IF(COUNTBLANK(ClinInfo!H165:P165)=0,1,0)</f>
        <v>1</v>
      </c>
      <c r="Y101">
        <v>56.5161290322581</v>
      </c>
      <c r="Z101">
        <v>18.100000000000001</v>
      </c>
      <c r="AA101">
        <v>54.4</v>
      </c>
      <c r="AB101">
        <v>2.9</v>
      </c>
      <c r="AC101">
        <v>179</v>
      </c>
      <c r="AD101">
        <v>3.9</v>
      </c>
      <c r="AE101">
        <v>10</v>
      </c>
      <c r="AF101">
        <v>40</v>
      </c>
      <c r="AG101">
        <v>50</v>
      </c>
      <c r="AH101">
        <v>31</v>
      </c>
      <c r="AI101">
        <v>56.5161290322581</v>
      </c>
      <c r="AJ101">
        <v>18.100000000000001</v>
      </c>
      <c r="AK101">
        <v>54.4</v>
      </c>
      <c r="AL101">
        <v>2.9</v>
      </c>
      <c r="AM101">
        <v>179</v>
      </c>
      <c r="AN101">
        <v>3.9</v>
      </c>
      <c r="AO101">
        <v>10</v>
      </c>
      <c r="AP101">
        <v>40</v>
      </c>
      <c r="AQ101">
        <v>50</v>
      </c>
      <c r="AR101">
        <v>31</v>
      </c>
      <c r="AS101" t="s">
        <v>76</v>
      </c>
      <c r="AT101" t="s">
        <v>76</v>
      </c>
      <c r="AU101" t="s">
        <v>76</v>
      </c>
      <c r="AV101" t="s">
        <v>76</v>
      </c>
      <c r="AW101" t="s">
        <v>76</v>
      </c>
      <c r="AX101" t="s">
        <v>76</v>
      </c>
      <c r="AY101" t="s">
        <v>76</v>
      </c>
      <c r="AZ101" t="s">
        <v>76</v>
      </c>
      <c r="BA101" t="s">
        <v>76</v>
      </c>
      <c r="BB101" t="s">
        <v>76</v>
      </c>
    </row>
    <row r="102" spans="1:54" x14ac:dyDescent="0.2">
      <c r="A102">
        <v>12658</v>
      </c>
      <c r="B102" t="str">
        <f t="shared" si="10"/>
        <v/>
      </c>
      <c r="C102" t="str">
        <f t="shared" si="11"/>
        <v/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s="44">
        <v>102</v>
      </c>
      <c r="M102" s="44">
        <v>101</v>
      </c>
      <c r="N102">
        <v>61.6005490734386</v>
      </c>
      <c r="O102">
        <v>1.6</v>
      </c>
      <c r="P102">
        <v>1.8</v>
      </c>
      <c r="Q102">
        <v>0.9</v>
      </c>
      <c r="R102">
        <v>124</v>
      </c>
      <c r="S102">
        <v>5</v>
      </c>
      <c r="T102">
        <v>13.4</v>
      </c>
      <c r="U102">
        <v>35</v>
      </c>
      <c r="V102">
        <v>10</v>
      </c>
      <c r="W102">
        <v>11</v>
      </c>
      <c r="X102">
        <f>IF(COUNTBLANK(ClinInfo!H166:P166)=0,1,0)</f>
        <v>1</v>
      </c>
      <c r="Y102">
        <v>61.6005490734386</v>
      </c>
      <c r="Z102">
        <v>1.6</v>
      </c>
      <c r="AA102">
        <v>1.8</v>
      </c>
      <c r="AB102">
        <v>0.9</v>
      </c>
      <c r="AC102">
        <v>124</v>
      </c>
      <c r="AD102">
        <v>5</v>
      </c>
      <c r="AE102">
        <v>13.4</v>
      </c>
      <c r="AF102">
        <v>35</v>
      </c>
      <c r="AG102">
        <v>10</v>
      </c>
      <c r="AH102">
        <v>11</v>
      </c>
      <c r="AI102">
        <v>61.6005490734386</v>
      </c>
      <c r="AJ102">
        <v>1.6</v>
      </c>
      <c r="AK102">
        <v>1.8</v>
      </c>
      <c r="AL102">
        <v>0.9</v>
      </c>
      <c r="AM102">
        <v>124</v>
      </c>
      <c r="AN102">
        <v>5</v>
      </c>
      <c r="AO102">
        <v>13.4</v>
      </c>
      <c r="AP102">
        <v>35</v>
      </c>
      <c r="AQ102">
        <v>10</v>
      </c>
      <c r="AR102">
        <v>11</v>
      </c>
      <c r="AS102" t="s">
        <v>76</v>
      </c>
      <c r="AT102" t="s">
        <v>76</v>
      </c>
      <c r="AU102" t="s">
        <v>76</v>
      </c>
      <c r="AV102" t="s">
        <v>76</v>
      </c>
      <c r="AW102" t="s">
        <v>76</v>
      </c>
      <c r="AX102" t="s">
        <v>76</v>
      </c>
      <c r="AY102" t="s">
        <v>76</v>
      </c>
      <c r="AZ102" t="s">
        <v>76</v>
      </c>
      <c r="BA102" t="s">
        <v>76</v>
      </c>
      <c r="BB102" t="s">
        <v>76</v>
      </c>
    </row>
    <row r="103" spans="1:54" x14ac:dyDescent="0.2">
      <c r="A103">
        <v>10263</v>
      </c>
      <c r="B103" t="str">
        <f t="shared" si="10"/>
        <v/>
      </c>
      <c r="C103" t="str">
        <f t="shared" si="11"/>
        <v/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s="44">
        <v>103</v>
      </c>
      <c r="M103" s="44">
        <v>102</v>
      </c>
      <c r="N103">
        <v>48.378860672614998</v>
      </c>
      <c r="O103">
        <v>2</v>
      </c>
      <c r="P103">
        <v>1</v>
      </c>
      <c r="Q103">
        <v>1.1000000000000001</v>
      </c>
      <c r="R103">
        <v>118</v>
      </c>
      <c r="S103">
        <v>4</v>
      </c>
      <c r="T103">
        <v>12.8</v>
      </c>
      <c r="U103">
        <v>20</v>
      </c>
      <c r="V103">
        <v>50</v>
      </c>
      <c r="W103">
        <v>4</v>
      </c>
      <c r="X103">
        <f>IF(COUNTBLANK(ClinInfo!H167:P167)=0,1,0)</f>
        <v>1</v>
      </c>
      <c r="Y103">
        <v>48.378860672614998</v>
      </c>
      <c r="Z103">
        <v>2</v>
      </c>
      <c r="AA103">
        <v>1</v>
      </c>
      <c r="AB103">
        <v>1.1000000000000001</v>
      </c>
      <c r="AC103">
        <v>118</v>
      </c>
      <c r="AD103">
        <v>4</v>
      </c>
      <c r="AE103">
        <v>12.8</v>
      </c>
      <c r="AF103">
        <v>20</v>
      </c>
      <c r="AG103">
        <v>50</v>
      </c>
      <c r="AH103">
        <v>4</v>
      </c>
      <c r="AI103">
        <v>48.378860672614998</v>
      </c>
      <c r="AJ103">
        <v>2</v>
      </c>
      <c r="AK103">
        <v>1</v>
      </c>
      <c r="AL103">
        <v>1.1000000000000001</v>
      </c>
      <c r="AM103">
        <v>118</v>
      </c>
      <c r="AN103">
        <v>4</v>
      </c>
      <c r="AO103">
        <v>12.8</v>
      </c>
      <c r="AP103">
        <v>20</v>
      </c>
      <c r="AQ103">
        <v>50</v>
      </c>
      <c r="AR103">
        <v>4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t="s">
        <v>76</v>
      </c>
      <c r="AZ103" t="s">
        <v>76</v>
      </c>
      <c r="BA103" t="s">
        <v>76</v>
      </c>
      <c r="BB103" t="s">
        <v>76</v>
      </c>
    </row>
    <row r="104" spans="1:54" x14ac:dyDescent="0.2">
      <c r="A104">
        <v>12642</v>
      </c>
      <c r="B104" t="str">
        <f t="shared" si="10"/>
        <v/>
      </c>
      <c r="C104" t="str">
        <f t="shared" si="11"/>
        <v/>
      </c>
      <c r="D104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s="44">
        <v>104</v>
      </c>
      <c r="M104" s="44">
        <v>103</v>
      </c>
      <c r="N104">
        <v>53.213452299244999</v>
      </c>
      <c r="O104">
        <v>4.0999999999999996</v>
      </c>
      <c r="P104">
        <v>1</v>
      </c>
      <c r="Q104">
        <v>1.6</v>
      </c>
      <c r="R104">
        <v>151</v>
      </c>
      <c r="S104">
        <v>4.0999999999999996</v>
      </c>
      <c r="T104">
        <v>9.1999999999999993</v>
      </c>
      <c r="U104">
        <v>75</v>
      </c>
      <c r="V104">
        <v>90</v>
      </c>
      <c r="W104">
        <v>1</v>
      </c>
      <c r="X104">
        <f>IF(COUNTBLANK(ClinInfo!H168:P168)=0,1,0)</f>
        <v>1</v>
      </c>
      <c r="Y104">
        <v>53.213452299244999</v>
      </c>
      <c r="Z104">
        <v>4.0999999999999996</v>
      </c>
      <c r="AA104">
        <v>1</v>
      </c>
      <c r="AB104">
        <v>1.6</v>
      </c>
      <c r="AC104">
        <v>151</v>
      </c>
      <c r="AD104">
        <v>4.0999999999999996</v>
      </c>
      <c r="AE104">
        <v>9.1999999999999993</v>
      </c>
      <c r="AF104">
        <v>75</v>
      </c>
      <c r="AG104">
        <v>90</v>
      </c>
      <c r="AH104">
        <v>1</v>
      </c>
      <c r="AI104">
        <v>53.213452299244999</v>
      </c>
      <c r="AJ104">
        <v>4.0999999999999996</v>
      </c>
      <c r="AK104">
        <v>1</v>
      </c>
      <c r="AL104">
        <v>1.6</v>
      </c>
      <c r="AM104">
        <v>151</v>
      </c>
      <c r="AN104">
        <v>4.0999999999999996</v>
      </c>
      <c r="AO104">
        <v>9.1999999999999993</v>
      </c>
      <c r="AP104">
        <v>75</v>
      </c>
      <c r="AQ104">
        <v>90</v>
      </c>
      <c r="AR104">
        <v>1</v>
      </c>
      <c r="AS104" t="s">
        <v>76</v>
      </c>
      <c r="AT104" t="s">
        <v>76</v>
      </c>
      <c r="AU104" t="s">
        <v>76</v>
      </c>
      <c r="AV104" t="s">
        <v>76</v>
      </c>
      <c r="AW104" t="s">
        <v>76</v>
      </c>
      <c r="AX104" t="s">
        <v>76</v>
      </c>
      <c r="AY104" t="s">
        <v>76</v>
      </c>
      <c r="AZ104" t="s">
        <v>76</v>
      </c>
      <c r="BA104" t="s">
        <v>76</v>
      </c>
      <c r="BB104" t="s">
        <v>76</v>
      </c>
    </row>
    <row r="105" spans="1:54" x14ac:dyDescent="0.2">
      <c r="A105">
        <v>12580</v>
      </c>
      <c r="B105" t="str">
        <f t="shared" si="10"/>
        <v/>
      </c>
      <c r="C105" t="str">
        <f t="shared" si="11"/>
        <v/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s="44">
        <v>105</v>
      </c>
      <c r="M105" s="44">
        <v>104</v>
      </c>
      <c r="N105">
        <v>55.464653397391899</v>
      </c>
      <c r="O105">
        <v>10.3</v>
      </c>
      <c r="P105">
        <v>1</v>
      </c>
      <c r="Q105">
        <v>2.2999999999999998</v>
      </c>
      <c r="R105">
        <v>147</v>
      </c>
      <c r="S105">
        <v>4.8</v>
      </c>
      <c r="T105">
        <v>9.8000000000000007</v>
      </c>
      <c r="U105">
        <v>60</v>
      </c>
      <c r="V105">
        <v>20</v>
      </c>
      <c r="W105">
        <v>22</v>
      </c>
      <c r="X105">
        <f>IF(COUNTBLANK(ClinInfo!H169:P169)=0,1,0)</f>
        <v>1</v>
      </c>
      <c r="Y105">
        <v>55.464653397391899</v>
      </c>
      <c r="Z105">
        <v>10.3</v>
      </c>
      <c r="AA105">
        <v>1</v>
      </c>
      <c r="AB105">
        <v>2.2999999999999998</v>
      </c>
      <c r="AC105">
        <v>147</v>
      </c>
      <c r="AD105">
        <v>4.8</v>
      </c>
      <c r="AE105">
        <v>9.8000000000000007</v>
      </c>
      <c r="AF105">
        <v>60</v>
      </c>
      <c r="AG105">
        <v>20</v>
      </c>
      <c r="AH105">
        <v>22</v>
      </c>
      <c r="AI105">
        <v>55.464653397391899</v>
      </c>
      <c r="AJ105">
        <v>10.3</v>
      </c>
      <c r="AK105">
        <v>1</v>
      </c>
      <c r="AL105">
        <v>2.2999999999999998</v>
      </c>
      <c r="AM105">
        <v>147</v>
      </c>
      <c r="AN105">
        <v>4.8</v>
      </c>
      <c r="AO105">
        <v>9.8000000000000007</v>
      </c>
      <c r="AP105">
        <v>60</v>
      </c>
      <c r="AQ105">
        <v>20</v>
      </c>
      <c r="AR105">
        <v>22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t="s">
        <v>76</v>
      </c>
      <c r="AZ105" t="s">
        <v>76</v>
      </c>
      <c r="BA105" t="s">
        <v>76</v>
      </c>
      <c r="BB105" t="s">
        <v>76</v>
      </c>
    </row>
    <row r="106" spans="1:54" x14ac:dyDescent="0.2">
      <c r="A106">
        <v>12695</v>
      </c>
      <c r="B106" t="str">
        <f t="shared" si="10"/>
        <v/>
      </c>
      <c r="C106" t="str">
        <f t="shared" si="11"/>
        <v/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s="44">
        <v>106</v>
      </c>
      <c r="M106" s="44">
        <v>105</v>
      </c>
      <c r="N106">
        <v>59.321894303363102</v>
      </c>
      <c r="O106">
        <v>8</v>
      </c>
      <c r="P106">
        <v>1</v>
      </c>
      <c r="Q106">
        <v>2.7</v>
      </c>
      <c r="R106">
        <v>255</v>
      </c>
      <c r="S106">
        <v>3.6</v>
      </c>
      <c r="T106">
        <v>9.5</v>
      </c>
      <c r="U106">
        <v>25</v>
      </c>
      <c r="V106">
        <v>40</v>
      </c>
      <c r="W106">
        <v>2</v>
      </c>
      <c r="X106">
        <f>IF(COUNTBLANK(ClinInfo!H170:P170)=0,1,0)</f>
        <v>1</v>
      </c>
      <c r="Y106">
        <v>59.321894303363102</v>
      </c>
      <c r="Z106">
        <v>8</v>
      </c>
      <c r="AA106">
        <v>1</v>
      </c>
      <c r="AB106">
        <v>2.7</v>
      </c>
      <c r="AC106">
        <v>255</v>
      </c>
      <c r="AD106">
        <v>3.6</v>
      </c>
      <c r="AE106">
        <v>9.5</v>
      </c>
      <c r="AF106">
        <v>25</v>
      </c>
      <c r="AG106">
        <v>40</v>
      </c>
      <c r="AH106">
        <v>2</v>
      </c>
      <c r="AI106">
        <v>59.321894303363102</v>
      </c>
      <c r="AJ106">
        <v>8</v>
      </c>
      <c r="AK106">
        <v>1</v>
      </c>
      <c r="AL106">
        <v>2.7</v>
      </c>
      <c r="AM106">
        <v>255</v>
      </c>
      <c r="AN106">
        <v>3.6</v>
      </c>
      <c r="AO106">
        <v>9.5</v>
      </c>
      <c r="AP106">
        <v>25</v>
      </c>
      <c r="AQ106">
        <v>40</v>
      </c>
      <c r="AR106">
        <v>2</v>
      </c>
      <c r="AS106" t="s">
        <v>76</v>
      </c>
      <c r="AT106" t="s">
        <v>76</v>
      </c>
      <c r="AU106" t="s">
        <v>76</v>
      </c>
      <c r="AV106" t="s">
        <v>76</v>
      </c>
      <c r="AW106" t="s">
        <v>76</v>
      </c>
      <c r="AX106" t="s">
        <v>76</v>
      </c>
      <c r="AY106" t="s">
        <v>76</v>
      </c>
      <c r="AZ106" t="s">
        <v>76</v>
      </c>
      <c r="BA106" t="s">
        <v>76</v>
      </c>
      <c r="BB106" t="s">
        <v>76</v>
      </c>
    </row>
    <row r="107" spans="1:54" x14ac:dyDescent="0.2">
      <c r="A107">
        <v>12582</v>
      </c>
      <c r="B107" t="str">
        <f t="shared" si="10"/>
        <v/>
      </c>
      <c r="C107" t="str">
        <f t="shared" si="11"/>
        <v/>
      </c>
      <c r="D107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s="44">
        <v>107</v>
      </c>
      <c r="M107" s="44">
        <v>106</v>
      </c>
      <c r="N107">
        <v>73.3671928620453</v>
      </c>
      <c r="O107">
        <v>2.4</v>
      </c>
      <c r="P107">
        <v>120.4</v>
      </c>
      <c r="Q107">
        <v>0.9</v>
      </c>
      <c r="R107">
        <v>133</v>
      </c>
      <c r="S107">
        <v>4.4000000000000004</v>
      </c>
      <c r="T107">
        <v>12.5</v>
      </c>
      <c r="U107">
        <v>20</v>
      </c>
      <c r="V107">
        <v>20</v>
      </c>
      <c r="W107">
        <v>1</v>
      </c>
      <c r="X107">
        <f>IF(COUNTBLANK(ClinInfo!H171:P171)=0,1,0)</f>
        <v>1</v>
      </c>
      <c r="Y107">
        <v>73.3671928620453</v>
      </c>
      <c r="Z107">
        <v>2.4</v>
      </c>
      <c r="AA107">
        <v>120.4</v>
      </c>
      <c r="AB107">
        <v>0.9</v>
      </c>
      <c r="AC107">
        <v>133</v>
      </c>
      <c r="AD107">
        <v>4.4000000000000004</v>
      </c>
      <c r="AE107">
        <v>12.5</v>
      </c>
      <c r="AF107">
        <v>20</v>
      </c>
      <c r="AG107">
        <v>20</v>
      </c>
      <c r="AH107">
        <v>1</v>
      </c>
      <c r="AI107">
        <v>73.3671928620453</v>
      </c>
      <c r="AJ107">
        <v>2.4</v>
      </c>
      <c r="AK107">
        <v>120.4</v>
      </c>
      <c r="AL107">
        <v>0.9</v>
      </c>
      <c r="AM107">
        <v>133</v>
      </c>
      <c r="AN107">
        <v>4.4000000000000004</v>
      </c>
      <c r="AO107">
        <v>12.5</v>
      </c>
      <c r="AP107">
        <v>20</v>
      </c>
      <c r="AQ107">
        <v>20</v>
      </c>
      <c r="AR107">
        <v>1</v>
      </c>
      <c r="AS107" t="s">
        <v>76</v>
      </c>
      <c r="AT107" t="s">
        <v>76</v>
      </c>
      <c r="AU107" t="s">
        <v>76</v>
      </c>
      <c r="AV107" t="s">
        <v>76</v>
      </c>
      <c r="AW107" t="s">
        <v>76</v>
      </c>
      <c r="AX107" t="s">
        <v>76</v>
      </c>
      <c r="AY107" t="s">
        <v>76</v>
      </c>
      <c r="AZ107" t="s">
        <v>76</v>
      </c>
      <c r="BA107" t="s">
        <v>76</v>
      </c>
      <c r="BB107" t="s">
        <v>76</v>
      </c>
    </row>
    <row r="108" spans="1:54" x14ac:dyDescent="0.2">
      <c r="A108">
        <v>12661</v>
      </c>
      <c r="B108" t="str">
        <f t="shared" si="10"/>
        <v/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s="44">
        <v>108</v>
      </c>
      <c r="M108" s="44">
        <v>107</v>
      </c>
      <c r="N108">
        <v>69.238160603980802</v>
      </c>
      <c r="O108">
        <v>3.2</v>
      </c>
      <c r="P108">
        <v>4.3</v>
      </c>
      <c r="Q108">
        <v>1.4</v>
      </c>
      <c r="R108">
        <v>144</v>
      </c>
      <c r="S108">
        <v>3.4</v>
      </c>
      <c r="T108">
        <v>11.2</v>
      </c>
      <c r="U108">
        <v>55</v>
      </c>
      <c r="V108">
        <v>50</v>
      </c>
      <c r="W108">
        <v>1</v>
      </c>
      <c r="X108">
        <f>IF(COUNTBLANK(ClinInfo!H172:P172)=0,1,0)</f>
        <v>1</v>
      </c>
      <c r="Y108">
        <v>69.238160603980802</v>
      </c>
      <c r="Z108">
        <v>3.2</v>
      </c>
      <c r="AA108">
        <v>4.3</v>
      </c>
      <c r="AB108">
        <v>1.4</v>
      </c>
      <c r="AC108">
        <v>144</v>
      </c>
      <c r="AD108">
        <v>3.4</v>
      </c>
      <c r="AE108">
        <v>11.2</v>
      </c>
      <c r="AF108">
        <v>55</v>
      </c>
      <c r="AG108">
        <v>50</v>
      </c>
      <c r="AH108">
        <v>1</v>
      </c>
      <c r="AI108">
        <v>69.238160603980802</v>
      </c>
      <c r="AJ108">
        <v>3.2</v>
      </c>
      <c r="AK108">
        <v>4.3</v>
      </c>
      <c r="AL108">
        <v>1.4</v>
      </c>
      <c r="AM108">
        <v>144</v>
      </c>
      <c r="AN108">
        <v>3.4</v>
      </c>
      <c r="AO108">
        <v>11.2</v>
      </c>
      <c r="AP108">
        <v>55</v>
      </c>
      <c r="AQ108">
        <v>50</v>
      </c>
      <c r="AR108">
        <v>1</v>
      </c>
      <c r="AS108" t="s">
        <v>76</v>
      </c>
      <c r="AT108" t="s">
        <v>76</v>
      </c>
      <c r="AU108" t="s">
        <v>76</v>
      </c>
      <c r="AV108" t="s">
        <v>76</v>
      </c>
      <c r="AW108" t="s">
        <v>76</v>
      </c>
      <c r="AX108" t="s">
        <v>76</v>
      </c>
      <c r="AY108" t="s">
        <v>76</v>
      </c>
      <c r="AZ108" t="s">
        <v>76</v>
      </c>
      <c r="BA108" t="s">
        <v>76</v>
      </c>
      <c r="BB108" t="s">
        <v>76</v>
      </c>
    </row>
    <row r="109" spans="1:54" x14ac:dyDescent="0.2">
      <c r="A109">
        <v>12672</v>
      </c>
      <c r="B109" t="str">
        <f t="shared" si="10"/>
        <v/>
      </c>
      <c r="C109" t="str">
        <f t="shared" si="11"/>
        <v/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s="44">
        <v>109</v>
      </c>
      <c r="M109" s="44">
        <v>108</v>
      </c>
      <c r="N109">
        <v>53.740562800274503</v>
      </c>
      <c r="O109">
        <v>2.8</v>
      </c>
      <c r="P109">
        <v>51.7</v>
      </c>
      <c r="Q109">
        <v>0.8</v>
      </c>
      <c r="R109">
        <v>146</v>
      </c>
      <c r="S109">
        <v>5.0999999999999996</v>
      </c>
      <c r="T109">
        <v>12.9</v>
      </c>
      <c r="U109">
        <v>35</v>
      </c>
      <c r="V109">
        <v>60</v>
      </c>
      <c r="W109">
        <v>43</v>
      </c>
      <c r="X109">
        <f>IF(COUNTBLANK(ClinInfo!H173:P173)=0,1,0)</f>
        <v>1</v>
      </c>
      <c r="Y109">
        <v>53.740562800274503</v>
      </c>
      <c r="Z109">
        <v>2.8</v>
      </c>
      <c r="AA109">
        <v>51.7</v>
      </c>
      <c r="AB109">
        <v>0.8</v>
      </c>
      <c r="AC109">
        <v>146</v>
      </c>
      <c r="AD109">
        <v>5.0999999999999996</v>
      </c>
      <c r="AE109">
        <v>12.9</v>
      </c>
      <c r="AF109">
        <v>35</v>
      </c>
      <c r="AG109">
        <v>60</v>
      </c>
      <c r="AH109">
        <v>43</v>
      </c>
      <c r="AI109">
        <v>53.740562800274503</v>
      </c>
      <c r="AJ109">
        <v>2.8</v>
      </c>
      <c r="AK109">
        <v>51.7</v>
      </c>
      <c r="AL109">
        <v>0.8</v>
      </c>
      <c r="AM109">
        <v>146</v>
      </c>
      <c r="AN109">
        <v>5.0999999999999996</v>
      </c>
      <c r="AO109">
        <v>12.9</v>
      </c>
      <c r="AP109">
        <v>35</v>
      </c>
      <c r="AQ109">
        <v>60</v>
      </c>
      <c r="AR109">
        <v>43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t="s">
        <v>76</v>
      </c>
      <c r="AZ109" t="s">
        <v>76</v>
      </c>
      <c r="BA109" t="s">
        <v>76</v>
      </c>
      <c r="BB109" t="s">
        <v>76</v>
      </c>
    </row>
    <row r="110" spans="1:54" x14ac:dyDescent="0.2">
      <c r="A110">
        <v>12694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>Mediana=4,95257714229584, Media=12,938351792135, y varianza= 335,72429918668</v>
      </c>
      <c r="L110" s="44">
        <v>110</v>
      </c>
      <c r="M110" s="44">
        <v>109</v>
      </c>
      <c r="N110">
        <v>55.417982155113201</v>
      </c>
      <c r="O110">
        <v>1.7</v>
      </c>
      <c r="P110">
        <v>10.4</v>
      </c>
      <c r="Q110">
        <v>1.1000000000000001</v>
      </c>
      <c r="R110">
        <v>178</v>
      </c>
      <c r="S110">
        <v>4.9000000000000004</v>
      </c>
      <c r="T110">
        <v>12.5</v>
      </c>
      <c r="U110">
        <v>30</v>
      </c>
      <c r="V110">
        <v>20</v>
      </c>
      <c r="W110">
        <v>4.9525771422958398</v>
      </c>
      <c r="X110">
        <f>IF(COUNTBLANK(ClinInfo!H174:P174)=0,1,0)</f>
        <v>1</v>
      </c>
      <c r="Y110">
        <v>55.417982155113201</v>
      </c>
      <c r="Z110">
        <v>1.7</v>
      </c>
      <c r="AA110">
        <v>10.4</v>
      </c>
      <c r="AB110">
        <v>1.1000000000000001</v>
      </c>
      <c r="AC110">
        <v>178</v>
      </c>
      <c r="AD110">
        <v>4.9000000000000004</v>
      </c>
      <c r="AE110">
        <v>12.5</v>
      </c>
      <c r="AF110">
        <v>30</v>
      </c>
      <c r="AG110">
        <v>20</v>
      </c>
      <c r="AH110">
        <v>12.938351792135</v>
      </c>
      <c r="AI110">
        <v>55.417982155113201</v>
      </c>
      <c r="AJ110">
        <v>1.7</v>
      </c>
      <c r="AK110">
        <v>10.4</v>
      </c>
      <c r="AL110">
        <v>1.1000000000000001</v>
      </c>
      <c r="AM110">
        <v>178</v>
      </c>
      <c r="AN110">
        <v>4.9000000000000004</v>
      </c>
      <c r="AO110">
        <v>12.5</v>
      </c>
      <c r="AP110">
        <v>30</v>
      </c>
      <c r="AQ110">
        <v>20</v>
      </c>
      <c r="AR110">
        <v>335.72429918668001</v>
      </c>
      <c r="AS110" t="s">
        <v>76</v>
      </c>
      <c r="AT110" t="s">
        <v>76</v>
      </c>
      <c r="AU110" t="s">
        <v>76</v>
      </c>
      <c r="AV110" t="s">
        <v>76</v>
      </c>
      <c r="AW110" t="s">
        <v>76</v>
      </c>
      <c r="AX110" t="s">
        <v>76</v>
      </c>
      <c r="AY110" t="s">
        <v>76</v>
      </c>
      <c r="AZ110" t="s">
        <v>76</v>
      </c>
      <c r="BA110" t="s">
        <v>76</v>
      </c>
      <c r="BB110">
        <v>0.51978108190957095</v>
      </c>
    </row>
    <row r="111" spans="1:54" x14ac:dyDescent="0.2">
      <c r="A111">
        <v>12761</v>
      </c>
      <c r="B111" t="str">
        <f t="shared" si="10"/>
        <v/>
      </c>
      <c r="C111" t="str">
        <f t="shared" si="11"/>
        <v/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s="44">
        <v>111</v>
      </c>
      <c r="M111" s="44">
        <v>110</v>
      </c>
      <c r="N111">
        <v>74.539464653397403</v>
      </c>
      <c r="O111">
        <v>3.2</v>
      </c>
      <c r="P111">
        <v>12.5</v>
      </c>
      <c r="Q111">
        <v>1.3</v>
      </c>
      <c r="R111">
        <v>156</v>
      </c>
      <c r="S111">
        <v>3.6</v>
      </c>
      <c r="T111">
        <v>11.9</v>
      </c>
      <c r="U111">
        <v>36</v>
      </c>
      <c r="V111">
        <v>80</v>
      </c>
      <c r="W111">
        <v>8</v>
      </c>
      <c r="X111">
        <f>IF(COUNTBLANK(ClinInfo!H175:P175)=0,1,0)</f>
        <v>1</v>
      </c>
      <c r="Y111">
        <v>74.539464653397403</v>
      </c>
      <c r="Z111">
        <v>3.2</v>
      </c>
      <c r="AA111">
        <v>12.5</v>
      </c>
      <c r="AB111">
        <v>1.3</v>
      </c>
      <c r="AC111">
        <v>156</v>
      </c>
      <c r="AD111">
        <v>3.6</v>
      </c>
      <c r="AE111">
        <v>11.9</v>
      </c>
      <c r="AF111">
        <v>36</v>
      </c>
      <c r="AG111">
        <v>80</v>
      </c>
      <c r="AH111">
        <v>8</v>
      </c>
      <c r="AI111">
        <v>74.539464653397403</v>
      </c>
      <c r="AJ111">
        <v>3.2</v>
      </c>
      <c r="AK111">
        <v>12.5</v>
      </c>
      <c r="AL111">
        <v>1.3</v>
      </c>
      <c r="AM111">
        <v>156</v>
      </c>
      <c r="AN111">
        <v>3.6</v>
      </c>
      <c r="AO111">
        <v>11.9</v>
      </c>
      <c r="AP111">
        <v>36</v>
      </c>
      <c r="AQ111">
        <v>80</v>
      </c>
      <c r="AR111">
        <v>8</v>
      </c>
      <c r="AS111" t="s">
        <v>76</v>
      </c>
      <c r="AT111" t="s">
        <v>76</v>
      </c>
      <c r="AU111" t="s">
        <v>76</v>
      </c>
      <c r="AV111" t="s">
        <v>76</v>
      </c>
      <c r="AW111" t="s">
        <v>76</v>
      </c>
      <c r="AX111" t="s">
        <v>76</v>
      </c>
      <c r="AY111" t="s">
        <v>76</v>
      </c>
      <c r="AZ111" t="s">
        <v>76</v>
      </c>
      <c r="BA111" t="s">
        <v>76</v>
      </c>
      <c r="BB111" t="s">
        <v>76</v>
      </c>
    </row>
    <row r="112" spans="1:54" x14ac:dyDescent="0.2">
      <c r="A112">
        <v>12824</v>
      </c>
      <c r="B112" t="str">
        <f t="shared" si="10"/>
        <v/>
      </c>
      <c r="C112" t="str">
        <f t="shared" si="11"/>
        <v/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s="44">
        <v>112</v>
      </c>
      <c r="M112" s="44">
        <v>111</v>
      </c>
      <c r="N112">
        <v>52.403568977350702</v>
      </c>
      <c r="O112">
        <v>1.7</v>
      </c>
      <c r="P112">
        <v>5.2</v>
      </c>
      <c r="Q112">
        <v>0.6</v>
      </c>
      <c r="R112">
        <v>140</v>
      </c>
      <c r="S112">
        <v>3.5</v>
      </c>
      <c r="T112">
        <v>11.8</v>
      </c>
      <c r="U112">
        <v>12</v>
      </c>
      <c r="V112">
        <v>10</v>
      </c>
      <c r="W112">
        <v>4</v>
      </c>
      <c r="X112">
        <f>IF(COUNTBLANK(ClinInfo!H176:P176)=0,1,0)</f>
        <v>1</v>
      </c>
      <c r="Y112">
        <v>52.403568977350702</v>
      </c>
      <c r="Z112">
        <v>1.7</v>
      </c>
      <c r="AA112">
        <v>5.2</v>
      </c>
      <c r="AB112">
        <v>0.6</v>
      </c>
      <c r="AC112">
        <v>140</v>
      </c>
      <c r="AD112">
        <v>3.5</v>
      </c>
      <c r="AE112">
        <v>11.8</v>
      </c>
      <c r="AF112">
        <v>12</v>
      </c>
      <c r="AG112">
        <v>10</v>
      </c>
      <c r="AH112">
        <v>4</v>
      </c>
      <c r="AI112">
        <v>52.403568977350702</v>
      </c>
      <c r="AJ112">
        <v>1.7</v>
      </c>
      <c r="AK112">
        <v>5.2</v>
      </c>
      <c r="AL112">
        <v>0.6</v>
      </c>
      <c r="AM112">
        <v>140</v>
      </c>
      <c r="AN112">
        <v>3.5</v>
      </c>
      <c r="AO112">
        <v>11.8</v>
      </c>
      <c r="AP112">
        <v>12</v>
      </c>
      <c r="AQ112">
        <v>10</v>
      </c>
      <c r="AR112">
        <v>4</v>
      </c>
      <c r="AS112" t="s">
        <v>76</v>
      </c>
      <c r="AT112" t="s">
        <v>76</v>
      </c>
      <c r="AU112" t="s">
        <v>76</v>
      </c>
      <c r="AV112" t="s">
        <v>76</v>
      </c>
      <c r="AW112" t="s">
        <v>76</v>
      </c>
      <c r="AX112" t="s">
        <v>76</v>
      </c>
      <c r="AY112" t="s">
        <v>76</v>
      </c>
      <c r="AZ112" t="s">
        <v>76</v>
      </c>
      <c r="BA112" t="s">
        <v>76</v>
      </c>
      <c r="BB112" t="s">
        <v>76</v>
      </c>
    </row>
    <row r="113" spans="1:54" x14ac:dyDescent="0.2">
      <c r="A113">
        <v>12813</v>
      </c>
      <c r="B113" t="str">
        <f t="shared" si="10"/>
        <v/>
      </c>
      <c r="C113" t="str">
        <f t="shared" si="11"/>
        <v/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s="44">
        <v>113</v>
      </c>
      <c r="M113" s="44">
        <v>112</v>
      </c>
      <c r="N113">
        <v>68.227865477007597</v>
      </c>
      <c r="O113">
        <v>4.3</v>
      </c>
      <c r="P113">
        <v>1</v>
      </c>
      <c r="Q113">
        <v>1</v>
      </c>
      <c r="R113">
        <v>132</v>
      </c>
      <c r="S113">
        <v>4.3</v>
      </c>
      <c r="T113">
        <v>12.7</v>
      </c>
      <c r="U113">
        <v>40</v>
      </c>
      <c r="V113">
        <v>80</v>
      </c>
      <c r="W113">
        <v>0</v>
      </c>
      <c r="X113">
        <f>IF(COUNTBLANK(ClinInfo!H177:P177)=0,1,0)</f>
        <v>0</v>
      </c>
      <c r="Y113">
        <v>68.227865477007597</v>
      </c>
      <c r="Z113">
        <v>4.3</v>
      </c>
      <c r="AA113">
        <v>1</v>
      </c>
      <c r="AB113">
        <v>1</v>
      </c>
      <c r="AC113">
        <v>132</v>
      </c>
      <c r="AD113">
        <v>4.3</v>
      </c>
      <c r="AE113">
        <v>12.7</v>
      </c>
      <c r="AF113">
        <v>40</v>
      </c>
      <c r="AG113">
        <v>80</v>
      </c>
      <c r="AH113">
        <v>0</v>
      </c>
      <c r="AI113">
        <v>68.227865477007597</v>
      </c>
      <c r="AJ113">
        <v>4.3</v>
      </c>
      <c r="AK113">
        <v>1</v>
      </c>
      <c r="AL113">
        <v>1</v>
      </c>
      <c r="AM113">
        <v>132</v>
      </c>
      <c r="AN113">
        <v>4.3</v>
      </c>
      <c r="AO113">
        <v>12.7</v>
      </c>
      <c r="AP113">
        <v>40</v>
      </c>
      <c r="AQ113">
        <v>80</v>
      </c>
      <c r="AR113">
        <v>0</v>
      </c>
      <c r="AS113" t="s">
        <v>76</v>
      </c>
      <c r="AT113" t="s">
        <v>76</v>
      </c>
      <c r="AU113" t="s">
        <v>76</v>
      </c>
      <c r="AV113" t="s">
        <v>76</v>
      </c>
      <c r="AW113" t="s">
        <v>76</v>
      </c>
      <c r="AX113" t="s">
        <v>76</v>
      </c>
      <c r="AY113" t="s">
        <v>76</v>
      </c>
      <c r="AZ113" t="s">
        <v>76</v>
      </c>
      <c r="BA113" t="s">
        <v>76</v>
      </c>
      <c r="BB113" t="s">
        <v>76</v>
      </c>
    </row>
    <row r="114" spans="1:54" x14ac:dyDescent="0.2">
      <c r="A114">
        <v>12851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s="44">
        <v>114</v>
      </c>
      <c r="M114" s="44">
        <v>113</v>
      </c>
      <c r="N114">
        <v>57.990391214825003</v>
      </c>
      <c r="O114">
        <v>4.3</v>
      </c>
      <c r="P114">
        <v>7.2</v>
      </c>
      <c r="Q114">
        <v>0.9</v>
      </c>
      <c r="R114">
        <v>602</v>
      </c>
      <c r="S114">
        <v>4.3</v>
      </c>
      <c r="T114">
        <v>12.3</v>
      </c>
      <c r="U114">
        <v>30</v>
      </c>
      <c r="V114">
        <v>30</v>
      </c>
      <c r="W114">
        <v>22</v>
      </c>
      <c r="X114">
        <f>IF(COUNTBLANK(ClinInfo!H178:P178)=0,1,0)</f>
        <v>1</v>
      </c>
      <c r="Y114">
        <v>57.990391214825003</v>
      </c>
      <c r="Z114">
        <v>4.3</v>
      </c>
      <c r="AA114">
        <v>7.2</v>
      </c>
      <c r="AB114">
        <v>0.9</v>
      </c>
      <c r="AC114">
        <v>602</v>
      </c>
      <c r="AD114">
        <v>4.3</v>
      </c>
      <c r="AE114">
        <v>12.3</v>
      </c>
      <c r="AF114">
        <v>30</v>
      </c>
      <c r="AG114">
        <v>30</v>
      </c>
      <c r="AH114">
        <v>22</v>
      </c>
      <c r="AI114">
        <v>57.990391214825003</v>
      </c>
      <c r="AJ114">
        <v>4.3</v>
      </c>
      <c r="AK114">
        <v>7.2</v>
      </c>
      <c r="AL114">
        <v>0.9</v>
      </c>
      <c r="AM114">
        <v>602</v>
      </c>
      <c r="AN114">
        <v>4.3</v>
      </c>
      <c r="AO114">
        <v>12.3</v>
      </c>
      <c r="AP114">
        <v>30</v>
      </c>
      <c r="AQ114">
        <v>30</v>
      </c>
      <c r="AR114">
        <v>22</v>
      </c>
      <c r="AS114" t="s">
        <v>76</v>
      </c>
      <c r="AT114" t="s">
        <v>76</v>
      </c>
      <c r="AU114" t="s">
        <v>76</v>
      </c>
      <c r="AV114" t="s">
        <v>76</v>
      </c>
      <c r="AW114" t="s">
        <v>76</v>
      </c>
      <c r="AX114" t="s">
        <v>76</v>
      </c>
      <c r="AY114" t="s">
        <v>76</v>
      </c>
      <c r="AZ114" t="s">
        <v>76</v>
      </c>
      <c r="BA114" t="s">
        <v>76</v>
      </c>
      <c r="BB114" t="s">
        <v>76</v>
      </c>
    </row>
    <row r="115" spans="1:54" x14ac:dyDescent="0.2">
      <c r="A115">
        <v>12766</v>
      </c>
      <c r="B115" t="str">
        <f t="shared" si="10"/>
        <v/>
      </c>
      <c r="C115" t="str">
        <f t="shared" si="11"/>
        <v/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s="44">
        <v>115</v>
      </c>
      <c r="M115" s="44">
        <v>114</v>
      </c>
      <c r="N115">
        <v>65.726835964310197</v>
      </c>
      <c r="O115">
        <v>5.4</v>
      </c>
      <c r="P115">
        <v>2.9</v>
      </c>
      <c r="Q115">
        <v>0.7</v>
      </c>
      <c r="R115">
        <v>138</v>
      </c>
      <c r="S115">
        <v>4.5</v>
      </c>
      <c r="T115">
        <v>9.1999999999999993</v>
      </c>
      <c r="U115">
        <v>80</v>
      </c>
      <c r="V115">
        <v>70</v>
      </c>
      <c r="W115">
        <v>3</v>
      </c>
      <c r="X115">
        <f>IF(COUNTBLANK(ClinInfo!H179:P179)=0,1,0)</f>
        <v>1</v>
      </c>
      <c r="Y115">
        <v>65.726835964310197</v>
      </c>
      <c r="Z115">
        <v>5.4</v>
      </c>
      <c r="AA115">
        <v>2.9</v>
      </c>
      <c r="AB115">
        <v>0.7</v>
      </c>
      <c r="AC115">
        <v>138</v>
      </c>
      <c r="AD115">
        <v>4.5</v>
      </c>
      <c r="AE115">
        <v>9.1999999999999993</v>
      </c>
      <c r="AF115">
        <v>80</v>
      </c>
      <c r="AG115">
        <v>70</v>
      </c>
      <c r="AH115">
        <v>3</v>
      </c>
      <c r="AI115">
        <v>65.726835964310197</v>
      </c>
      <c r="AJ115">
        <v>5.4</v>
      </c>
      <c r="AK115">
        <v>2.9</v>
      </c>
      <c r="AL115">
        <v>0.7</v>
      </c>
      <c r="AM115">
        <v>138</v>
      </c>
      <c r="AN115">
        <v>4.5</v>
      </c>
      <c r="AO115">
        <v>9.1999999999999993</v>
      </c>
      <c r="AP115">
        <v>80</v>
      </c>
      <c r="AQ115">
        <v>70</v>
      </c>
      <c r="AR115">
        <v>3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t="s">
        <v>76</v>
      </c>
      <c r="AZ115" t="s">
        <v>76</v>
      </c>
      <c r="BA115" t="s">
        <v>76</v>
      </c>
      <c r="BB115" t="s">
        <v>76</v>
      </c>
    </row>
    <row r="116" spans="1:54" x14ac:dyDescent="0.2">
      <c r="A116">
        <v>12865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s="44">
        <v>116</v>
      </c>
      <c r="M116" s="44">
        <v>115</v>
      </c>
      <c r="N116">
        <v>65.131091283459199</v>
      </c>
      <c r="O116">
        <v>2.8</v>
      </c>
      <c r="P116">
        <v>1</v>
      </c>
      <c r="Q116">
        <v>1.3</v>
      </c>
      <c r="R116">
        <v>93</v>
      </c>
      <c r="S116">
        <v>3.9</v>
      </c>
      <c r="T116">
        <v>7.8</v>
      </c>
      <c r="U116">
        <v>73</v>
      </c>
      <c r="V116">
        <v>60</v>
      </c>
      <c r="W116">
        <v>0</v>
      </c>
      <c r="X116">
        <f>IF(COUNTBLANK(ClinInfo!H180:P180)=0,1,0)</f>
        <v>1</v>
      </c>
      <c r="Y116">
        <v>65.131091283459199</v>
      </c>
      <c r="Z116">
        <v>2.8</v>
      </c>
      <c r="AA116">
        <v>1</v>
      </c>
      <c r="AB116">
        <v>1.3</v>
      </c>
      <c r="AC116">
        <v>93</v>
      </c>
      <c r="AD116">
        <v>3.9</v>
      </c>
      <c r="AE116">
        <v>7.8</v>
      </c>
      <c r="AF116">
        <v>73</v>
      </c>
      <c r="AG116">
        <v>60</v>
      </c>
      <c r="AH116">
        <v>0</v>
      </c>
      <c r="AI116">
        <v>65.131091283459199</v>
      </c>
      <c r="AJ116">
        <v>2.8</v>
      </c>
      <c r="AK116">
        <v>1</v>
      </c>
      <c r="AL116">
        <v>1.3</v>
      </c>
      <c r="AM116">
        <v>93</v>
      </c>
      <c r="AN116">
        <v>3.9</v>
      </c>
      <c r="AO116">
        <v>7.8</v>
      </c>
      <c r="AP116">
        <v>73</v>
      </c>
      <c r="AQ116">
        <v>60</v>
      </c>
      <c r="AR116">
        <v>0</v>
      </c>
      <c r="AS116" t="s">
        <v>76</v>
      </c>
      <c r="AT116" t="s">
        <v>76</v>
      </c>
      <c r="AU116" t="s">
        <v>76</v>
      </c>
      <c r="AV116" t="s">
        <v>76</v>
      </c>
      <c r="AW116" t="s">
        <v>76</v>
      </c>
      <c r="AX116" t="s">
        <v>76</v>
      </c>
      <c r="AY116" t="s">
        <v>76</v>
      </c>
      <c r="AZ116" t="s">
        <v>76</v>
      </c>
      <c r="BA116" t="s">
        <v>76</v>
      </c>
      <c r="BB116" t="s">
        <v>76</v>
      </c>
    </row>
    <row r="117" spans="1:54" x14ac:dyDescent="0.2">
      <c r="A117">
        <v>12938</v>
      </c>
      <c r="B117" t="str">
        <f t="shared" si="10"/>
        <v/>
      </c>
      <c r="C117" t="str">
        <f t="shared" si="11"/>
        <v/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s="44">
        <v>117</v>
      </c>
      <c r="M117" s="44">
        <v>116</v>
      </c>
      <c r="N117">
        <v>31.980782429649999</v>
      </c>
      <c r="O117">
        <v>2</v>
      </c>
      <c r="P117">
        <v>4</v>
      </c>
      <c r="Q117">
        <v>0.8</v>
      </c>
      <c r="R117">
        <v>117</v>
      </c>
      <c r="S117">
        <v>5</v>
      </c>
      <c r="T117">
        <v>12.1</v>
      </c>
      <c r="U117">
        <v>35</v>
      </c>
      <c r="V117">
        <v>50</v>
      </c>
      <c r="W117">
        <v>9</v>
      </c>
      <c r="X117">
        <f>IF(COUNTBLANK(ClinInfo!H181:P181)=0,1,0)</f>
        <v>1</v>
      </c>
      <c r="Y117">
        <v>31.980782429649999</v>
      </c>
      <c r="Z117">
        <v>2</v>
      </c>
      <c r="AA117">
        <v>4</v>
      </c>
      <c r="AB117">
        <v>0.8</v>
      </c>
      <c r="AC117">
        <v>117</v>
      </c>
      <c r="AD117">
        <v>5</v>
      </c>
      <c r="AE117">
        <v>12.1</v>
      </c>
      <c r="AF117">
        <v>35</v>
      </c>
      <c r="AG117">
        <v>50</v>
      </c>
      <c r="AH117">
        <v>9</v>
      </c>
      <c r="AI117">
        <v>31.980782429649999</v>
      </c>
      <c r="AJ117">
        <v>2</v>
      </c>
      <c r="AK117">
        <v>4</v>
      </c>
      <c r="AL117">
        <v>0.8</v>
      </c>
      <c r="AM117">
        <v>117</v>
      </c>
      <c r="AN117">
        <v>5</v>
      </c>
      <c r="AO117">
        <v>12.1</v>
      </c>
      <c r="AP117">
        <v>35</v>
      </c>
      <c r="AQ117">
        <v>50</v>
      </c>
      <c r="AR117">
        <v>9</v>
      </c>
      <c r="AS117" t="s">
        <v>76</v>
      </c>
      <c r="AT117" t="s">
        <v>76</v>
      </c>
      <c r="AU117" t="s">
        <v>76</v>
      </c>
      <c r="AV117" t="s">
        <v>76</v>
      </c>
      <c r="AW117" t="s">
        <v>76</v>
      </c>
      <c r="AX117" t="s">
        <v>76</v>
      </c>
      <c r="AY117" t="s">
        <v>76</v>
      </c>
      <c r="AZ117" t="s">
        <v>76</v>
      </c>
      <c r="BA117" t="s">
        <v>76</v>
      </c>
      <c r="BB117" t="s">
        <v>76</v>
      </c>
    </row>
    <row r="118" spans="1:54" x14ac:dyDescent="0.2">
      <c r="A118">
        <v>12906</v>
      </c>
      <c r="B118" t="str">
        <f t="shared" si="10"/>
        <v/>
      </c>
      <c r="C118" t="str">
        <f t="shared" si="11"/>
        <v/>
      </c>
      <c r="D118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s="44">
        <v>118</v>
      </c>
      <c r="M118" s="44">
        <v>117</v>
      </c>
      <c r="N118">
        <v>58.819492107069301</v>
      </c>
      <c r="O118">
        <v>2.9</v>
      </c>
      <c r="P118">
        <v>43</v>
      </c>
      <c r="Q118">
        <v>0.8</v>
      </c>
      <c r="R118">
        <v>149</v>
      </c>
      <c r="S118">
        <v>4.2</v>
      </c>
      <c r="T118">
        <v>12.2</v>
      </c>
      <c r="U118">
        <v>12</v>
      </c>
      <c r="V118">
        <v>20</v>
      </c>
      <c r="W118">
        <v>10</v>
      </c>
      <c r="X118">
        <f>IF(COUNTBLANK(ClinInfo!H182:P182)=0,1,0)</f>
        <v>1</v>
      </c>
      <c r="Y118">
        <v>58.819492107069301</v>
      </c>
      <c r="Z118">
        <v>2.9</v>
      </c>
      <c r="AA118">
        <v>43</v>
      </c>
      <c r="AB118">
        <v>0.8</v>
      </c>
      <c r="AC118">
        <v>149</v>
      </c>
      <c r="AD118">
        <v>4.2</v>
      </c>
      <c r="AE118">
        <v>12.2</v>
      </c>
      <c r="AF118">
        <v>12</v>
      </c>
      <c r="AG118">
        <v>20</v>
      </c>
      <c r="AH118">
        <v>10</v>
      </c>
      <c r="AI118">
        <v>58.819492107069301</v>
      </c>
      <c r="AJ118">
        <v>2.9</v>
      </c>
      <c r="AK118">
        <v>43</v>
      </c>
      <c r="AL118">
        <v>0.8</v>
      </c>
      <c r="AM118">
        <v>149</v>
      </c>
      <c r="AN118">
        <v>4.2</v>
      </c>
      <c r="AO118">
        <v>12.2</v>
      </c>
      <c r="AP118">
        <v>12</v>
      </c>
      <c r="AQ118">
        <v>20</v>
      </c>
      <c r="AR118">
        <v>10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t="s">
        <v>76</v>
      </c>
      <c r="AZ118" t="s">
        <v>76</v>
      </c>
      <c r="BA118" t="s">
        <v>76</v>
      </c>
      <c r="BB118" t="s">
        <v>76</v>
      </c>
    </row>
    <row r="119" spans="1:54" x14ac:dyDescent="0.2">
      <c r="A119">
        <v>12937</v>
      </c>
      <c r="B119" t="str">
        <f t="shared" si="10"/>
        <v/>
      </c>
      <c r="C119" t="str">
        <f t="shared" si="11"/>
        <v/>
      </c>
      <c r="D119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s="44">
        <v>119</v>
      </c>
      <c r="M119" s="44">
        <v>118</v>
      </c>
      <c r="N119">
        <v>50.940288263555303</v>
      </c>
      <c r="O119">
        <v>2.9</v>
      </c>
      <c r="P119">
        <v>4.5</v>
      </c>
      <c r="Q119">
        <v>1.2</v>
      </c>
      <c r="R119">
        <v>164</v>
      </c>
      <c r="S119">
        <v>3.7</v>
      </c>
      <c r="T119">
        <v>9.4</v>
      </c>
      <c r="U119">
        <v>10</v>
      </c>
      <c r="V119">
        <v>10</v>
      </c>
      <c r="W119">
        <v>18</v>
      </c>
      <c r="X119">
        <f>IF(COUNTBLANK(ClinInfo!H183:P183)=0,1,0)</f>
        <v>1</v>
      </c>
      <c r="Y119">
        <v>50.940288263555303</v>
      </c>
      <c r="Z119">
        <v>2.9</v>
      </c>
      <c r="AA119">
        <v>4.5</v>
      </c>
      <c r="AB119">
        <v>1.2</v>
      </c>
      <c r="AC119">
        <v>164</v>
      </c>
      <c r="AD119">
        <v>3.7</v>
      </c>
      <c r="AE119">
        <v>9.4</v>
      </c>
      <c r="AF119">
        <v>10</v>
      </c>
      <c r="AG119">
        <v>10</v>
      </c>
      <c r="AH119">
        <v>18</v>
      </c>
      <c r="AI119">
        <v>50.940288263555303</v>
      </c>
      <c r="AJ119">
        <v>2.9</v>
      </c>
      <c r="AK119">
        <v>4.5</v>
      </c>
      <c r="AL119">
        <v>1.2</v>
      </c>
      <c r="AM119">
        <v>164</v>
      </c>
      <c r="AN119">
        <v>3.7</v>
      </c>
      <c r="AO119">
        <v>9.4</v>
      </c>
      <c r="AP119">
        <v>10</v>
      </c>
      <c r="AQ119">
        <v>10</v>
      </c>
      <c r="AR119">
        <v>18</v>
      </c>
      <c r="AS119" t="s">
        <v>76</v>
      </c>
      <c r="AT119" t="s">
        <v>76</v>
      </c>
      <c r="AU119" t="s">
        <v>76</v>
      </c>
      <c r="AV119" t="s">
        <v>76</v>
      </c>
      <c r="AW119" t="s">
        <v>76</v>
      </c>
      <c r="AX119" t="s">
        <v>76</v>
      </c>
      <c r="AY119" t="s">
        <v>76</v>
      </c>
      <c r="AZ119" t="s">
        <v>76</v>
      </c>
      <c r="BA119" t="s">
        <v>76</v>
      </c>
      <c r="BB119" t="s">
        <v>76</v>
      </c>
    </row>
    <row r="120" spans="1:54" x14ac:dyDescent="0.2">
      <c r="A120">
        <v>12990</v>
      </c>
      <c r="B120" t="str">
        <f t="shared" si="10"/>
        <v/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s="44">
        <v>120</v>
      </c>
      <c r="M120" s="44">
        <v>119</v>
      </c>
      <c r="N120">
        <v>63.258750857927197</v>
      </c>
      <c r="O120">
        <v>2.5</v>
      </c>
      <c r="P120">
        <v>6.7</v>
      </c>
      <c r="Q120">
        <v>0.8</v>
      </c>
      <c r="R120">
        <v>120</v>
      </c>
      <c r="S120">
        <v>3.8</v>
      </c>
      <c r="T120">
        <v>11.1</v>
      </c>
      <c r="U120">
        <v>20</v>
      </c>
      <c r="V120">
        <v>20</v>
      </c>
      <c r="W120">
        <v>0</v>
      </c>
      <c r="X120">
        <f>IF(COUNTBLANK(ClinInfo!H184:P184)=0,1,0)</f>
        <v>1</v>
      </c>
      <c r="Y120">
        <v>63.258750857927197</v>
      </c>
      <c r="Z120">
        <v>2.5</v>
      </c>
      <c r="AA120">
        <v>6.7</v>
      </c>
      <c r="AB120">
        <v>0.8</v>
      </c>
      <c r="AC120">
        <v>120</v>
      </c>
      <c r="AD120">
        <v>3.8</v>
      </c>
      <c r="AE120">
        <v>11.1</v>
      </c>
      <c r="AF120">
        <v>20</v>
      </c>
      <c r="AG120">
        <v>20</v>
      </c>
      <c r="AH120">
        <v>0</v>
      </c>
      <c r="AI120">
        <v>63.258750857927197</v>
      </c>
      <c r="AJ120">
        <v>2.5</v>
      </c>
      <c r="AK120">
        <v>6.7</v>
      </c>
      <c r="AL120">
        <v>0.8</v>
      </c>
      <c r="AM120">
        <v>120</v>
      </c>
      <c r="AN120">
        <v>3.8</v>
      </c>
      <c r="AO120">
        <v>11.1</v>
      </c>
      <c r="AP120">
        <v>20</v>
      </c>
      <c r="AQ120">
        <v>20</v>
      </c>
      <c r="AR120">
        <v>0</v>
      </c>
      <c r="AS120" t="s">
        <v>76</v>
      </c>
      <c r="AT120" t="s">
        <v>76</v>
      </c>
      <c r="AU120" t="s">
        <v>76</v>
      </c>
      <c r="AV120" t="s">
        <v>76</v>
      </c>
      <c r="AW120" t="s">
        <v>76</v>
      </c>
      <c r="AX120" t="s">
        <v>76</v>
      </c>
      <c r="AY120" t="s">
        <v>76</v>
      </c>
      <c r="AZ120" t="s">
        <v>76</v>
      </c>
      <c r="BA120" t="s">
        <v>76</v>
      </c>
      <c r="BB120" t="s">
        <v>76</v>
      </c>
    </row>
    <row r="121" spans="1:54" x14ac:dyDescent="0.2">
      <c r="A121">
        <v>12915</v>
      </c>
      <c r="B121" t="str">
        <f t="shared" si="10"/>
        <v/>
      </c>
      <c r="C121" t="str">
        <f t="shared" si="11"/>
        <v/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/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s="44">
        <v>121</v>
      </c>
      <c r="M121" s="44">
        <v>120</v>
      </c>
      <c r="N121">
        <v>62.8991077556623</v>
      </c>
      <c r="O121">
        <v>4.3</v>
      </c>
      <c r="P121">
        <v>1</v>
      </c>
      <c r="Q121">
        <v>2.2999999999999998</v>
      </c>
      <c r="R121">
        <v>234</v>
      </c>
      <c r="S121">
        <v>4</v>
      </c>
      <c r="T121">
        <v>9.6</v>
      </c>
      <c r="U121">
        <v>4</v>
      </c>
      <c r="V121">
        <v>4</v>
      </c>
      <c r="W121">
        <v>45</v>
      </c>
      <c r="X121">
        <f>IF(COUNTBLANK(ClinInfo!H185:P185)=0,1,0)</f>
        <v>1</v>
      </c>
      <c r="Y121">
        <v>62.8991077556623</v>
      </c>
      <c r="Z121">
        <v>4.3</v>
      </c>
      <c r="AA121">
        <v>1</v>
      </c>
      <c r="AB121">
        <v>2.2999999999999998</v>
      </c>
      <c r="AC121">
        <v>234</v>
      </c>
      <c r="AD121">
        <v>4</v>
      </c>
      <c r="AE121">
        <v>9.6</v>
      </c>
      <c r="AF121">
        <v>4</v>
      </c>
      <c r="AG121">
        <v>4</v>
      </c>
      <c r="AH121">
        <v>45</v>
      </c>
      <c r="AI121">
        <v>62.8991077556623</v>
      </c>
      <c r="AJ121">
        <v>4.3</v>
      </c>
      <c r="AK121">
        <v>1</v>
      </c>
      <c r="AL121">
        <v>2.2999999999999998</v>
      </c>
      <c r="AM121">
        <v>234</v>
      </c>
      <c r="AN121">
        <v>4</v>
      </c>
      <c r="AO121">
        <v>9.6</v>
      </c>
      <c r="AP121">
        <v>4</v>
      </c>
      <c r="AQ121">
        <v>4</v>
      </c>
      <c r="AR121">
        <v>45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t="s">
        <v>76</v>
      </c>
      <c r="AZ121" t="s">
        <v>76</v>
      </c>
      <c r="BA121" t="s">
        <v>76</v>
      </c>
      <c r="BB121" t="s">
        <v>76</v>
      </c>
    </row>
    <row r="122" spans="1:54" x14ac:dyDescent="0.2">
      <c r="A122">
        <v>13064</v>
      </c>
      <c r="B122" t="str">
        <f t="shared" si="10"/>
        <v/>
      </c>
      <c r="C122" t="str">
        <f t="shared" si="11"/>
        <v/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s="44">
        <v>122</v>
      </c>
      <c r="M122" s="44">
        <v>121</v>
      </c>
      <c r="N122">
        <v>52.7824296499657</v>
      </c>
      <c r="O122">
        <v>2.4</v>
      </c>
      <c r="P122">
        <v>1</v>
      </c>
      <c r="Q122">
        <v>1</v>
      </c>
      <c r="R122">
        <v>99</v>
      </c>
      <c r="S122">
        <v>4.7</v>
      </c>
      <c r="T122">
        <v>11.6</v>
      </c>
      <c r="U122">
        <v>66</v>
      </c>
      <c r="V122">
        <v>50</v>
      </c>
      <c r="W122">
        <v>0</v>
      </c>
      <c r="X122">
        <f>IF(COUNTBLANK(ClinInfo!H186:P186)=0,1,0)</f>
        <v>0</v>
      </c>
      <c r="Y122">
        <v>52.7824296499657</v>
      </c>
      <c r="Z122">
        <v>2.4</v>
      </c>
      <c r="AA122">
        <v>1</v>
      </c>
      <c r="AB122">
        <v>1</v>
      </c>
      <c r="AC122">
        <v>99</v>
      </c>
      <c r="AD122">
        <v>4.7</v>
      </c>
      <c r="AE122">
        <v>11.6</v>
      </c>
      <c r="AF122">
        <v>66</v>
      </c>
      <c r="AG122">
        <v>50</v>
      </c>
      <c r="AH122">
        <v>0</v>
      </c>
      <c r="AI122">
        <v>52.7824296499657</v>
      </c>
      <c r="AJ122">
        <v>2.4</v>
      </c>
      <c r="AK122">
        <v>1</v>
      </c>
      <c r="AL122">
        <v>1</v>
      </c>
      <c r="AM122">
        <v>99</v>
      </c>
      <c r="AN122">
        <v>4.7</v>
      </c>
      <c r="AO122">
        <v>11.6</v>
      </c>
      <c r="AP122">
        <v>66</v>
      </c>
      <c r="AQ122">
        <v>50</v>
      </c>
      <c r="AR122">
        <v>0</v>
      </c>
      <c r="AS122" t="s">
        <v>76</v>
      </c>
      <c r="AT122" t="s">
        <v>76</v>
      </c>
      <c r="AU122" t="s">
        <v>76</v>
      </c>
      <c r="AV122" t="s">
        <v>76</v>
      </c>
      <c r="AW122" t="s">
        <v>76</v>
      </c>
      <c r="AX122" t="s">
        <v>76</v>
      </c>
      <c r="AY122" t="s">
        <v>76</v>
      </c>
      <c r="AZ122" t="s">
        <v>76</v>
      </c>
      <c r="BA122" t="s">
        <v>76</v>
      </c>
      <c r="BB122" t="s">
        <v>76</v>
      </c>
    </row>
    <row r="123" spans="1:54" x14ac:dyDescent="0.2">
      <c r="A123">
        <v>13149</v>
      </c>
      <c r="B123" t="str">
        <f t="shared" si="10"/>
        <v/>
      </c>
      <c r="C123" t="str">
        <f t="shared" si="11"/>
        <v/>
      </c>
      <c r="D123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s="44">
        <v>123</v>
      </c>
      <c r="M123" s="44">
        <v>122</v>
      </c>
      <c r="N123">
        <v>68.345916266300605</v>
      </c>
      <c r="O123">
        <v>4.7</v>
      </c>
      <c r="P123">
        <v>1</v>
      </c>
      <c r="Q123">
        <v>1</v>
      </c>
      <c r="R123">
        <v>261</v>
      </c>
      <c r="S123">
        <v>3.5</v>
      </c>
      <c r="T123">
        <v>11.2</v>
      </c>
      <c r="U123">
        <v>58</v>
      </c>
      <c r="V123">
        <v>90</v>
      </c>
      <c r="W123">
        <v>0</v>
      </c>
      <c r="X123">
        <f>IF(COUNTBLANK(ClinInfo!H187:P187)=0,1,0)</f>
        <v>1</v>
      </c>
      <c r="Y123">
        <v>68.345916266300605</v>
      </c>
      <c r="Z123">
        <v>4.7</v>
      </c>
      <c r="AA123">
        <v>1</v>
      </c>
      <c r="AB123">
        <v>1</v>
      </c>
      <c r="AC123">
        <v>261</v>
      </c>
      <c r="AD123">
        <v>3.5</v>
      </c>
      <c r="AE123">
        <v>11.2</v>
      </c>
      <c r="AF123">
        <v>58</v>
      </c>
      <c r="AG123">
        <v>90</v>
      </c>
      <c r="AH123">
        <v>0</v>
      </c>
      <c r="AI123">
        <v>68.345916266300605</v>
      </c>
      <c r="AJ123">
        <v>4.7</v>
      </c>
      <c r="AK123">
        <v>1</v>
      </c>
      <c r="AL123">
        <v>1</v>
      </c>
      <c r="AM123">
        <v>261</v>
      </c>
      <c r="AN123">
        <v>3.5</v>
      </c>
      <c r="AO123">
        <v>11.2</v>
      </c>
      <c r="AP123">
        <v>58</v>
      </c>
      <c r="AQ123">
        <v>90</v>
      </c>
      <c r="AR123">
        <v>0</v>
      </c>
      <c r="AS123" t="s">
        <v>76</v>
      </c>
      <c r="AT123" t="s">
        <v>76</v>
      </c>
      <c r="AU123" t="s">
        <v>76</v>
      </c>
      <c r="AV123" t="s">
        <v>76</v>
      </c>
      <c r="AW123" t="s">
        <v>76</v>
      </c>
      <c r="AX123" t="s">
        <v>76</v>
      </c>
      <c r="AY123" t="s">
        <v>76</v>
      </c>
      <c r="AZ123" t="s">
        <v>76</v>
      </c>
      <c r="BA123" t="s">
        <v>76</v>
      </c>
      <c r="BB123" t="s">
        <v>76</v>
      </c>
    </row>
    <row r="124" spans="1:54" x14ac:dyDescent="0.2">
      <c r="A124">
        <v>13121</v>
      </c>
      <c r="B124" t="str">
        <f t="shared" si="10"/>
        <v/>
      </c>
      <c r="C124" t="str">
        <f t="shared" si="11"/>
        <v/>
      </c>
      <c r="D124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s="44">
        <v>124</v>
      </c>
      <c r="M124" s="44">
        <v>123</v>
      </c>
      <c r="N124">
        <v>64.7659574468085</v>
      </c>
      <c r="O124">
        <v>5.4</v>
      </c>
      <c r="P124">
        <v>4.2</v>
      </c>
      <c r="Q124">
        <v>1.4</v>
      </c>
      <c r="R124">
        <v>197</v>
      </c>
      <c r="S124">
        <v>4.7</v>
      </c>
      <c r="T124">
        <v>10.6</v>
      </c>
      <c r="U124">
        <v>90</v>
      </c>
      <c r="V124">
        <v>90</v>
      </c>
      <c r="W124">
        <v>2</v>
      </c>
      <c r="X124">
        <f>IF(COUNTBLANK(ClinInfo!H188:P188)=0,1,0)</f>
        <v>1</v>
      </c>
      <c r="Y124">
        <v>64.7659574468085</v>
      </c>
      <c r="Z124">
        <v>5.4</v>
      </c>
      <c r="AA124">
        <v>4.2</v>
      </c>
      <c r="AB124">
        <v>1.4</v>
      </c>
      <c r="AC124">
        <v>197</v>
      </c>
      <c r="AD124">
        <v>4.7</v>
      </c>
      <c r="AE124">
        <v>10.6</v>
      </c>
      <c r="AF124">
        <v>90</v>
      </c>
      <c r="AG124">
        <v>90</v>
      </c>
      <c r="AH124">
        <v>2</v>
      </c>
      <c r="AI124">
        <v>64.7659574468085</v>
      </c>
      <c r="AJ124">
        <v>5.4</v>
      </c>
      <c r="AK124">
        <v>4.2</v>
      </c>
      <c r="AL124">
        <v>1.4</v>
      </c>
      <c r="AM124">
        <v>197</v>
      </c>
      <c r="AN124">
        <v>4.7</v>
      </c>
      <c r="AO124">
        <v>10.6</v>
      </c>
      <c r="AP124">
        <v>90</v>
      </c>
      <c r="AQ124">
        <v>90</v>
      </c>
      <c r="AR124">
        <v>2</v>
      </c>
      <c r="AS124" t="s">
        <v>76</v>
      </c>
      <c r="AT124" t="s">
        <v>76</v>
      </c>
      <c r="AU124" t="s">
        <v>76</v>
      </c>
      <c r="AV124" t="s">
        <v>76</v>
      </c>
      <c r="AW124" t="s">
        <v>76</v>
      </c>
      <c r="AX124" t="s">
        <v>76</v>
      </c>
      <c r="AY124" t="s">
        <v>76</v>
      </c>
      <c r="AZ124" t="s">
        <v>76</v>
      </c>
      <c r="BA124" t="s">
        <v>76</v>
      </c>
      <c r="BB124" t="s">
        <v>76</v>
      </c>
    </row>
    <row r="125" spans="1:54" x14ac:dyDescent="0.2">
      <c r="A125">
        <v>13243</v>
      </c>
      <c r="B125" t="str">
        <f t="shared" si="10"/>
        <v/>
      </c>
      <c r="C125" t="str">
        <f t="shared" si="11"/>
        <v/>
      </c>
      <c r="D125" t="str">
        <f t="shared" si="12"/>
        <v/>
      </c>
      <c r="E125" t="str">
        <f t="shared" si="13"/>
        <v/>
      </c>
      <c r="F125" t="str">
        <f t="shared" si="14"/>
        <v/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s="44">
        <v>125</v>
      </c>
      <c r="M125" s="44">
        <v>124</v>
      </c>
      <c r="N125">
        <v>56.205902539464702</v>
      </c>
      <c r="O125">
        <v>1.7</v>
      </c>
      <c r="P125">
        <v>9.1999999999999993</v>
      </c>
      <c r="Q125">
        <v>0.8</v>
      </c>
      <c r="R125">
        <v>131</v>
      </c>
      <c r="S125">
        <v>3.7</v>
      </c>
      <c r="T125">
        <v>11.6</v>
      </c>
      <c r="U125">
        <v>30</v>
      </c>
      <c r="V125">
        <v>30</v>
      </c>
      <c r="W125">
        <v>44</v>
      </c>
      <c r="X125">
        <f>IF(COUNTBLANK(ClinInfo!H189:P189)=0,1,0)</f>
        <v>1</v>
      </c>
      <c r="Y125">
        <v>56.205902539464702</v>
      </c>
      <c r="Z125">
        <v>1.7</v>
      </c>
      <c r="AA125">
        <v>9.1999999999999993</v>
      </c>
      <c r="AB125">
        <v>0.8</v>
      </c>
      <c r="AC125">
        <v>131</v>
      </c>
      <c r="AD125">
        <v>3.7</v>
      </c>
      <c r="AE125">
        <v>11.6</v>
      </c>
      <c r="AF125">
        <v>30</v>
      </c>
      <c r="AG125">
        <v>30</v>
      </c>
      <c r="AH125">
        <v>44</v>
      </c>
      <c r="AI125">
        <v>56.205902539464702</v>
      </c>
      <c r="AJ125">
        <v>1.7</v>
      </c>
      <c r="AK125">
        <v>9.1999999999999993</v>
      </c>
      <c r="AL125">
        <v>0.8</v>
      </c>
      <c r="AM125">
        <v>131</v>
      </c>
      <c r="AN125">
        <v>3.7</v>
      </c>
      <c r="AO125">
        <v>11.6</v>
      </c>
      <c r="AP125">
        <v>30</v>
      </c>
      <c r="AQ125">
        <v>30</v>
      </c>
      <c r="AR125">
        <v>44</v>
      </c>
      <c r="AS125" t="s">
        <v>76</v>
      </c>
      <c r="AT125" t="s">
        <v>76</v>
      </c>
      <c r="AU125" t="s">
        <v>76</v>
      </c>
      <c r="AV125" t="s">
        <v>76</v>
      </c>
      <c r="AW125" t="s">
        <v>76</v>
      </c>
      <c r="AX125" t="s">
        <v>76</v>
      </c>
      <c r="AY125" t="s">
        <v>76</v>
      </c>
      <c r="AZ125" t="s">
        <v>76</v>
      </c>
      <c r="BA125" t="s">
        <v>76</v>
      </c>
      <c r="BB125" t="s">
        <v>76</v>
      </c>
    </row>
    <row r="126" spans="1:54" x14ac:dyDescent="0.2">
      <c r="A126">
        <v>13220</v>
      </c>
      <c r="B126" t="str">
        <f t="shared" si="10"/>
        <v/>
      </c>
      <c r="C126" t="str">
        <f t="shared" si="11"/>
        <v/>
      </c>
      <c r="D126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s="44">
        <v>126</v>
      </c>
      <c r="M126" s="44">
        <v>125</v>
      </c>
      <c r="N126">
        <v>60.392587508579297</v>
      </c>
      <c r="O126">
        <v>2.1</v>
      </c>
      <c r="P126">
        <v>1.9</v>
      </c>
      <c r="Q126">
        <v>0.9</v>
      </c>
      <c r="R126">
        <v>169</v>
      </c>
      <c r="S126">
        <v>4.7</v>
      </c>
      <c r="T126">
        <v>11.8</v>
      </c>
      <c r="U126">
        <v>20</v>
      </c>
      <c r="V126">
        <v>20</v>
      </c>
      <c r="W126">
        <v>18</v>
      </c>
      <c r="X126">
        <f>IF(COUNTBLANK(ClinInfo!H190:P190)=0,1,0)</f>
        <v>1</v>
      </c>
      <c r="Y126">
        <v>60.392587508579297</v>
      </c>
      <c r="Z126">
        <v>2.1</v>
      </c>
      <c r="AA126">
        <v>1.9</v>
      </c>
      <c r="AB126">
        <v>0.9</v>
      </c>
      <c r="AC126">
        <v>169</v>
      </c>
      <c r="AD126">
        <v>4.7</v>
      </c>
      <c r="AE126">
        <v>11.8</v>
      </c>
      <c r="AF126">
        <v>20</v>
      </c>
      <c r="AG126">
        <v>20</v>
      </c>
      <c r="AH126">
        <v>18</v>
      </c>
      <c r="AI126">
        <v>60.392587508579297</v>
      </c>
      <c r="AJ126">
        <v>2.1</v>
      </c>
      <c r="AK126">
        <v>1.9</v>
      </c>
      <c r="AL126">
        <v>0.9</v>
      </c>
      <c r="AM126">
        <v>169</v>
      </c>
      <c r="AN126">
        <v>4.7</v>
      </c>
      <c r="AO126">
        <v>11.8</v>
      </c>
      <c r="AP126">
        <v>20</v>
      </c>
      <c r="AQ126">
        <v>20</v>
      </c>
      <c r="AR126">
        <v>18</v>
      </c>
      <c r="AS126" t="s">
        <v>76</v>
      </c>
      <c r="AT126" t="s">
        <v>76</v>
      </c>
      <c r="AU126" t="s">
        <v>76</v>
      </c>
      <c r="AV126" t="s">
        <v>76</v>
      </c>
      <c r="AW126" t="s">
        <v>76</v>
      </c>
      <c r="AX126" t="s">
        <v>76</v>
      </c>
      <c r="AY126" t="s">
        <v>76</v>
      </c>
      <c r="AZ126" t="s">
        <v>76</v>
      </c>
      <c r="BA126" t="s">
        <v>76</v>
      </c>
      <c r="BB126" t="s">
        <v>76</v>
      </c>
    </row>
    <row r="127" spans="1:54" x14ac:dyDescent="0.2">
      <c r="A127">
        <v>13289</v>
      </c>
      <c r="B127" t="str">
        <f t="shared" si="10"/>
        <v/>
      </c>
      <c r="C127" t="str">
        <f t="shared" si="11"/>
        <v>Mediana=2,15615649012054, Media=2,28864550568724, y varianza= 0,519781081909571</v>
      </c>
      <c r="D127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s="44">
        <v>127</v>
      </c>
      <c r="M127" s="44">
        <v>126</v>
      </c>
      <c r="N127">
        <v>55.102264927934101</v>
      </c>
      <c r="O127">
        <v>2.1561564901205399</v>
      </c>
      <c r="P127">
        <v>279</v>
      </c>
      <c r="Q127">
        <v>1.1000000000000001</v>
      </c>
      <c r="R127">
        <v>138</v>
      </c>
      <c r="S127">
        <v>4.4000000000000004</v>
      </c>
      <c r="T127">
        <v>14.1</v>
      </c>
      <c r="U127">
        <v>10</v>
      </c>
      <c r="V127">
        <v>4</v>
      </c>
      <c r="W127">
        <v>19</v>
      </c>
      <c r="X127">
        <f>IF(COUNTBLANK(ClinInfo!H191:P191)=0,1,0)</f>
        <v>1</v>
      </c>
      <c r="Y127">
        <v>55.102264927934101</v>
      </c>
      <c r="Z127">
        <v>2.2886455056872399</v>
      </c>
      <c r="AA127">
        <v>279</v>
      </c>
      <c r="AB127">
        <v>1.1000000000000001</v>
      </c>
      <c r="AC127">
        <v>138</v>
      </c>
      <c r="AD127">
        <v>4.4000000000000004</v>
      </c>
      <c r="AE127">
        <v>14.1</v>
      </c>
      <c r="AF127">
        <v>10</v>
      </c>
      <c r="AG127">
        <v>4</v>
      </c>
      <c r="AH127">
        <v>19</v>
      </c>
      <c r="AI127">
        <v>55.102264927934101</v>
      </c>
      <c r="AJ127">
        <v>0.51978108190957095</v>
      </c>
      <c r="AK127">
        <v>279</v>
      </c>
      <c r="AL127">
        <v>1.1000000000000001</v>
      </c>
      <c r="AM127">
        <v>138</v>
      </c>
      <c r="AN127">
        <v>4.4000000000000004</v>
      </c>
      <c r="AO127">
        <v>14.1</v>
      </c>
      <c r="AP127">
        <v>10</v>
      </c>
      <c r="AQ127">
        <v>4</v>
      </c>
      <c r="AR127">
        <v>19</v>
      </c>
      <c r="AS127" t="s">
        <v>76</v>
      </c>
      <c r="AT127">
        <v>0.51978108190957095</v>
      </c>
      <c r="AU127" t="s">
        <v>76</v>
      </c>
      <c r="AV127" t="s">
        <v>76</v>
      </c>
      <c r="AW127" t="s">
        <v>76</v>
      </c>
      <c r="AX127" t="s">
        <v>76</v>
      </c>
      <c r="AY127" t="s">
        <v>76</v>
      </c>
      <c r="AZ127" t="s">
        <v>76</v>
      </c>
      <c r="BA127" t="s">
        <v>76</v>
      </c>
      <c r="BB127" t="s">
        <v>76</v>
      </c>
    </row>
    <row r="128" spans="1:54" x14ac:dyDescent="0.2">
      <c r="A128">
        <v>13281</v>
      </c>
      <c r="B128" t="str">
        <f t="shared" si="10"/>
        <v/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s="44">
        <v>128</v>
      </c>
      <c r="M128" s="44">
        <v>127</v>
      </c>
      <c r="N128">
        <v>76.502402196293801</v>
      </c>
      <c r="O128">
        <v>6.5</v>
      </c>
      <c r="P128">
        <v>3.9</v>
      </c>
      <c r="Q128">
        <v>0.9</v>
      </c>
      <c r="R128">
        <v>216</v>
      </c>
      <c r="S128">
        <v>3.7</v>
      </c>
      <c r="T128">
        <v>10.199999999999999</v>
      </c>
      <c r="U128">
        <v>80</v>
      </c>
      <c r="V128">
        <v>80</v>
      </c>
      <c r="W128">
        <v>1</v>
      </c>
      <c r="X128">
        <f>IF(COUNTBLANK(ClinInfo!H192:P192)=0,1,0)</f>
        <v>1</v>
      </c>
      <c r="Y128">
        <v>76.502402196293801</v>
      </c>
      <c r="Z128">
        <v>6.5</v>
      </c>
      <c r="AA128">
        <v>3.9</v>
      </c>
      <c r="AB128">
        <v>0.9</v>
      </c>
      <c r="AC128">
        <v>216</v>
      </c>
      <c r="AD128">
        <v>3.7</v>
      </c>
      <c r="AE128">
        <v>10.199999999999999</v>
      </c>
      <c r="AF128">
        <v>80</v>
      </c>
      <c r="AG128">
        <v>80</v>
      </c>
      <c r="AH128">
        <v>1</v>
      </c>
      <c r="AI128">
        <v>76.502402196293801</v>
      </c>
      <c r="AJ128">
        <v>6.5</v>
      </c>
      <c r="AK128">
        <v>3.9</v>
      </c>
      <c r="AL128">
        <v>0.9</v>
      </c>
      <c r="AM128">
        <v>216</v>
      </c>
      <c r="AN128">
        <v>3.7</v>
      </c>
      <c r="AO128">
        <v>10.199999999999999</v>
      </c>
      <c r="AP128">
        <v>80</v>
      </c>
      <c r="AQ128">
        <v>80</v>
      </c>
      <c r="AR128">
        <v>1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t="s">
        <v>76</v>
      </c>
      <c r="AZ128" t="s">
        <v>76</v>
      </c>
      <c r="BA128" t="s">
        <v>76</v>
      </c>
      <c r="BB128" t="s">
        <v>76</v>
      </c>
    </row>
    <row r="129" spans="1:54" x14ac:dyDescent="0.2">
      <c r="A129">
        <v>13291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/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s="44">
        <v>129</v>
      </c>
      <c r="M129" s="44">
        <v>128</v>
      </c>
      <c r="N129">
        <v>51.530542210020599</v>
      </c>
      <c r="O129">
        <v>2.4</v>
      </c>
      <c r="P129">
        <v>1.2</v>
      </c>
      <c r="Q129">
        <v>1.1000000000000001</v>
      </c>
      <c r="R129">
        <v>147</v>
      </c>
      <c r="S129">
        <v>4.7</v>
      </c>
      <c r="T129">
        <v>10.7</v>
      </c>
      <c r="U129">
        <v>88</v>
      </c>
      <c r="V129">
        <v>70</v>
      </c>
      <c r="W129">
        <v>0</v>
      </c>
      <c r="X129">
        <f>IF(COUNTBLANK(ClinInfo!H193:P193)=0,1,0)</f>
        <v>0</v>
      </c>
      <c r="Y129">
        <v>51.530542210020599</v>
      </c>
      <c r="Z129">
        <v>2.4</v>
      </c>
      <c r="AA129">
        <v>1.2</v>
      </c>
      <c r="AB129">
        <v>1.1000000000000001</v>
      </c>
      <c r="AC129">
        <v>147</v>
      </c>
      <c r="AD129">
        <v>4.7</v>
      </c>
      <c r="AE129">
        <v>10.7</v>
      </c>
      <c r="AF129">
        <v>88</v>
      </c>
      <c r="AG129">
        <v>70</v>
      </c>
      <c r="AH129">
        <v>0</v>
      </c>
      <c r="AI129">
        <v>51.530542210020599</v>
      </c>
      <c r="AJ129">
        <v>2.4</v>
      </c>
      <c r="AK129">
        <v>1.2</v>
      </c>
      <c r="AL129">
        <v>1.1000000000000001</v>
      </c>
      <c r="AM129">
        <v>147</v>
      </c>
      <c r="AN129">
        <v>4.7</v>
      </c>
      <c r="AO129">
        <v>10.7</v>
      </c>
      <c r="AP129">
        <v>88</v>
      </c>
      <c r="AQ129">
        <v>70</v>
      </c>
      <c r="AR129">
        <v>0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t="s">
        <v>76</v>
      </c>
      <c r="AZ129" t="s">
        <v>76</v>
      </c>
      <c r="BA129" t="s">
        <v>76</v>
      </c>
      <c r="BB129" t="s">
        <v>76</v>
      </c>
    </row>
    <row r="130" spans="1:54" x14ac:dyDescent="0.2">
      <c r="A130">
        <v>13261</v>
      </c>
      <c r="B130" t="str">
        <f t="shared" ref="B130:B193" si="20">IF(AS130="NA","",_xlfn.CONCAT("Mediana=",N130, ", Media=",Y130,", y varianza= ",AI130))</f>
        <v/>
      </c>
      <c r="C130" t="str">
        <f t="shared" ref="C130:C193" si="21">IF(AT130="NA","",_xlfn.CONCAT("Mediana=",O130, ", Media=",Z130,", y varianza= ",AJ130))</f>
        <v/>
      </c>
      <c r="D130" t="str">
        <f t="shared" ref="D130:D193" si="22">IF(AU130="NA","",_xlfn.CONCAT("Mediana=",P130, ", Media=",AA130,", y varianza= ",AK130))</f>
        <v/>
      </c>
      <c r="E130" t="str">
        <f t="shared" ref="E130:E193" si="23">IF(AV130="NA","",_xlfn.CONCAT("Mediana=",Q130, ", Media=",AB130,", y varianza= ",AL130))</f>
        <v/>
      </c>
      <c r="F130" t="str">
        <f t="shared" ref="F130:F193" si="24">IF(AW130="NA","",_xlfn.CONCAT("Mediana=",R130, ", Media=",AC130,", y varianza= ",AM130))</f>
        <v/>
      </c>
      <c r="G130" t="str">
        <f t="shared" ref="G130:G193" si="25">IF(AX130="NA","",_xlfn.CONCAT("Mediana=",S130, ", Media=",AD130,", y varianza= ",AN130))</f>
        <v/>
      </c>
      <c r="H130" t="str">
        <f t="shared" ref="H130:H193" si="26">IF(AY130="NA","",_xlfn.CONCAT("Mediana=",T130, ", Media=",AE130,", y varianza= ",AO130))</f>
        <v/>
      </c>
      <c r="I130" t="str">
        <f t="shared" ref="I130:I193" si="27">IF(AZ130="NA","",_xlfn.CONCAT("Mediana=",U130, ", Media=",AF130,", y varianza= ",AP130))</f>
        <v/>
      </c>
      <c r="J130" t="str">
        <f t="shared" ref="J130:J193" si="28">IF(BA130="NA","",_xlfn.CONCAT("Mediana=",V130, ", Media=",AG130,", y varianza= ",AQ130))</f>
        <v/>
      </c>
      <c r="K130" t="str">
        <f t="shared" ref="K130:K193" si="29">IF(BB130="NA","",_xlfn.CONCAT("Mediana=",W130, ", Media=",AH130,", y varianza= ",AR130))</f>
        <v/>
      </c>
      <c r="L130" s="44">
        <v>130</v>
      </c>
      <c r="M130" s="44">
        <v>129</v>
      </c>
      <c r="N130">
        <v>63.945092656142798</v>
      </c>
      <c r="O130">
        <v>2.1</v>
      </c>
      <c r="P130">
        <v>1</v>
      </c>
      <c r="Q130">
        <v>0.9</v>
      </c>
      <c r="R130">
        <v>232</v>
      </c>
      <c r="S130">
        <v>4</v>
      </c>
      <c r="T130">
        <v>16.5</v>
      </c>
      <c r="U130">
        <v>50</v>
      </c>
      <c r="V130">
        <v>50</v>
      </c>
      <c r="W130">
        <v>1</v>
      </c>
      <c r="X130">
        <f>IF(COUNTBLANK(ClinInfo!H194:P194)=0,1,0)</f>
        <v>1</v>
      </c>
      <c r="Y130">
        <v>63.945092656142798</v>
      </c>
      <c r="Z130">
        <v>2.1</v>
      </c>
      <c r="AA130">
        <v>1</v>
      </c>
      <c r="AB130">
        <v>0.9</v>
      </c>
      <c r="AC130">
        <v>232</v>
      </c>
      <c r="AD130">
        <v>4</v>
      </c>
      <c r="AE130">
        <v>16.5</v>
      </c>
      <c r="AF130">
        <v>50</v>
      </c>
      <c r="AG130">
        <v>50</v>
      </c>
      <c r="AH130">
        <v>1</v>
      </c>
      <c r="AI130">
        <v>63.945092656142798</v>
      </c>
      <c r="AJ130">
        <v>2.1</v>
      </c>
      <c r="AK130">
        <v>1</v>
      </c>
      <c r="AL130">
        <v>0.9</v>
      </c>
      <c r="AM130">
        <v>232</v>
      </c>
      <c r="AN130">
        <v>4</v>
      </c>
      <c r="AO130">
        <v>16.5</v>
      </c>
      <c r="AP130">
        <v>50</v>
      </c>
      <c r="AQ130">
        <v>50</v>
      </c>
      <c r="AR130">
        <v>1</v>
      </c>
      <c r="AS130" t="s">
        <v>76</v>
      </c>
      <c r="AT130" t="s">
        <v>76</v>
      </c>
      <c r="AU130" t="s">
        <v>76</v>
      </c>
      <c r="AV130" t="s">
        <v>76</v>
      </c>
      <c r="AW130" t="s">
        <v>76</v>
      </c>
      <c r="AX130" t="s">
        <v>76</v>
      </c>
      <c r="AY130" t="s">
        <v>76</v>
      </c>
      <c r="AZ130" t="s">
        <v>76</v>
      </c>
      <c r="BA130" t="s">
        <v>76</v>
      </c>
      <c r="BB130" t="s">
        <v>76</v>
      </c>
    </row>
    <row r="131" spans="1:54" x14ac:dyDescent="0.2">
      <c r="A131">
        <v>13318</v>
      </c>
      <c r="B131" t="str">
        <f t="shared" si="20"/>
        <v/>
      </c>
      <c r="C131" t="str">
        <f t="shared" si="21"/>
        <v/>
      </c>
      <c r="D131" t="str">
        <f t="shared" si="22"/>
        <v/>
      </c>
      <c r="E131" t="str">
        <f t="shared" si="23"/>
        <v/>
      </c>
      <c r="F131" t="str">
        <f t="shared" si="24"/>
        <v/>
      </c>
      <c r="G131" t="str">
        <f t="shared" si="25"/>
        <v/>
      </c>
      <c r="H131" t="str">
        <f t="shared" si="26"/>
        <v/>
      </c>
      <c r="I131" t="str">
        <f t="shared" si="27"/>
        <v/>
      </c>
      <c r="J131" t="str">
        <f t="shared" si="28"/>
        <v/>
      </c>
      <c r="K131" t="str">
        <f t="shared" si="29"/>
        <v/>
      </c>
      <c r="L131" s="44">
        <v>131</v>
      </c>
      <c r="M131" s="44">
        <v>130</v>
      </c>
      <c r="N131">
        <v>40.694577899794098</v>
      </c>
      <c r="O131">
        <v>3.1</v>
      </c>
      <c r="P131">
        <v>1</v>
      </c>
      <c r="Q131">
        <v>1.1000000000000001</v>
      </c>
      <c r="R131">
        <v>111</v>
      </c>
      <c r="S131">
        <v>4.4000000000000004</v>
      </c>
      <c r="T131">
        <v>14.3</v>
      </c>
      <c r="U131">
        <v>25</v>
      </c>
      <c r="V131">
        <v>12.5</v>
      </c>
      <c r="W131">
        <v>57</v>
      </c>
      <c r="X131">
        <f>IF(COUNTBLANK(ClinInfo!H195:P195)=0,1,0)</f>
        <v>1</v>
      </c>
      <c r="Y131">
        <v>40.694577899794098</v>
      </c>
      <c r="Z131">
        <v>3.1</v>
      </c>
      <c r="AA131">
        <v>1</v>
      </c>
      <c r="AB131">
        <v>1.1000000000000001</v>
      </c>
      <c r="AC131">
        <v>111</v>
      </c>
      <c r="AD131">
        <v>4.4000000000000004</v>
      </c>
      <c r="AE131">
        <v>14.3</v>
      </c>
      <c r="AF131">
        <v>25</v>
      </c>
      <c r="AG131">
        <v>12.5</v>
      </c>
      <c r="AH131">
        <v>57</v>
      </c>
      <c r="AI131">
        <v>40.694577899794098</v>
      </c>
      <c r="AJ131">
        <v>3.1</v>
      </c>
      <c r="AK131">
        <v>1</v>
      </c>
      <c r="AL131">
        <v>1.1000000000000001</v>
      </c>
      <c r="AM131">
        <v>111</v>
      </c>
      <c r="AN131">
        <v>4.4000000000000004</v>
      </c>
      <c r="AO131">
        <v>14.3</v>
      </c>
      <c r="AP131">
        <v>25</v>
      </c>
      <c r="AQ131">
        <v>12.5</v>
      </c>
      <c r="AR131">
        <v>57</v>
      </c>
      <c r="AS131" t="s">
        <v>76</v>
      </c>
      <c r="AT131" t="s">
        <v>76</v>
      </c>
      <c r="AU131" t="s">
        <v>76</v>
      </c>
      <c r="AV131" t="s">
        <v>76</v>
      </c>
      <c r="AW131" t="s">
        <v>76</v>
      </c>
      <c r="AX131" t="s">
        <v>76</v>
      </c>
      <c r="AY131" t="s">
        <v>76</v>
      </c>
      <c r="AZ131" t="s">
        <v>76</v>
      </c>
      <c r="BA131" t="s">
        <v>76</v>
      </c>
      <c r="BB131" t="s">
        <v>76</v>
      </c>
    </row>
    <row r="132" spans="1:54" x14ac:dyDescent="0.2">
      <c r="A132">
        <v>13332</v>
      </c>
      <c r="B132" t="str">
        <f t="shared" si="20"/>
        <v/>
      </c>
      <c r="C132" t="str">
        <f t="shared" si="21"/>
        <v/>
      </c>
      <c r="D132" t="str">
        <f t="shared" si="22"/>
        <v/>
      </c>
      <c r="E132" t="str">
        <f t="shared" si="23"/>
        <v/>
      </c>
      <c r="F132" t="str">
        <f t="shared" si="24"/>
        <v/>
      </c>
      <c r="G132" t="str">
        <f t="shared" si="25"/>
        <v/>
      </c>
      <c r="H132" t="str">
        <f t="shared" si="26"/>
        <v/>
      </c>
      <c r="I132" t="str">
        <f t="shared" si="27"/>
        <v>Mediana=57,0511709052688, Media=58,7466468372271, y varianza= 401,321809008567</v>
      </c>
      <c r="J132" t="str">
        <f t="shared" si="28"/>
        <v/>
      </c>
      <c r="K132" t="str">
        <f t="shared" si="29"/>
        <v/>
      </c>
      <c r="L132" s="44">
        <v>132</v>
      </c>
      <c r="M132" s="44">
        <v>131</v>
      </c>
      <c r="N132">
        <v>63.703500343170901</v>
      </c>
      <c r="O132">
        <v>8.6</v>
      </c>
      <c r="P132">
        <v>68</v>
      </c>
      <c r="Q132">
        <v>2</v>
      </c>
      <c r="R132">
        <v>427</v>
      </c>
      <c r="S132">
        <v>4.5</v>
      </c>
      <c r="T132">
        <v>10.4</v>
      </c>
      <c r="U132">
        <v>57.051170905268798</v>
      </c>
      <c r="V132">
        <v>70</v>
      </c>
      <c r="W132">
        <v>38</v>
      </c>
      <c r="X132">
        <f>IF(COUNTBLANK(ClinInfo!H196:P196)=0,1,0)</f>
        <v>1</v>
      </c>
      <c r="Y132">
        <v>63.703500343170901</v>
      </c>
      <c r="Z132">
        <v>8.6</v>
      </c>
      <c r="AA132">
        <v>68</v>
      </c>
      <c r="AB132">
        <v>2</v>
      </c>
      <c r="AC132">
        <v>427</v>
      </c>
      <c r="AD132">
        <v>4.5</v>
      </c>
      <c r="AE132">
        <v>10.4</v>
      </c>
      <c r="AF132">
        <v>58.746646837227097</v>
      </c>
      <c r="AG132">
        <v>70</v>
      </c>
      <c r="AH132">
        <v>38</v>
      </c>
      <c r="AI132">
        <v>63.703500343170901</v>
      </c>
      <c r="AJ132">
        <v>8.6</v>
      </c>
      <c r="AK132">
        <v>68</v>
      </c>
      <c r="AL132">
        <v>2</v>
      </c>
      <c r="AM132">
        <v>427</v>
      </c>
      <c r="AN132">
        <v>4.5</v>
      </c>
      <c r="AO132">
        <v>10.4</v>
      </c>
      <c r="AP132">
        <v>401.32180900856702</v>
      </c>
      <c r="AQ132">
        <v>70</v>
      </c>
      <c r="AR132">
        <v>38</v>
      </c>
      <c r="AS132" t="s">
        <v>76</v>
      </c>
      <c r="AT132" t="s">
        <v>76</v>
      </c>
      <c r="AU132" t="s">
        <v>76</v>
      </c>
      <c r="AV132" t="s">
        <v>76</v>
      </c>
      <c r="AW132" t="s">
        <v>76</v>
      </c>
      <c r="AX132" t="s">
        <v>76</v>
      </c>
      <c r="AY132" t="s">
        <v>76</v>
      </c>
      <c r="AZ132">
        <v>0.51978108190957095</v>
      </c>
      <c r="BA132" t="s">
        <v>76</v>
      </c>
      <c r="BB132" t="s">
        <v>76</v>
      </c>
    </row>
    <row r="133" spans="1:54" x14ac:dyDescent="0.2">
      <c r="A133">
        <v>13295</v>
      </c>
      <c r="B133" t="str">
        <f t="shared" si="20"/>
        <v/>
      </c>
      <c r="C133" t="str">
        <f t="shared" si="21"/>
        <v/>
      </c>
      <c r="D133" t="str">
        <f t="shared" si="22"/>
        <v/>
      </c>
      <c r="E133" t="str">
        <f t="shared" si="23"/>
        <v/>
      </c>
      <c r="F133" t="str">
        <f t="shared" si="24"/>
        <v/>
      </c>
      <c r="G133" t="str">
        <f t="shared" si="25"/>
        <v/>
      </c>
      <c r="H133" t="str">
        <f t="shared" si="26"/>
        <v/>
      </c>
      <c r="I133" t="str">
        <f t="shared" si="27"/>
        <v/>
      </c>
      <c r="J133" t="str">
        <f t="shared" si="28"/>
        <v/>
      </c>
      <c r="K133" t="str">
        <f t="shared" si="29"/>
        <v/>
      </c>
      <c r="L133" s="44">
        <v>133</v>
      </c>
      <c r="M133" s="44">
        <v>132</v>
      </c>
      <c r="N133">
        <v>68.683596431022707</v>
      </c>
      <c r="O133">
        <v>2.8</v>
      </c>
      <c r="P133">
        <v>24.3</v>
      </c>
      <c r="Q133">
        <v>0.9</v>
      </c>
      <c r="R133">
        <v>291</v>
      </c>
      <c r="S133">
        <v>2.9</v>
      </c>
      <c r="T133">
        <v>12.7</v>
      </c>
      <c r="U133">
        <v>6</v>
      </c>
      <c r="V133">
        <v>7.5</v>
      </c>
      <c r="W133">
        <v>9</v>
      </c>
      <c r="X133">
        <f>IF(COUNTBLANK(ClinInfo!H197:P197)=0,1,0)</f>
        <v>1</v>
      </c>
      <c r="Y133">
        <v>68.683596431022707</v>
      </c>
      <c r="Z133">
        <v>2.8</v>
      </c>
      <c r="AA133">
        <v>24.3</v>
      </c>
      <c r="AB133">
        <v>0.9</v>
      </c>
      <c r="AC133">
        <v>291</v>
      </c>
      <c r="AD133">
        <v>2.9</v>
      </c>
      <c r="AE133">
        <v>12.7</v>
      </c>
      <c r="AF133">
        <v>6</v>
      </c>
      <c r="AG133">
        <v>7.5</v>
      </c>
      <c r="AH133">
        <v>9</v>
      </c>
      <c r="AI133">
        <v>68.683596431022707</v>
      </c>
      <c r="AJ133">
        <v>2.8</v>
      </c>
      <c r="AK133">
        <v>24.3</v>
      </c>
      <c r="AL133">
        <v>0.9</v>
      </c>
      <c r="AM133">
        <v>291</v>
      </c>
      <c r="AN133">
        <v>2.9</v>
      </c>
      <c r="AO133">
        <v>12.7</v>
      </c>
      <c r="AP133">
        <v>6</v>
      </c>
      <c r="AQ133">
        <v>7.5</v>
      </c>
      <c r="AR133">
        <v>9</v>
      </c>
      <c r="AS133" t="s">
        <v>76</v>
      </c>
      <c r="AT133" t="s">
        <v>76</v>
      </c>
      <c r="AU133" t="s">
        <v>76</v>
      </c>
      <c r="AV133" t="s">
        <v>76</v>
      </c>
      <c r="AW133" t="s">
        <v>76</v>
      </c>
      <c r="AX133" t="s">
        <v>76</v>
      </c>
      <c r="AY133" t="s">
        <v>76</v>
      </c>
      <c r="AZ133" t="s">
        <v>76</v>
      </c>
      <c r="BA133" t="s">
        <v>76</v>
      </c>
      <c r="BB133" t="s">
        <v>76</v>
      </c>
    </row>
    <row r="134" spans="1:54" x14ac:dyDescent="0.2">
      <c r="A134">
        <v>13287</v>
      </c>
      <c r="B134" t="str">
        <f t="shared" si="20"/>
        <v/>
      </c>
      <c r="C134" t="str">
        <f t="shared" si="21"/>
        <v/>
      </c>
      <c r="D134" t="str">
        <f t="shared" si="22"/>
        <v/>
      </c>
      <c r="E134" t="str">
        <f t="shared" si="23"/>
        <v/>
      </c>
      <c r="F134" t="str">
        <f t="shared" si="24"/>
        <v/>
      </c>
      <c r="G134" t="str">
        <f t="shared" si="25"/>
        <v/>
      </c>
      <c r="H134" t="str">
        <f t="shared" si="26"/>
        <v/>
      </c>
      <c r="I134" t="str">
        <f t="shared" si="27"/>
        <v/>
      </c>
      <c r="J134" t="str">
        <f t="shared" si="28"/>
        <v/>
      </c>
      <c r="K134" t="str">
        <f t="shared" si="29"/>
        <v/>
      </c>
      <c r="L134" s="44">
        <v>134</v>
      </c>
      <c r="M134" s="44">
        <v>133</v>
      </c>
      <c r="N134">
        <v>61.641729581331496</v>
      </c>
      <c r="O134">
        <v>2.1</v>
      </c>
      <c r="P134">
        <v>81.599999999999994</v>
      </c>
      <c r="Q134">
        <v>0.7</v>
      </c>
      <c r="R134">
        <v>277</v>
      </c>
      <c r="S134">
        <v>3.7</v>
      </c>
      <c r="T134">
        <v>11.5</v>
      </c>
      <c r="U134">
        <v>10</v>
      </c>
      <c r="V134">
        <v>10</v>
      </c>
      <c r="W134">
        <v>13</v>
      </c>
      <c r="X134">
        <f>IF(COUNTBLANK(ClinInfo!H198:P198)=0,1,0)</f>
        <v>1</v>
      </c>
      <c r="Y134">
        <v>61.641729581331496</v>
      </c>
      <c r="Z134">
        <v>2.1</v>
      </c>
      <c r="AA134">
        <v>81.599999999999994</v>
      </c>
      <c r="AB134">
        <v>0.7</v>
      </c>
      <c r="AC134">
        <v>277</v>
      </c>
      <c r="AD134">
        <v>3.7</v>
      </c>
      <c r="AE134">
        <v>11.5</v>
      </c>
      <c r="AF134">
        <v>10</v>
      </c>
      <c r="AG134">
        <v>10</v>
      </c>
      <c r="AH134">
        <v>13</v>
      </c>
      <c r="AI134">
        <v>61.641729581331496</v>
      </c>
      <c r="AJ134">
        <v>2.1</v>
      </c>
      <c r="AK134">
        <v>81.599999999999994</v>
      </c>
      <c r="AL134">
        <v>0.7</v>
      </c>
      <c r="AM134">
        <v>277</v>
      </c>
      <c r="AN134">
        <v>3.7</v>
      </c>
      <c r="AO134">
        <v>11.5</v>
      </c>
      <c r="AP134">
        <v>10</v>
      </c>
      <c r="AQ134">
        <v>10</v>
      </c>
      <c r="AR134">
        <v>13</v>
      </c>
      <c r="AS134" t="s">
        <v>76</v>
      </c>
      <c r="AT134" t="s">
        <v>76</v>
      </c>
      <c r="AU134" t="s">
        <v>76</v>
      </c>
      <c r="AV134" t="s">
        <v>76</v>
      </c>
      <c r="AW134" t="s">
        <v>76</v>
      </c>
      <c r="AX134" t="s">
        <v>76</v>
      </c>
      <c r="AY134" t="s">
        <v>76</v>
      </c>
      <c r="AZ134" t="s">
        <v>76</v>
      </c>
      <c r="BA134" t="s">
        <v>76</v>
      </c>
      <c r="BB134" t="s">
        <v>76</v>
      </c>
    </row>
    <row r="135" spans="1:54" x14ac:dyDescent="0.2">
      <c r="A135">
        <v>13233</v>
      </c>
      <c r="B135" t="str">
        <f t="shared" si="20"/>
        <v/>
      </c>
      <c r="C135" t="str">
        <f t="shared" si="21"/>
        <v/>
      </c>
      <c r="D135" t="str">
        <f t="shared" si="22"/>
        <v/>
      </c>
      <c r="E135" t="str">
        <f t="shared" si="23"/>
        <v/>
      </c>
      <c r="F135" t="str">
        <f t="shared" si="24"/>
        <v/>
      </c>
      <c r="G135" t="str">
        <f t="shared" si="25"/>
        <v/>
      </c>
      <c r="H135" t="str">
        <f t="shared" si="26"/>
        <v/>
      </c>
      <c r="I135" t="str">
        <f t="shared" si="27"/>
        <v/>
      </c>
      <c r="J135" t="str">
        <f t="shared" si="28"/>
        <v/>
      </c>
      <c r="K135" t="str">
        <f t="shared" si="29"/>
        <v/>
      </c>
      <c r="L135" s="44">
        <v>135</v>
      </c>
      <c r="M135" s="44">
        <v>134</v>
      </c>
      <c r="N135">
        <v>70.975978037062504</v>
      </c>
      <c r="O135">
        <v>8.9</v>
      </c>
      <c r="P135">
        <v>23.5</v>
      </c>
      <c r="Q135">
        <v>2.2000000000000002</v>
      </c>
      <c r="R135">
        <v>93</v>
      </c>
      <c r="S135">
        <v>3.4</v>
      </c>
      <c r="T135">
        <v>7.4</v>
      </c>
      <c r="U135">
        <v>70</v>
      </c>
      <c r="V135">
        <v>40</v>
      </c>
      <c r="W135">
        <v>0</v>
      </c>
      <c r="X135">
        <f>IF(COUNTBLANK(ClinInfo!H199:P199)=0,1,0)</f>
        <v>1</v>
      </c>
      <c r="Y135">
        <v>70.975978037062504</v>
      </c>
      <c r="Z135">
        <v>8.9</v>
      </c>
      <c r="AA135">
        <v>23.5</v>
      </c>
      <c r="AB135">
        <v>2.2000000000000002</v>
      </c>
      <c r="AC135">
        <v>93</v>
      </c>
      <c r="AD135">
        <v>3.4</v>
      </c>
      <c r="AE135">
        <v>7.4</v>
      </c>
      <c r="AF135">
        <v>70</v>
      </c>
      <c r="AG135">
        <v>40</v>
      </c>
      <c r="AH135">
        <v>0</v>
      </c>
      <c r="AI135">
        <v>70.975978037062504</v>
      </c>
      <c r="AJ135">
        <v>8.9</v>
      </c>
      <c r="AK135">
        <v>23.5</v>
      </c>
      <c r="AL135">
        <v>2.2000000000000002</v>
      </c>
      <c r="AM135">
        <v>93</v>
      </c>
      <c r="AN135">
        <v>3.4</v>
      </c>
      <c r="AO135">
        <v>7.4</v>
      </c>
      <c r="AP135">
        <v>70</v>
      </c>
      <c r="AQ135">
        <v>40</v>
      </c>
      <c r="AR135">
        <v>0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t="s">
        <v>76</v>
      </c>
      <c r="AZ135" t="s">
        <v>76</v>
      </c>
      <c r="BA135" t="s">
        <v>76</v>
      </c>
      <c r="BB135" t="s">
        <v>76</v>
      </c>
    </row>
    <row r="136" spans="1:54" x14ac:dyDescent="0.2">
      <c r="A136">
        <v>13389</v>
      </c>
      <c r="B136" t="str">
        <f t="shared" si="20"/>
        <v/>
      </c>
      <c r="C136" t="str">
        <f t="shared" si="21"/>
        <v/>
      </c>
      <c r="D136" t="str">
        <f t="shared" si="22"/>
        <v/>
      </c>
      <c r="E136" t="str">
        <f t="shared" si="23"/>
        <v/>
      </c>
      <c r="F136" t="str">
        <f t="shared" si="24"/>
        <v/>
      </c>
      <c r="G136" t="str">
        <f t="shared" si="25"/>
        <v/>
      </c>
      <c r="H136" t="str">
        <f t="shared" si="26"/>
        <v/>
      </c>
      <c r="I136" t="str">
        <f t="shared" si="27"/>
        <v/>
      </c>
      <c r="J136" t="str">
        <f t="shared" si="28"/>
        <v/>
      </c>
      <c r="K136" t="str">
        <f t="shared" si="29"/>
        <v/>
      </c>
      <c r="L136" s="44">
        <v>136</v>
      </c>
      <c r="M136" s="44">
        <v>135</v>
      </c>
      <c r="N136">
        <v>50.566918325326</v>
      </c>
      <c r="O136">
        <v>2.2999999999999998</v>
      </c>
      <c r="P136">
        <v>4.0999999999999996</v>
      </c>
      <c r="Q136">
        <v>1</v>
      </c>
      <c r="R136">
        <v>156</v>
      </c>
      <c r="S136">
        <v>4.9000000000000004</v>
      </c>
      <c r="T136">
        <v>14.2</v>
      </c>
      <c r="U136">
        <v>40</v>
      </c>
      <c r="V136">
        <v>20</v>
      </c>
      <c r="W136">
        <v>4</v>
      </c>
      <c r="X136">
        <f>IF(COUNTBLANK(ClinInfo!H200:P200)=0,1,0)</f>
        <v>1</v>
      </c>
      <c r="Y136">
        <v>50.566918325326</v>
      </c>
      <c r="Z136">
        <v>2.2999999999999998</v>
      </c>
      <c r="AA136">
        <v>4.0999999999999996</v>
      </c>
      <c r="AB136">
        <v>1</v>
      </c>
      <c r="AC136">
        <v>156</v>
      </c>
      <c r="AD136">
        <v>4.9000000000000004</v>
      </c>
      <c r="AE136">
        <v>14.2</v>
      </c>
      <c r="AF136">
        <v>40</v>
      </c>
      <c r="AG136">
        <v>20</v>
      </c>
      <c r="AH136">
        <v>4</v>
      </c>
      <c r="AI136">
        <v>50.566918325326</v>
      </c>
      <c r="AJ136">
        <v>2.2999999999999998</v>
      </c>
      <c r="AK136">
        <v>4.0999999999999996</v>
      </c>
      <c r="AL136">
        <v>1</v>
      </c>
      <c r="AM136">
        <v>156</v>
      </c>
      <c r="AN136">
        <v>4.9000000000000004</v>
      </c>
      <c r="AO136">
        <v>14.2</v>
      </c>
      <c r="AP136">
        <v>40</v>
      </c>
      <c r="AQ136">
        <v>20</v>
      </c>
      <c r="AR136">
        <v>4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t="s">
        <v>76</v>
      </c>
      <c r="AZ136" t="s">
        <v>76</v>
      </c>
      <c r="BA136" t="s">
        <v>76</v>
      </c>
      <c r="BB136" t="s">
        <v>76</v>
      </c>
    </row>
    <row r="137" spans="1:54" x14ac:dyDescent="0.2">
      <c r="A137">
        <v>13411</v>
      </c>
      <c r="B137" t="str">
        <f t="shared" si="20"/>
        <v/>
      </c>
      <c r="C137" t="str">
        <f t="shared" si="21"/>
        <v/>
      </c>
      <c r="D137" t="str">
        <f t="shared" si="22"/>
        <v/>
      </c>
      <c r="E137" t="str">
        <f t="shared" si="23"/>
        <v/>
      </c>
      <c r="F137" t="str">
        <f t="shared" si="24"/>
        <v/>
      </c>
      <c r="G137" t="str">
        <f t="shared" si="25"/>
        <v/>
      </c>
      <c r="H137" t="str">
        <f t="shared" si="26"/>
        <v/>
      </c>
      <c r="I137" t="str">
        <f t="shared" si="27"/>
        <v/>
      </c>
      <c r="J137" t="str">
        <f t="shared" si="28"/>
        <v/>
      </c>
      <c r="K137" t="str">
        <f t="shared" si="29"/>
        <v/>
      </c>
      <c r="L137" s="44">
        <v>137</v>
      </c>
      <c r="M137" s="44">
        <v>136</v>
      </c>
      <c r="N137">
        <v>58.857927247769403</v>
      </c>
      <c r="O137">
        <v>4.3</v>
      </c>
      <c r="P137">
        <v>18</v>
      </c>
      <c r="Q137">
        <v>0.8</v>
      </c>
      <c r="R137">
        <v>251</v>
      </c>
      <c r="S137">
        <v>2.7</v>
      </c>
      <c r="T137">
        <v>8.5</v>
      </c>
      <c r="U137">
        <v>80</v>
      </c>
      <c r="V137">
        <v>70</v>
      </c>
      <c r="W137">
        <v>0</v>
      </c>
      <c r="X137">
        <f>IF(COUNTBLANK(ClinInfo!H201:P201)=0,1,0)</f>
        <v>1</v>
      </c>
      <c r="Y137">
        <v>58.857927247769403</v>
      </c>
      <c r="Z137">
        <v>4.3</v>
      </c>
      <c r="AA137">
        <v>18</v>
      </c>
      <c r="AB137">
        <v>0.8</v>
      </c>
      <c r="AC137">
        <v>251</v>
      </c>
      <c r="AD137">
        <v>2.7</v>
      </c>
      <c r="AE137">
        <v>8.5</v>
      </c>
      <c r="AF137">
        <v>80</v>
      </c>
      <c r="AG137">
        <v>70</v>
      </c>
      <c r="AH137">
        <v>0</v>
      </c>
      <c r="AI137">
        <v>58.857927247769403</v>
      </c>
      <c r="AJ137">
        <v>4.3</v>
      </c>
      <c r="AK137">
        <v>18</v>
      </c>
      <c r="AL137">
        <v>0.8</v>
      </c>
      <c r="AM137">
        <v>251</v>
      </c>
      <c r="AN137">
        <v>2.7</v>
      </c>
      <c r="AO137">
        <v>8.5</v>
      </c>
      <c r="AP137">
        <v>80</v>
      </c>
      <c r="AQ137">
        <v>70</v>
      </c>
      <c r="AR137">
        <v>0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t="s">
        <v>76</v>
      </c>
      <c r="AZ137" t="s">
        <v>76</v>
      </c>
      <c r="BA137" t="s">
        <v>76</v>
      </c>
      <c r="BB137" t="s">
        <v>76</v>
      </c>
    </row>
    <row r="138" spans="1:54" x14ac:dyDescent="0.2">
      <c r="A138">
        <v>13339</v>
      </c>
      <c r="B138" t="str">
        <f t="shared" si="20"/>
        <v/>
      </c>
      <c r="C138" t="str">
        <f t="shared" si="21"/>
        <v/>
      </c>
      <c r="D138" t="str">
        <f t="shared" si="22"/>
        <v/>
      </c>
      <c r="E138" t="str">
        <f t="shared" si="23"/>
        <v/>
      </c>
      <c r="F138" t="str">
        <f t="shared" si="24"/>
        <v/>
      </c>
      <c r="G138" t="str">
        <f t="shared" si="25"/>
        <v/>
      </c>
      <c r="H138" t="str">
        <f t="shared" si="26"/>
        <v/>
      </c>
      <c r="I138" t="str">
        <f t="shared" si="27"/>
        <v/>
      </c>
      <c r="J138" t="str">
        <f t="shared" si="28"/>
        <v/>
      </c>
      <c r="K138" t="str">
        <f t="shared" si="29"/>
        <v/>
      </c>
      <c r="L138" s="44">
        <v>138</v>
      </c>
      <c r="M138" s="44">
        <v>137</v>
      </c>
      <c r="N138">
        <v>59.9505833905285</v>
      </c>
      <c r="O138">
        <v>3.2</v>
      </c>
      <c r="P138">
        <v>11.6</v>
      </c>
      <c r="Q138">
        <v>0.6</v>
      </c>
      <c r="R138">
        <v>197</v>
      </c>
      <c r="S138">
        <v>3</v>
      </c>
      <c r="T138">
        <v>10.4</v>
      </c>
      <c r="U138">
        <v>10</v>
      </c>
      <c r="V138">
        <v>10</v>
      </c>
      <c r="W138">
        <v>34</v>
      </c>
      <c r="X138">
        <f>IF(COUNTBLANK(ClinInfo!H202:P202)=0,1,0)</f>
        <v>1</v>
      </c>
      <c r="Y138">
        <v>59.9505833905285</v>
      </c>
      <c r="Z138">
        <v>3.2</v>
      </c>
      <c r="AA138">
        <v>11.6</v>
      </c>
      <c r="AB138">
        <v>0.6</v>
      </c>
      <c r="AC138">
        <v>197</v>
      </c>
      <c r="AD138">
        <v>3</v>
      </c>
      <c r="AE138">
        <v>10.4</v>
      </c>
      <c r="AF138">
        <v>10</v>
      </c>
      <c r="AG138">
        <v>10</v>
      </c>
      <c r="AH138">
        <v>34</v>
      </c>
      <c r="AI138">
        <v>59.9505833905285</v>
      </c>
      <c r="AJ138">
        <v>3.2</v>
      </c>
      <c r="AK138">
        <v>11.6</v>
      </c>
      <c r="AL138">
        <v>0.6</v>
      </c>
      <c r="AM138">
        <v>197</v>
      </c>
      <c r="AN138">
        <v>3</v>
      </c>
      <c r="AO138">
        <v>10.4</v>
      </c>
      <c r="AP138">
        <v>10</v>
      </c>
      <c r="AQ138">
        <v>10</v>
      </c>
      <c r="AR138">
        <v>34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t="s">
        <v>76</v>
      </c>
      <c r="AZ138" t="s">
        <v>76</v>
      </c>
      <c r="BA138" t="s">
        <v>76</v>
      </c>
      <c r="BB138" t="s">
        <v>76</v>
      </c>
    </row>
    <row r="139" spans="1:54" x14ac:dyDescent="0.2">
      <c r="A139">
        <v>13451</v>
      </c>
      <c r="B139" t="str">
        <f t="shared" si="20"/>
        <v/>
      </c>
      <c r="C139" t="str">
        <f t="shared" si="21"/>
        <v/>
      </c>
      <c r="D139" t="str">
        <f t="shared" si="22"/>
        <v/>
      </c>
      <c r="E139" t="str">
        <f t="shared" si="23"/>
        <v/>
      </c>
      <c r="F139" t="str">
        <f t="shared" si="24"/>
        <v/>
      </c>
      <c r="G139" t="str">
        <f t="shared" si="25"/>
        <v/>
      </c>
      <c r="H139" t="str">
        <f t="shared" si="26"/>
        <v/>
      </c>
      <c r="I139" t="str">
        <f t="shared" si="27"/>
        <v/>
      </c>
      <c r="J139" t="str">
        <f t="shared" si="28"/>
        <v/>
      </c>
      <c r="K139" t="str">
        <f t="shared" si="29"/>
        <v/>
      </c>
      <c r="L139" s="44">
        <v>139</v>
      </c>
      <c r="M139" s="44">
        <v>138</v>
      </c>
      <c r="N139">
        <v>44.974605353466004</v>
      </c>
      <c r="O139">
        <v>2.7</v>
      </c>
      <c r="P139">
        <v>11.1</v>
      </c>
      <c r="Q139">
        <v>1</v>
      </c>
      <c r="R139">
        <v>115</v>
      </c>
      <c r="S139">
        <v>4.4000000000000004</v>
      </c>
      <c r="T139">
        <v>13.1</v>
      </c>
      <c r="U139">
        <v>28</v>
      </c>
      <c r="V139">
        <v>20</v>
      </c>
      <c r="W139">
        <v>0</v>
      </c>
      <c r="X139">
        <f>IF(COUNTBLANK(ClinInfo!H203:P203)=0,1,0)</f>
        <v>1</v>
      </c>
      <c r="Y139">
        <v>44.974605353466004</v>
      </c>
      <c r="Z139">
        <v>2.7</v>
      </c>
      <c r="AA139">
        <v>11.1</v>
      </c>
      <c r="AB139">
        <v>1</v>
      </c>
      <c r="AC139">
        <v>115</v>
      </c>
      <c r="AD139">
        <v>4.4000000000000004</v>
      </c>
      <c r="AE139">
        <v>13.1</v>
      </c>
      <c r="AF139">
        <v>28</v>
      </c>
      <c r="AG139">
        <v>20</v>
      </c>
      <c r="AH139">
        <v>0</v>
      </c>
      <c r="AI139">
        <v>44.974605353466004</v>
      </c>
      <c r="AJ139">
        <v>2.7</v>
      </c>
      <c r="AK139">
        <v>11.1</v>
      </c>
      <c r="AL139">
        <v>1</v>
      </c>
      <c r="AM139">
        <v>115</v>
      </c>
      <c r="AN139">
        <v>4.4000000000000004</v>
      </c>
      <c r="AO139">
        <v>13.1</v>
      </c>
      <c r="AP139">
        <v>28</v>
      </c>
      <c r="AQ139">
        <v>20</v>
      </c>
      <c r="AR139">
        <v>0</v>
      </c>
      <c r="AS139" t="s">
        <v>76</v>
      </c>
      <c r="AT139" t="s">
        <v>76</v>
      </c>
      <c r="AU139" t="s">
        <v>76</v>
      </c>
      <c r="AV139" t="s">
        <v>76</v>
      </c>
      <c r="AW139" t="s">
        <v>76</v>
      </c>
      <c r="AX139" t="s">
        <v>76</v>
      </c>
      <c r="AY139" t="s">
        <v>76</v>
      </c>
      <c r="AZ139" t="s">
        <v>76</v>
      </c>
      <c r="BA139" t="s">
        <v>76</v>
      </c>
      <c r="BB139" t="s">
        <v>76</v>
      </c>
    </row>
    <row r="140" spans="1:54" x14ac:dyDescent="0.2">
      <c r="A140">
        <v>13429</v>
      </c>
      <c r="B140" t="str">
        <f t="shared" si="20"/>
        <v/>
      </c>
      <c r="C140" t="str">
        <f t="shared" si="21"/>
        <v/>
      </c>
      <c r="D140" t="str">
        <f t="shared" si="22"/>
        <v/>
      </c>
      <c r="E140" t="str">
        <f t="shared" si="23"/>
        <v/>
      </c>
      <c r="F140" t="str">
        <f t="shared" si="24"/>
        <v/>
      </c>
      <c r="G140" t="str">
        <f t="shared" si="25"/>
        <v/>
      </c>
      <c r="H140" t="str">
        <f t="shared" si="26"/>
        <v/>
      </c>
      <c r="I140" t="str">
        <f t="shared" si="27"/>
        <v/>
      </c>
      <c r="J140" t="str">
        <f t="shared" si="28"/>
        <v/>
      </c>
      <c r="K140" t="str">
        <f t="shared" si="29"/>
        <v/>
      </c>
      <c r="L140" s="44">
        <v>140</v>
      </c>
      <c r="M140" s="44">
        <v>139</v>
      </c>
      <c r="N140">
        <v>53.710363761153097</v>
      </c>
      <c r="O140">
        <v>2.7</v>
      </c>
      <c r="P140">
        <v>1.5</v>
      </c>
      <c r="Q140">
        <v>1</v>
      </c>
      <c r="R140">
        <v>105</v>
      </c>
      <c r="S140">
        <v>4</v>
      </c>
      <c r="T140">
        <v>11.1</v>
      </c>
      <c r="U140">
        <v>70</v>
      </c>
      <c r="V140">
        <v>90</v>
      </c>
      <c r="W140">
        <v>0</v>
      </c>
      <c r="X140">
        <f>IF(COUNTBLANK(ClinInfo!H204:P204)=0,1,0)</f>
        <v>1</v>
      </c>
      <c r="Y140">
        <v>53.710363761153097</v>
      </c>
      <c r="Z140">
        <v>2.7</v>
      </c>
      <c r="AA140">
        <v>1.5</v>
      </c>
      <c r="AB140">
        <v>1</v>
      </c>
      <c r="AC140">
        <v>105</v>
      </c>
      <c r="AD140">
        <v>4</v>
      </c>
      <c r="AE140">
        <v>11.1</v>
      </c>
      <c r="AF140">
        <v>70</v>
      </c>
      <c r="AG140">
        <v>90</v>
      </c>
      <c r="AH140">
        <v>0</v>
      </c>
      <c r="AI140">
        <v>53.710363761153097</v>
      </c>
      <c r="AJ140">
        <v>2.7</v>
      </c>
      <c r="AK140">
        <v>1.5</v>
      </c>
      <c r="AL140">
        <v>1</v>
      </c>
      <c r="AM140">
        <v>105</v>
      </c>
      <c r="AN140">
        <v>4</v>
      </c>
      <c r="AO140">
        <v>11.1</v>
      </c>
      <c r="AP140">
        <v>70</v>
      </c>
      <c r="AQ140">
        <v>90</v>
      </c>
      <c r="AR140">
        <v>0</v>
      </c>
      <c r="AS140" t="s">
        <v>76</v>
      </c>
      <c r="AT140" t="s">
        <v>76</v>
      </c>
      <c r="AU140" t="s">
        <v>76</v>
      </c>
      <c r="AV140" t="s">
        <v>76</v>
      </c>
      <c r="AW140" t="s">
        <v>76</v>
      </c>
      <c r="AX140" t="s">
        <v>76</v>
      </c>
      <c r="AY140" t="s">
        <v>76</v>
      </c>
      <c r="AZ140" t="s">
        <v>76</v>
      </c>
      <c r="BA140" t="s">
        <v>76</v>
      </c>
      <c r="BB140" t="s">
        <v>76</v>
      </c>
    </row>
    <row r="141" spans="1:54" x14ac:dyDescent="0.2">
      <c r="A141">
        <v>13422</v>
      </c>
      <c r="B141" t="str">
        <f t="shared" si="20"/>
        <v/>
      </c>
      <c r="C141" t="str">
        <f t="shared" si="21"/>
        <v/>
      </c>
      <c r="D141" t="str">
        <f t="shared" si="22"/>
        <v/>
      </c>
      <c r="E141" t="str">
        <f t="shared" si="23"/>
        <v/>
      </c>
      <c r="F141" t="str">
        <f t="shared" si="24"/>
        <v/>
      </c>
      <c r="G141" t="str">
        <f t="shared" si="25"/>
        <v/>
      </c>
      <c r="H141" t="str">
        <f t="shared" si="26"/>
        <v/>
      </c>
      <c r="I141" t="str">
        <f t="shared" si="27"/>
        <v/>
      </c>
      <c r="J141" t="str">
        <f t="shared" si="28"/>
        <v/>
      </c>
      <c r="K141" t="str">
        <f t="shared" si="29"/>
        <v/>
      </c>
      <c r="L141" s="44">
        <v>141</v>
      </c>
      <c r="M141" s="44">
        <v>140</v>
      </c>
      <c r="N141">
        <v>49.301304049416601</v>
      </c>
      <c r="O141">
        <v>1.8</v>
      </c>
      <c r="P141">
        <v>2.5</v>
      </c>
      <c r="Q141">
        <v>0.6</v>
      </c>
      <c r="R141">
        <v>168</v>
      </c>
      <c r="S141">
        <v>4.3</v>
      </c>
      <c r="T141">
        <v>10.6</v>
      </c>
      <c r="U141">
        <v>30</v>
      </c>
      <c r="V141">
        <v>60</v>
      </c>
      <c r="W141">
        <v>11</v>
      </c>
      <c r="X141">
        <f>IF(COUNTBLANK(ClinInfo!H205:P205)=0,1,0)</f>
        <v>1</v>
      </c>
      <c r="Y141">
        <v>49.301304049416601</v>
      </c>
      <c r="Z141">
        <v>1.8</v>
      </c>
      <c r="AA141">
        <v>2.5</v>
      </c>
      <c r="AB141">
        <v>0.6</v>
      </c>
      <c r="AC141">
        <v>168</v>
      </c>
      <c r="AD141">
        <v>4.3</v>
      </c>
      <c r="AE141">
        <v>10.6</v>
      </c>
      <c r="AF141">
        <v>30</v>
      </c>
      <c r="AG141">
        <v>60</v>
      </c>
      <c r="AH141">
        <v>11</v>
      </c>
      <c r="AI141">
        <v>49.301304049416601</v>
      </c>
      <c r="AJ141">
        <v>1.8</v>
      </c>
      <c r="AK141">
        <v>2.5</v>
      </c>
      <c r="AL141">
        <v>0.6</v>
      </c>
      <c r="AM141">
        <v>168</v>
      </c>
      <c r="AN141">
        <v>4.3</v>
      </c>
      <c r="AO141">
        <v>10.6</v>
      </c>
      <c r="AP141">
        <v>30</v>
      </c>
      <c r="AQ141">
        <v>60</v>
      </c>
      <c r="AR141">
        <v>11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t="s">
        <v>76</v>
      </c>
      <c r="AZ141" t="s">
        <v>76</v>
      </c>
      <c r="BA141" t="s">
        <v>76</v>
      </c>
      <c r="BB141" t="s">
        <v>76</v>
      </c>
    </row>
    <row r="142" spans="1:54" x14ac:dyDescent="0.2">
      <c r="A142">
        <v>13454</v>
      </c>
      <c r="B142" t="str">
        <f t="shared" si="20"/>
        <v/>
      </c>
      <c r="C142" t="str">
        <f t="shared" si="21"/>
        <v/>
      </c>
      <c r="D142" t="str">
        <f t="shared" si="22"/>
        <v/>
      </c>
      <c r="E142" t="str">
        <f t="shared" si="23"/>
        <v/>
      </c>
      <c r="F142" t="str">
        <f t="shared" si="24"/>
        <v/>
      </c>
      <c r="G142" t="str">
        <f t="shared" si="25"/>
        <v/>
      </c>
      <c r="H142" t="str">
        <f t="shared" si="26"/>
        <v/>
      </c>
      <c r="I142" t="str">
        <f t="shared" si="27"/>
        <v/>
      </c>
      <c r="J142" t="str">
        <f t="shared" si="28"/>
        <v/>
      </c>
      <c r="K142" t="str">
        <f t="shared" si="29"/>
        <v/>
      </c>
      <c r="L142" s="44">
        <v>142</v>
      </c>
      <c r="M142" s="44">
        <v>141</v>
      </c>
      <c r="N142">
        <v>63.096774193548399</v>
      </c>
      <c r="O142">
        <v>2.9</v>
      </c>
      <c r="P142">
        <v>4.3</v>
      </c>
      <c r="Q142">
        <v>0.7</v>
      </c>
      <c r="R142">
        <v>209</v>
      </c>
      <c r="S142">
        <v>3.7</v>
      </c>
      <c r="T142">
        <v>12</v>
      </c>
      <c r="U142">
        <v>25</v>
      </c>
      <c r="V142">
        <v>40</v>
      </c>
      <c r="W142">
        <v>1</v>
      </c>
      <c r="X142">
        <f>IF(COUNTBLANK(ClinInfo!H206:P206)=0,1,0)</f>
        <v>1</v>
      </c>
      <c r="Y142">
        <v>63.096774193548399</v>
      </c>
      <c r="Z142">
        <v>2.9</v>
      </c>
      <c r="AA142">
        <v>4.3</v>
      </c>
      <c r="AB142">
        <v>0.7</v>
      </c>
      <c r="AC142">
        <v>209</v>
      </c>
      <c r="AD142">
        <v>3.7</v>
      </c>
      <c r="AE142">
        <v>12</v>
      </c>
      <c r="AF142">
        <v>25</v>
      </c>
      <c r="AG142">
        <v>40</v>
      </c>
      <c r="AH142">
        <v>1</v>
      </c>
      <c r="AI142">
        <v>63.096774193548399</v>
      </c>
      <c r="AJ142">
        <v>2.9</v>
      </c>
      <c r="AK142">
        <v>4.3</v>
      </c>
      <c r="AL142">
        <v>0.7</v>
      </c>
      <c r="AM142">
        <v>209</v>
      </c>
      <c r="AN142">
        <v>3.7</v>
      </c>
      <c r="AO142">
        <v>12</v>
      </c>
      <c r="AP142">
        <v>25</v>
      </c>
      <c r="AQ142">
        <v>40</v>
      </c>
      <c r="AR142">
        <v>1</v>
      </c>
      <c r="AS142" t="s">
        <v>76</v>
      </c>
      <c r="AT142" t="s">
        <v>76</v>
      </c>
      <c r="AU142" t="s">
        <v>76</v>
      </c>
      <c r="AV142" t="s">
        <v>76</v>
      </c>
      <c r="AW142" t="s">
        <v>76</v>
      </c>
      <c r="AX142" t="s">
        <v>76</v>
      </c>
      <c r="AY142" t="s">
        <v>76</v>
      </c>
      <c r="AZ142" t="s">
        <v>76</v>
      </c>
      <c r="BA142" t="s">
        <v>76</v>
      </c>
      <c r="BB142" t="s">
        <v>76</v>
      </c>
    </row>
    <row r="143" spans="1:54" x14ac:dyDescent="0.2">
      <c r="A143">
        <v>13458</v>
      </c>
      <c r="B143" t="str">
        <f t="shared" si="20"/>
        <v/>
      </c>
      <c r="C143" t="str">
        <f t="shared" si="21"/>
        <v/>
      </c>
      <c r="D143" t="str">
        <f t="shared" si="22"/>
        <v/>
      </c>
      <c r="E143" t="str">
        <f t="shared" si="23"/>
        <v/>
      </c>
      <c r="F143" t="str">
        <f t="shared" si="24"/>
        <v/>
      </c>
      <c r="G143" t="str">
        <f t="shared" si="25"/>
        <v/>
      </c>
      <c r="H143" t="str">
        <f t="shared" si="26"/>
        <v/>
      </c>
      <c r="I143" t="str">
        <f t="shared" si="27"/>
        <v/>
      </c>
      <c r="J143" t="str">
        <f t="shared" si="28"/>
        <v/>
      </c>
      <c r="K143" t="str">
        <f t="shared" si="29"/>
        <v/>
      </c>
      <c r="L143" s="44">
        <v>143</v>
      </c>
      <c r="M143" s="44">
        <v>142</v>
      </c>
      <c r="N143">
        <v>48.658888126286897</v>
      </c>
      <c r="O143">
        <v>2.2000000000000002</v>
      </c>
      <c r="P143">
        <v>1.8</v>
      </c>
      <c r="Q143">
        <v>0.7</v>
      </c>
      <c r="R143">
        <v>85</v>
      </c>
      <c r="S143">
        <v>3.8</v>
      </c>
      <c r="T143">
        <v>11.5</v>
      </c>
      <c r="U143">
        <v>35</v>
      </c>
      <c r="V143">
        <v>30</v>
      </c>
      <c r="W143">
        <v>0</v>
      </c>
      <c r="X143">
        <f>IF(COUNTBLANK(ClinInfo!H207:P207)=0,1,0)</f>
        <v>1</v>
      </c>
      <c r="Y143">
        <v>48.658888126286897</v>
      </c>
      <c r="Z143">
        <v>2.2000000000000002</v>
      </c>
      <c r="AA143">
        <v>1.8</v>
      </c>
      <c r="AB143">
        <v>0.7</v>
      </c>
      <c r="AC143">
        <v>85</v>
      </c>
      <c r="AD143">
        <v>3.8</v>
      </c>
      <c r="AE143">
        <v>11.5</v>
      </c>
      <c r="AF143">
        <v>35</v>
      </c>
      <c r="AG143">
        <v>30</v>
      </c>
      <c r="AH143">
        <v>0</v>
      </c>
      <c r="AI143">
        <v>48.658888126286897</v>
      </c>
      <c r="AJ143">
        <v>2.2000000000000002</v>
      </c>
      <c r="AK143">
        <v>1.8</v>
      </c>
      <c r="AL143">
        <v>0.7</v>
      </c>
      <c r="AM143">
        <v>85</v>
      </c>
      <c r="AN143">
        <v>3.8</v>
      </c>
      <c r="AO143">
        <v>11.5</v>
      </c>
      <c r="AP143">
        <v>35</v>
      </c>
      <c r="AQ143">
        <v>30</v>
      </c>
      <c r="AR143">
        <v>0</v>
      </c>
      <c r="AS143" t="s">
        <v>76</v>
      </c>
      <c r="AT143" t="s">
        <v>76</v>
      </c>
      <c r="AU143" t="s">
        <v>76</v>
      </c>
      <c r="AV143" t="s">
        <v>76</v>
      </c>
      <c r="AW143" t="s">
        <v>76</v>
      </c>
      <c r="AX143" t="s">
        <v>76</v>
      </c>
      <c r="AY143" t="s">
        <v>76</v>
      </c>
      <c r="AZ143" t="s">
        <v>76</v>
      </c>
      <c r="BA143" t="s">
        <v>76</v>
      </c>
      <c r="BB143" t="s">
        <v>76</v>
      </c>
    </row>
    <row r="144" spans="1:54" x14ac:dyDescent="0.2">
      <c r="A144">
        <v>13540</v>
      </c>
      <c r="B144" t="str">
        <f t="shared" si="20"/>
        <v/>
      </c>
      <c r="C144" t="str">
        <f t="shared" si="21"/>
        <v/>
      </c>
      <c r="D144" t="str">
        <f t="shared" si="22"/>
        <v/>
      </c>
      <c r="E144" t="str">
        <f t="shared" si="23"/>
        <v/>
      </c>
      <c r="F144" t="str">
        <f t="shared" si="24"/>
        <v/>
      </c>
      <c r="G144" t="str">
        <f t="shared" si="25"/>
        <v/>
      </c>
      <c r="H144" t="str">
        <f t="shared" si="26"/>
        <v/>
      </c>
      <c r="I144" t="str">
        <f t="shared" si="27"/>
        <v/>
      </c>
      <c r="J144" t="str">
        <f t="shared" si="28"/>
        <v/>
      </c>
      <c r="K144" t="str">
        <f t="shared" si="29"/>
        <v/>
      </c>
      <c r="L144" s="44">
        <v>144</v>
      </c>
      <c r="M144" s="44">
        <v>143</v>
      </c>
      <c r="N144">
        <v>61.485243651338401</v>
      </c>
      <c r="O144">
        <v>10.1</v>
      </c>
      <c r="P144">
        <v>39.799999999999997</v>
      </c>
      <c r="Q144">
        <v>1.3</v>
      </c>
      <c r="R144">
        <v>176</v>
      </c>
      <c r="S144">
        <v>3.6</v>
      </c>
      <c r="T144">
        <v>9.6999999999999993</v>
      </c>
      <c r="U144">
        <v>50</v>
      </c>
      <c r="V144">
        <v>70</v>
      </c>
      <c r="W144">
        <v>15</v>
      </c>
      <c r="X144">
        <f>IF(COUNTBLANK(ClinInfo!H208:P208)=0,1,0)</f>
        <v>0</v>
      </c>
      <c r="Y144">
        <v>61.485243651338401</v>
      </c>
      <c r="Z144">
        <v>10.1</v>
      </c>
      <c r="AA144">
        <v>39.799999999999997</v>
      </c>
      <c r="AB144">
        <v>1.3</v>
      </c>
      <c r="AC144">
        <v>176</v>
      </c>
      <c r="AD144">
        <v>3.6</v>
      </c>
      <c r="AE144">
        <v>9.6999999999999993</v>
      </c>
      <c r="AF144">
        <v>50</v>
      </c>
      <c r="AG144">
        <v>70</v>
      </c>
      <c r="AH144">
        <v>15</v>
      </c>
      <c r="AI144">
        <v>61.485243651338401</v>
      </c>
      <c r="AJ144">
        <v>10.1</v>
      </c>
      <c r="AK144">
        <v>39.799999999999997</v>
      </c>
      <c r="AL144">
        <v>1.3</v>
      </c>
      <c r="AM144">
        <v>176</v>
      </c>
      <c r="AN144">
        <v>3.6</v>
      </c>
      <c r="AO144">
        <v>9.6999999999999993</v>
      </c>
      <c r="AP144">
        <v>50</v>
      </c>
      <c r="AQ144">
        <v>70</v>
      </c>
      <c r="AR144">
        <v>15</v>
      </c>
      <c r="AS144" t="s">
        <v>76</v>
      </c>
      <c r="AT144" t="s">
        <v>76</v>
      </c>
      <c r="AU144" t="s">
        <v>76</v>
      </c>
      <c r="AV144" t="s">
        <v>76</v>
      </c>
      <c r="AW144" t="s">
        <v>76</v>
      </c>
      <c r="AX144" t="s">
        <v>76</v>
      </c>
      <c r="AY144" t="s">
        <v>76</v>
      </c>
      <c r="AZ144" t="s">
        <v>76</v>
      </c>
      <c r="BA144" t="s">
        <v>76</v>
      </c>
      <c r="BB144" t="s">
        <v>76</v>
      </c>
    </row>
    <row r="145" spans="1:54" x14ac:dyDescent="0.2">
      <c r="A145">
        <v>13477</v>
      </c>
      <c r="B145" t="str">
        <f t="shared" si="20"/>
        <v/>
      </c>
      <c r="C145" t="str">
        <f t="shared" si="21"/>
        <v/>
      </c>
      <c r="D145" t="str">
        <f t="shared" si="22"/>
        <v/>
      </c>
      <c r="E145" t="str">
        <f t="shared" si="23"/>
        <v/>
      </c>
      <c r="F145" t="str">
        <f t="shared" si="24"/>
        <v/>
      </c>
      <c r="G145" t="str">
        <f t="shared" si="25"/>
        <v/>
      </c>
      <c r="H145" t="str">
        <f t="shared" si="26"/>
        <v/>
      </c>
      <c r="I145" t="str">
        <f t="shared" si="27"/>
        <v>Mediana=35,2966620980669, Media=38,2349200789888, y varianza= 439,596531155396</v>
      </c>
      <c r="J145" t="str">
        <f t="shared" si="28"/>
        <v>Mediana=36,2888076963849, Media=38,9738127605461, y varianza= 452,137138606976</v>
      </c>
      <c r="K145" t="str">
        <f t="shared" si="29"/>
        <v/>
      </c>
      <c r="L145" s="44">
        <v>145</v>
      </c>
      <c r="M145" s="44">
        <v>144</v>
      </c>
      <c r="N145">
        <v>54.479066575154398</v>
      </c>
      <c r="O145">
        <v>1.8</v>
      </c>
      <c r="P145">
        <v>7.3</v>
      </c>
      <c r="Q145">
        <v>0.7</v>
      </c>
      <c r="R145">
        <v>164</v>
      </c>
      <c r="S145">
        <v>4.4000000000000004</v>
      </c>
      <c r="T145">
        <v>9.4</v>
      </c>
      <c r="U145">
        <v>35.296662098066903</v>
      </c>
      <c r="V145">
        <v>36.2888076963849</v>
      </c>
      <c r="W145">
        <v>13</v>
      </c>
      <c r="X145">
        <f>IF(COUNTBLANK(ClinInfo!H209:P209)=0,1,0)</f>
        <v>0</v>
      </c>
      <c r="Y145">
        <v>54.479066575154398</v>
      </c>
      <c r="Z145">
        <v>1.8</v>
      </c>
      <c r="AA145">
        <v>7.3</v>
      </c>
      <c r="AB145">
        <v>0.7</v>
      </c>
      <c r="AC145">
        <v>164</v>
      </c>
      <c r="AD145">
        <v>4.4000000000000004</v>
      </c>
      <c r="AE145">
        <v>9.4</v>
      </c>
      <c r="AF145">
        <v>38.2349200789888</v>
      </c>
      <c r="AG145">
        <v>38.973812760546103</v>
      </c>
      <c r="AH145">
        <v>13</v>
      </c>
      <c r="AI145">
        <v>54.479066575154398</v>
      </c>
      <c r="AJ145">
        <v>1.8</v>
      </c>
      <c r="AK145">
        <v>7.3</v>
      </c>
      <c r="AL145">
        <v>0.7</v>
      </c>
      <c r="AM145">
        <v>164</v>
      </c>
      <c r="AN145">
        <v>4.4000000000000004</v>
      </c>
      <c r="AO145">
        <v>9.4</v>
      </c>
      <c r="AP145">
        <v>439.59653115539601</v>
      </c>
      <c r="AQ145">
        <v>452.13713860697601</v>
      </c>
      <c r="AR145">
        <v>13</v>
      </c>
      <c r="AS145" t="s">
        <v>76</v>
      </c>
      <c r="AT145" t="s">
        <v>76</v>
      </c>
      <c r="AU145" t="s">
        <v>76</v>
      </c>
      <c r="AV145" t="s">
        <v>76</v>
      </c>
      <c r="AW145" t="s">
        <v>76</v>
      </c>
      <c r="AX145" t="s">
        <v>76</v>
      </c>
      <c r="AY145" t="s">
        <v>76</v>
      </c>
      <c r="AZ145">
        <v>0.51978108190957095</v>
      </c>
      <c r="BA145">
        <v>0.51978108190957095</v>
      </c>
      <c r="BB145" t="s">
        <v>76</v>
      </c>
    </row>
    <row r="146" spans="1:54" x14ac:dyDescent="0.2">
      <c r="A146">
        <v>13507</v>
      </c>
      <c r="B146" t="str">
        <f t="shared" si="20"/>
        <v/>
      </c>
      <c r="C146" t="str">
        <f t="shared" si="21"/>
        <v/>
      </c>
      <c r="D146" t="str">
        <f t="shared" si="22"/>
        <v/>
      </c>
      <c r="E146" t="str">
        <f t="shared" si="23"/>
        <v/>
      </c>
      <c r="F146" t="str">
        <f t="shared" si="24"/>
        <v/>
      </c>
      <c r="G146" t="str">
        <f t="shared" si="25"/>
        <v/>
      </c>
      <c r="H146" t="str">
        <f t="shared" si="26"/>
        <v/>
      </c>
      <c r="I146" t="str">
        <f t="shared" si="27"/>
        <v/>
      </c>
      <c r="J146" t="str">
        <f t="shared" si="28"/>
        <v/>
      </c>
      <c r="K146" t="str">
        <f t="shared" si="29"/>
        <v/>
      </c>
      <c r="L146" s="44">
        <v>146</v>
      </c>
      <c r="M146" s="44">
        <v>145</v>
      </c>
      <c r="N146">
        <v>48.134522992450201</v>
      </c>
      <c r="O146">
        <v>1.7</v>
      </c>
      <c r="P146">
        <v>1</v>
      </c>
      <c r="Q146">
        <v>0.6</v>
      </c>
      <c r="R146">
        <v>128</v>
      </c>
      <c r="S146">
        <v>4.3</v>
      </c>
      <c r="T146">
        <v>13.3</v>
      </c>
      <c r="U146">
        <v>40</v>
      </c>
      <c r="V146">
        <v>45</v>
      </c>
      <c r="W146">
        <v>0</v>
      </c>
      <c r="X146">
        <f>IF(COUNTBLANK(ClinInfo!H210:P210)=0,1,0)</f>
        <v>1</v>
      </c>
      <c r="Y146">
        <v>48.134522992450201</v>
      </c>
      <c r="Z146">
        <v>1.7</v>
      </c>
      <c r="AA146">
        <v>1</v>
      </c>
      <c r="AB146">
        <v>0.6</v>
      </c>
      <c r="AC146">
        <v>128</v>
      </c>
      <c r="AD146">
        <v>4.3</v>
      </c>
      <c r="AE146">
        <v>13.3</v>
      </c>
      <c r="AF146">
        <v>40</v>
      </c>
      <c r="AG146">
        <v>45</v>
      </c>
      <c r="AH146">
        <v>0</v>
      </c>
      <c r="AI146">
        <v>48.134522992450201</v>
      </c>
      <c r="AJ146">
        <v>1.7</v>
      </c>
      <c r="AK146">
        <v>1</v>
      </c>
      <c r="AL146">
        <v>0.6</v>
      </c>
      <c r="AM146">
        <v>128</v>
      </c>
      <c r="AN146">
        <v>4.3</v>
      </c>
      <c r="AO146">
        <v>13.3</v>
      </c>
      <c r="AP146">
        <v>40</v>
      </c>
      <c r="AQ146">
        <v>45</v>
      </c>
      <c r="AR146">
        <v>0</v>
      </c>
      <c r="AS146" t="s">
        <v>76</v>
      </c>
      <c r="AT146" t="s">
        <v>76</v>
      </c>
      <c r="AU146" t="s">
        <v>76</v>
      </c>
      <c r="AV146" t="s">
        <v>76</v>
      </c>
      <c r="AW146" t="s">
        <v>76</v>
      </c>
      <c r="AX146" t="s">
        <v>76</v>
      </c>
      <c r="AY146" t="s">
        <v>76</v>
      </c>
      <c r="AZ146" t="s">
        <v>76</v>
      </c>
      <c r="BA146" t="s">
        <v>76</v>
      </c>
      <c r="BB146" t="s">
        <v>76</v>
      </c>
    </row>
    <row r="147" spans="1:54" x14ac:dyDescent="0.2">
      <c r="A147">
        <v>13529</v>
      </c>
      <c r="B147" t="str">
        <f t="shared" si="20"/>
        <v/>
      </c>
      <c r="C147" t="str">
        <f t="shared" si="21"/>
        <v/>
      </c>
      <c r="D147" t="str">
        <f t="shared" si="22"/>
        <v/>
      </c>
      <c r="E147" t="str">
        <f t="shared" si="23"/>
        <v/>
      </c>
      <c r="F147" t="str">
        <f t="shared" si="24"/>
        <v/>
      </c>
      <c r="G147" t="str">
        <f t="shared" si="25"/>
        <v/>
      </c>
      <c r="H147" t="str">
        <f t="shared" si="26"/>
        <v/>
      </c>
      <c r="I147" t="str">
        <f t="shared" si="27"/>
        <v/>
      </c>
      <c r="J147" t="str">
        <f t="shared" si="28"/>
        <v/>
      </c>
      <c r="K147" t="str">
        <f t="shared" si="29"/>
        <v/>
      </c>
      <c r="L147" s="44">
        <v>147</v>
      </c>
      <c r="M147" s="44">
        <v>146</v>
      </c>
      <c r="N147">
        <v>56.3321894303363</v>
      </c>
      <c r="O147">
        <v>2.2999999999999998</v>
      </c>
      <c r="P147">
        <v>6.2</v>
      </c>
      <c r="Q147">
        <v>1</v>
      </c>
      <c r="R147">
        <v>297</v>
      </c>
      <c r="S147">
        <v>4.5999999999999996</v>
      </c>
      <c r="T147">
        <v>11.8</v>
      </c>
      <c r="U147">
        <v>55</v>
      </c>
      <c r="V147">
        <v>35</v>
      </c>
      <c r="W147">
        <v>2</v>
      </c>
      <c r="X147">
        <f>IF(COUNTBLANK(ClinInfo!H211:P211)=0,1,0)</f>
        <v>1</v>
      </c>
      <c r="Y147">
        <v>56.3321894303363</v>
      </c>
      <c r="Z147">
        <v>2.2999999999999998</v>
      </c>
      <c r="AA147">
        <v>6.2</v>
      </c>
      <c r="AB147">
        <v>1</v>
      </c>
      <c r="AC147">
        <v>297</v>
      </c>
      <c r="AD147">
        <v>4.5999999999999996</v>
      </c>
      <c r="AE147">
        <v>11.8</v>
      </c>
      <c r="AF147">
        <v>55</v>
      </c>
      <c r="AG147">
        <v>35</v>
      </c>
      <c r="AH147">
        <v>2</v>
      </c>
      <c r="AI147">
        <v>56.3321894303363</v>
      </c>
      <c r="AJ147">
        <v>2.2999999999999998</v>
      </c>
      <c r="AK147">
        <v>6.2</v>
      </c>
      <c r="AL147">
        <v>1</v>
      </c>
      <c r="AM147">
        <v>297</v>
      </c>
      <c r="AN147">
        <v>4.5999999999999996</v>
      </c>
      <c r="AO147">
        <v>11.8</v>
      </c>
      <c r="AP147">
        <v>55</v>
      </c>
      <c r="AQ147">
        <v>35</v>
      </c>
      <c r="AR147">
        <v>2</v>
      </c>
      <c r="AS147" t="s">
        <v>76</v>
      </c>
      <c r="AT147" t="s">
        <v>76</v>
      </c>
      <c r="AU147" t="s">
        <v>76</v>
      </c>
      <c r="AV147" t="s">
        <v>76</v>
      </c>
      <c r="AW147" t="s">
        <v>76</v>
      </c>
      <c r="AX147" t="s">
        <v>76</v>
      </c>
      <c r="AY147" t="s">
        <v>76</v>
      </c>
      <c r="AZ147" t="s">
        <v>76</v>
      </c>
      <c r="BA147" t="s">
        <v>76</v>
      </c>
      <c r="BB147" t="s">
        <v>76</v>
      </c>
    </row>
    <row r="148" spans="1:54" x14ac:dyDescent="0.2">
      <c r="A148">
        <v>13524</v>
      </c>
      <c r="B148" t="str">
        <f t="shared" si="20"/>
        <v/>
      </c>
      <c r="C148" t="str">
        <f t="shared" si="21"/>
        <v/>
      </c>
      <c r="D148" t="str">
        <f t="shared" si="22"/>
        <v/>
      </c>
      <c r="E148" t="str">
        <f t="shared" si="23"/>
        <v/>
      </c>
      <c r="F148" t="str">
        <f t="shared" si="24"/>
        <v/>
      </c>
      <c r="G148" t="str">
        <f t="shared" si="25"/>
        <v/>
      </c>
      <c r="H148" t="str">
        <f t="shared" si="26"/>
        <v/>
      </c>
      <c r="I148" t="str">
        <f t="shared" si="27"/>
        <v/>
      </c>
      <c r="J148" t="str">
        <f t="shared" si="28"/>
        <v/>
      </c>
      <c r="K148" t="str">
        <f t="shared" si="29"/>
        <v/>
      </c>
      <c r="L148" s="44">
        <v>148</v>
      </c>
      <c r="M148" s="44">
        <v>147</v>
      </c>
      <c r="N148">
        <v>35.925875085792697</v>
      </c>
      <c r="O148">
        <v>1.6</v>
      </c>
      <c r="P148">
        <v>1</v>
      </c>
      <c r="Q148">
        <v>0.6</v>
      </c>
      <c r="R148">
        <v>157</v>
      </c>
      <c r="S148">
        <v>4.0999999999999996</v>
      </c>
      <c r="T148">
        <v>11.6</v>
      </c>
      <c r="U148">
        <v>71</v>
      </c>
      <c r="V148">
        <v>75</v>
      </c>
      <c r="W148">
        <v>0</v>
      </c>
      <c r="X148">
        <f>IF(COUNTBLANK(ClinInfo!H212:P212)=0,1,0)</f>
        <v>1</v>
      </c>
      <c r="Y148">
        <v>35.925875085792697</v>
      </c>
      <c r="Z148">
        <v>1.6</v>
      </c>
      <c r="AA148">
        <v>1</v>
      </c>
      <c r="AB148">
        <v>0.6</v>
      </c>
      <c r="AC148">
        <v>157</v>
      </c>
      <c r="AD148">
        <v>4.0999999999999996</v>
      </c>
      <c r="AE148">
        <v>11.6</v>
      </c>
      <c r="AF148">
        <v>71</v>
      </c>
      <c r="AG148">
        <v>75</v>
      </c>
      <c r="AH148">
        <v>0</v>
      </c>
      <c r="AI148">
        <v>35.925875085792697</v>
      </c>
      <c r="AJ148">
        <v>1.6</v>
      </c>
      <c r="AK148">
        <v>1</v>
      </c>
      <c r="AL148">
        <v>0.6</v>
      </c>
      <c r="AM148">
        <v>157</v>
      </c>
      <c r="AN148">
        <v>4.0999999999999996</v>
      </c>
      <c r="AO148">
        <v>11.6</v>
      </c>
      <c r="AP148">
        <v>71</v>
      </c>
      <c r="AQ148">
        <v>75</v>
      </c>
      <c r="AR148">
        <v>0</v>
      </c>
      <c r="AS148" t="s">
        <v>76</v>
      </c>
      <c r="AT148" t="s">
        <v>76</v>
      </c>
      <c r="AU148" t="s">
        <v>76</v>
      </c>
      <c r="AV148" t="s">
        <v>76</v>
      </c>
      <c r="AW148" t="s">
        <v>76</v>
      </c>
      <c r="AX148" t="s">
        <v>76</v>
      </c>
      <c r="AY148" t="s">
        <v>76</v>
      </c>
      <c r="AZ148" t="s">
        <v>76</v>
      </c>
      <c r="BA148" t="s">
        <v>76</v>
      </c>
      <c r="BB148" t="s">
        <v>76</v>
      </c>
    </row>
    <row r="149" spans="1:54" x14ac:dyDescent="0.2">
      <c r="A149">
        <v>13535</v>
      </c>
      <c r="B149" t="str">
        <f t="shared" si="20"/>
        <v/>
      </c>
      <c r="C149" t="str">
        <f t="shared" si="21"/>
        <v/>
      </c>
      <c r="D149" t="str">
        <f t="shared" si="22"/>
        <v/>
      </c>
      <c r="E149" t="str">
        <f t="shared" si="23"/>
        <v/>
      </c>
      <c r="F149" t="str">
        <f t="shared" si="24"/>
        <v/>
      </c>
      <c r="G149" t="str">
        <f t="shared" si="25"/>
        <v/>
      </c>
      <c r="H149" t="str">
        <f t="shared" si="26"/>
        <v/>
      </c>
      <c r="I149" t="str">
        <f t="shared" si="27"/>
        <v/>
      </c>
      <c r="J149" t="str">
        <f t="shared" si="28"/>
        <v/>
      </c>
      <c r="K149" t="str">
        <f t="shared" si="29"/>
        <v/>
      </c>
      <c r="L149" s="44">
        <v>149</v>
      </c>
      <c r="M149" s="44">
        <v>148</v>
      </c>
      <c r="N149">
        <v>60.730267673301299</v>
      </c>
      <c r="O149">
        <v>1.9</v>
      </c>
      <c r="P149">
        <v>3.7</v>
      </c>
      <c r="Q149">
        <v>1.3</v>
      </c>
      <c r="R149">
        <v>145</v>
      </c>
      <c r="S149">
        <v>4.0999999999999996</v>
      </c>
      <c r="T149">
        <v>12</v>
      </c>
      <c r="U149">
        <v>60</v>
      </c>
      <c r="V149">
        <v>30</v>
      </c>
      <c r="W149">
        <v>0</v>
      </c>
      <c r="X149">
        <f>IF(COUNTBLANK(ClinInfo!H213:P213)=0,1,0)</f>
        <v>1</v>
      </c>
      <c r="Y149">
        <v>60.730267673301299</v>
      </c>
      <c r="Z149">
        <v>1.9</v>
      </c>
      <c r="AA149">
        <v>3.7</v>
      </c>
      <c r="AB149">
        <v>1.3</v>
      </c>
      <c r="AC149">
        <v>145</v>
      </c>
      <c r="AD149">
        <v>4.0999999999999996</v>
      </c>
      <c r="AE149">
        <v>12</v>
      </c>
      <c r="AF149">
        <v>60</v>
      </c>
      <c r="AG149">
        <v>30</v>
      </c>
      <c r="AH149">
        <v>0</v>
      </c>
      <c r="AI149">
        <v>60.730267673301299</v>
      </c>
      <c r="AJ149">
        <v>1.9</v>
      </c>
      <c r="AK149">
        <v>3.7</v>
      </c>
      <c r="AL149">
        <v>1.3</v>
      </c>
      <c r="AM149">
        <v>145</v>
      </c>
      <c r="AN149">
        <v>4.0999999999999996</v>
      </c>
      <c r="AO149">
        <v>12</v>
      </c>
      <c r="AP149">
        <v>60</v>
      </c>
      <c r="AQ149">
        <v>30</v>
      </c>
      <c r="AR149">
        <v>0</v>
      </c>
      <c r="AS149" t="s">
        <v>76</v>
      </c>
      <c r="AT149" t="s">
        <v>76</v>
      </c>
      <c r="AU149" t="s">
        <v>76</v>
      </c>
      <c r="AV149" t="s">
        <v>76</v>
      </c>
      <c r="AW149" t="s">
        <v>76</v>
      </c>
      <c r="AX149" t="s">
        <v>76</v>
      </c>
      <c r="AY149" t="s">
        <v>76</v>
      </c>
      <c r="AZ149" t="s">
        <v>76</v>
      </c>
      <c r="BA149" t="s">
        <v>76</v>
      </c>
      <c r="BB149" t="s">
        <v>76</v>
      </c>
    </row>
    <row r="150" spans="1:54" x14ac:dyDescent="0.2">
      <c r="A150">
        <v>13577</v>
      </c>
      <c r="B150" t="str">
        <f t="shared" si="20"/>
        <v/>
      </c>
      <c r="C150" t="str">
        <f t="shared" si="21"/>
        <v/>
      </c>
      <c r="D150" t="str">
        <f t="shared" si="22"/>
        <v/>
      </c>
      <c r="E150" t="str">
        <f t="shared" si="23"/>
        <v/>
      </c>
      <c r="F150" t="str">
        <f t="shared" si="24"/>
        <v/>
      </c>
      <c r="G150" t="str">
        <f t="shared" si="25"/>
        <v/>
      </c>
      <c r="H150" t="str">
        <f t="shared" si="26"/>
        <v/>
      </c>
      <c r="I150" t="str">
        <f t="shared" si="27"/>
        <v/>
      </c>
      <c r="J150" t="str">
        <f t="shared" si="28"/>
        <v/>
      </c>
      <c r="K150" t="str">
        <f t="shared" si="29"/>
        <v/>
      </c>
      <c r="L150" s="44">
        <v>150</v>
      </c>
      <c r="M150" s="44">
        <v>149</v>
      </c>
      <c r="N150">
        <v>60.186684969114602</v>
      </c>
      <c r="O150">
        <v>1.7</v>
      </c>
      <c r="P150">
        <v>2.7</v>
      </c>
      <c r="Q150">
        <v>0.8</v>
      </c>
      <c r="R150">
        <v>197</v>
      </c>
      <c r="S150">
        <v>3.7</v>
      </c>
      <c r="T150">
        <v>13.6</v>
      </c>
      <c r="U150">
        <v>40</v>
      </c>
      <c r="V150">
        <v>40</v>
      </c>
      <c r="W150">
        <v>4</v>
      </c>
      <c r="X150">
        <f>IF(COUNTBLANK(ClinInfo!H214:P214)=0,1,0)</f>
        <v>1</v>
      </c>
      <c r="Y150">
        <v>60.186684969114602</v>
      </c>
      <c r="Z150">
        <v>1.7</v>
      </c>
      <c r="AA150">
        <v>2.7</v>
      </c>
      <c r="AB150">
        <v>0.8</v>
      </c>
      <c r="AC150">
        <v>197</v>
      </c>
      <c r="AD150">
        <v>3.7</v>
      </c>
      <c r="AE150">
        <v>13.6</v>
      </c>
      <c r="AF150">
        <v>40</v>
      </c>
      <c r="AG150">
        <v>40</v>
      </c>
      <c r="AH150">
        <v>4</v>
      </c>
      <c r="AI150">
        <v>60.186684969114602</v>
      </c>
      <c r="AJ150">
        <v>1.7</v>
      </c>
      <c r="AK150">
        <v>2.7</v>
      </c>
      <c r="AL150">
        <v>0.8</v>
      </c>
      <c r="AM150">
        <v>197</v>
      </c>
      <c r="AN150">
        <v>3.7</v>
      </c>
      <c r="AO150">
        <v>13.6</v>
      </c>
      <c r="AP150">
        <v>40</v>
      </c>
      <c r="AQ150">
        <v>40</v>
      </c>
      <c r="AR150">
        <v>4</v>
      </c>
      <c r="AS150" t="s">
        <v>76</v>
      </c>
      <c r="AT150" t="s">
        <v>76</v>
      </c>
      <c r="AU150" t="s">
        <v>76</v>
      </c>
      <c r="AV150" t="s">
        <v>76</v>
      </c>
      <c r="AW150" t="s">
        <v>76</v>
      </c>
      <c r="AX150" t="s">
        <v>76</v>
      </c>
      <c r="AY150" t="s">
        <v>76</v>
      </c>
      <c r="AZ150" t="s">
        <v>76</v>
      </c>
      <c r="BA150" t="s">
        <v>76</v>
      </c>
      <c r="BB150" t="s">
        <v>76</v>
      </c>
    </row>
    <row r="151" spans="1:54" x14ac:dyDescent="0.2">
      <c r="A151">
        <v>13316</v>
      </c>
      <c r="B151" t="str">
        <f t="shared" si="20"/>
        <v/>
      </c>
      <c r="C151" t="str">
        <f t="shared" si="21"/>
        <v/>
      </c>
      <c r="D151" t="str">
        <f t="shared" si="22"/>
        <v/>
      </c>
      <c r="E151" t="str">
        <f t="shared" si="23"/>
        <v/>
      </c>
      <c r="F151" t="str">
        <f t="shared" si="24"/>
        <v/>
      </c>
      <c r="G151" t="str">
        <f t="shared" si="25"/>
        <v/>
      </c>
      <c r="H151" t="str">
        <f t="shared" si="26"/>
        <v/>
      </c>
      <c r="I151" t="str">
        <f t="shared" si="27"/>
        <v/>
      </c>
      <c r="J151" t="str">
        <f t="shared" si="28"/>
        <v/>
      </c>
      <c r="K151" t="str">
        <f t="shared" si="29"/>
        <v/>
      </c>
      <c r="L151" s="44">
        <v>151</v>
      </c>
      <c r="M151" s="44">
        <v>150</v>
      </c>
      <c r="N151">
        <v>38.901853122855201</v>
      </c>
      <c r="O151">
        <v>1.5</v>
      </c>
      <c r="P151">
        <v>6.3</v>
      </c>
      <c r="Q151">
        <v>1.1000000000000001</v>
      </c>
      <c r="R151">
        <v>109</v>
      </c>
      <c r="S151">
        <v>4.8</v>
      </c>
      <c r="T151">
        <v>12.2</v>
      </c>
      <c r="U151">
        <v>50</v>
      </c>
      <c r="V151">
        <v>70</v>
      </c>
      <c r="W151">
        <v>14</v>
      </c>
      <c r="X151">
        <f>IF(COUNTBLANK(ClinInfo!H215:P215)=0,1,0)</f>
        <v>1</v>
      </c>
      <c r="Y151">
        <v>38.901853122855201</v>
      </c>
      <c r="Z151">
        <v>1.5</v>
      </c>
      <c r="AA151">
        <v>6.3</v>
      </c>
      <c r="AB151">
        <v>1.1000000000000001</v>
      </c>
      <c r="AC151">
        <v>109</v>
      </c>
      <c r="AD151">
        <v>4.8</v>
      </c>
      <c r="AE151">
        <v>12.2</v>
      </c>
      <c r="AF151">
        <v>50</v>
      </c>
      <c r="AG151">
        <v>70</v>
      </c>
      <c r="AH151">
        <v>14</v>
      </c>
      <c r="AI151">
        <v>38.901853122855201</v>
      </c>
      <c r="AJ151">
        <v>1.5</v>
      </c>
      <c r="AK151">
        <v>6.3</v>
      </c>
      <c r="AL151">
        <v>1.1000000000000001</v>
      </c>
      <c r="AM151">
        <v>109</v>
      </c>
      <c r="AN151">
        <v>4.8</v>
      </c>
      <c r="AO151">
        <v>12.2</v>
      </c>
      <c r="AP151">
        <v>50</v>
      </c>
      <c r="AQ151">
        <v>70</v>
      </c>
      <c r="AR151">
        <v>14</v>
      </c>
      <c r="AS151" t="s">
        <v>76</v>
      </c>
      <c r="AT151" t="s">
        <v>76</v>
      </c>
      <c r="AU151" t="s">
        <v>76</v>
      </c>
      <c r="AV151" t="s">
        <v>76</v>
      </c>
      <c r="AW151" t="s">
        <v>76</v>
      </c>
      <c r="AX151" t="s">
        <v>76</v>
      </c>
      <c r="AY151" t="s">
        <v>76</v>
      </c>
      <c r="AZ151" t="s">
        <v>76</v>
      </c>
      <c r="BA151" t="s">
        <v>76</v>
      </c>
      <c r="BB151" t="s">
        <v>76</v>
      </c>
    </row>
    <row r="152" spans="1:54" x14ac:dyDescent="0.2">
      <c r="A152">
        <v>13569</v>
      </c>
      <c r="B152" t="str">
        <f t="shared" si="20"/>
        <v/>
      </c>
      <c r="C152" t="str">
        <f t="shared" si="21"/>
        <v/>
      </c>
      <c r="D152" t="str">
        <f t="shared" si="22"/>
        <v/>
      </c>
      <c r="E152" t="str">
        <f t="shared" si="23"/>
        <v/>
      </c>
      <c r="F152" t="str">
        <f t="shared" si="24"/>
        <v/>
      </c>
      <c r="G152" t="str">
        <f t="shared" si="25"/>
        <v/>
      </c>
      <c r="H152" t="str">
        <f t="shared" si="26"/>
        <v/>
      </c>
      <c r="I152" t="str">
        <f t="shared" si="27"/>
        <v/>
      </c>
      <c r="J152" t="str">
        <f t="shared" si="28"/>
        <v/>
      </c>
      <c r="K152" t="str">
        <f t="shared" si="29"/>
        <v/>
      </c>
      <c r="L152" s="44">
        <v>152</v>
      </c>
      <c r="M152" s="44">
        <v>151</v>
      </c>
      <c r="N152">
        <v>58.542210020590304</v>
      </c>
      <c r="O152">
        <v>2.1</v>
      </c>
      <c r="P152">
        <v>3.8</v>
      </c>
      <c r="Q152">
        <v>0.5</v>
      </c>
      <c r="R152">
        <v>103</v>
      </c>
      <c r="S152">
        <v>4.4000000000000004</v>
      </c>
      <c r="T152">
        <v>11.3</v>
      </c>
      <c r="U152">
        <v>80</v>
      </c>
      <c r="V152">
        <v>80</v>
      </c>
      <c r="W152">
        <v>0</v>
      </c>
      <c r="X152">
        <f>IF(COUNTBLANK(ClinInfo!H216:P216)=0,1,0)</f>
        <v>1</v>
      </c>
      <c r="Y152">
        <v>58.542210020590304</v>
      </c>
      <c r="Z152">
        <v>2.1</v>
      </c>
      <c r="AA152">
        <v>3.8</v>
      </c>
      <c r="AB152">
        <v>0.5</v>
      </c>
      <c r="AC152">
        <v>103</v>
      </c>
      <c r="AD152">
        <v>4.4000000000000004</v>
      </c>
      <c r="AE152">
        <v>11.3</v>
      </c>
      <c r="AF152">
        <v>80</v>
      </c>
      <c r="AG152">
        <v>80</v>
      </c>
      <c r="AH152">
        <v>0</v>
      </c>
      <c r="AI152">
        <v>58.542210020590304</v>
      </c>
      <c r="AJ152">
        <v>2.1</v>
      </c>
      <c r="AK152">
        <v>3.8</v>
      </c>
      <c r="AL152">
        <v>0.5</v>
      </c>
      <c r="AM152">
        <v>103</v>
      </c>
      <c r="AN152">
        <v>4.4000000000000004</v>
      </c>
      <c r="AO152">
        <v>11.3</v>
      </c>
      <c r="AP152">
        <v>80</v>
      </c>
      <c r="AQ152">
        <v>80</v>
      </c>
      <c r="AR152">
        <v>0</v>
      </c>
      <c r="AS152" t="s">
        <v>76</v>
      </c>
      <c r="AT152" t="s">
        <v>76</v>
      </c>
      <c r="AU152" t="s">
        <v>76</v>
      </c>
      <c r="AV152" t="s">
        <v>76</v>
      </c>
      <c r="AW152" t="s">
        <v>76</v>
      </c>
      <c r="AX152" t="s">
        <v>76</v>
      </c>
      <c r="AY152" t="s">
        <v>76</v>
      </c>
      <c r="AZ152" t="s">
        <v>76</v>
      </c>
      <c r="BA152" t="s">
        <v>76</v>
      </c>
      <c r="BB152" t="s">
        <v>76</v>
      </c>
    </row>
    <row r="153" spans="1:54" x14ac:dyDescent="0.2">
      <c r="A153">
        <v>2094</v>
      </c>
      <c r="B153" t="str">
        <f t="shared" si="20"/>
        <v/>
      </c>
      <c r="C153" t="str">
        <f t="shared" si="21"/>
        <v/>
      </c>
      <c r="D153" t="str">
        <f t="shared" si="22"/>
        <v/>
      </c>
      <c r="E153" t="str">
        <f t="shared" si="23"/>
        <v/>
      </c>
      <c r="F153" t="str">
        <f t="shared" si="24"/>
        <v/>
      </c>
      <c r="G153" t="str">
        <f t="shared" si="25"/>
        <v/>
      </c>
      <c r="H153" t="str">
        <f t="shared" si="26"/>
        <v/>
      </c>
      <c r="I153" t="str">
        <f t="shared" si="27"/>
        <v/>
      </c>
      <c r="J153" t="str">
        <f t="shared" si="28"/>
        <v/>
      </c>
      <c r="K153" t="str">
        <f t="shared" si="29"/>
        <v/>
      </c>
      <c r="L153" s="44">
        <v>153</v>
      </c>
      <c r="M153" s="44">
        <v>152</v>
      </c>
      <c r="N153">
        <v>60.724776938915603</v>
      </c>
      <c r="O153">
        <v>4.0999999999999996</v>
      </c>
      <c r="P153">
        <v>2</v>
      </c>
      <c r="Q153">
        <v>0.7</v>
      </c>
      <c r="R153">
        <v>131</v>
      </c>
      <c r="S153">
        <v>3.6</v>
      </c>
      <c r="T153">
        <v>11.5</v>
      </c>
      <c r="U153">
        <v>40</v>
      </c>
      <c r="V153">
        <v>60</v>
      </c>
      <c r="W153">
        <v>6</v>
      </c>
      <c r="X153">
        <f>IF(COUNTBLANK(ClinInfo!H217:P217)=0,1,0)</f>
        <v>1</v>
      </c>
      <c r="Y153">
        <v>60.724776938915603</v>
      </c>
      <c r="Z153">
        <v>4.0999999999999996</v>
      </c>
      <c r="AA153">
        <v>2</v>
      </c>
      <c r="AB153">
        <v>0.7</v>
      </c>
      <c r="AC153">
        <v>131</v>
      </c>
      <c r="AD153">
        <v>3.6</v>
      </c>
      <c r="AE153">
        <v>11.5</v>
      </c>
      <c r="AF153">
        <v>40</v>
      </c>
      <c r="AG153">
        <v>60</v>
      </c>
      <c r="AH153">
        <v>6</v>
      </c>
      <c r="AI153">
        <v>60.724776938915603</v>
      </c>
      <c r="AJ153">
        <v>4.0999999999999996</v>
      </c>
      <c r="AK153">
        <v>2</v>
      </c>
      <c r="AL153">
        <v>0.7</v>
      </c>
      <c r="AM153">
        <v>131</v>
      </c>
      <c r="AN153">
        <v>3.6</v>
      </c>
      <c r="AO153">
        <v>11.5</v>
      </c>
      <c r="AP153">
        <v>40</v>
      </c>
      <c r="AQ153">
        <v>60</v>
      </c>
      <c r="AR153">
        <v>6</v>
      </c>
      <c r="AS153" t="s">
        <v>76</v>
      </c>
      <c r="AT153" t="s">
        <v>76</v>
      </c>
      <c r="AU153" t="s">
        <v>76</v>
      </c>
      <c r="AV153" t="s">
        <v>76</v>
      </c>
      <c r="AW153" t="s">
        <v>76</v>
      </c>
      <c r="AX153" t="s">
        <v>76</v>
      </c>
      <c r="AY153" t="s">
        <v>76</v>
      </c>
      <c r="AZ153" t="s">
        <v>76</v>
      </c>
      <c r="BA153" t="s">
        <v>76</v>
      </c>
      <c r="BB153" t="s">
        <v>76</v>
      </c>
    </row>
    <row r="154" spans="1:54" x14ac:dyDescent="0.2">
      <c r="A154">
        <v>13609</v>
      </c>
      <c r="B154" t="str">
        <f t="shared" si="20"/>
        <v/>
      </c>
      <c r="C154" t="str">
        <f t="shared" si="21"/>
        <v/>
      </c>
      <c r="D154" t="str">
        <f t="shared" si="22"/>
        <v/>
      </c>
      <c r="E154" t="str">
        <f t="shared" si="23"/>
        <v/>
      </c>
      <c r="F154" t="str">
        <f t="shared" si="24"/>
        <v/>
      </c>
      <c r="G154" t="str">
        <f t="shared" si="25"/>
        <v/>
      </c>
      <c r="H154" t="str">
        <f t="shared" si="26"/>
        <v/>
      </c>
      <c r="I154" t="str">
        <f t="shared" si="27"/>
        <v/>
      </c>
      <c r="J154" t="str">
        <f t="shared" si="28"/>
        <v/>
      </c>
      <c r="K154" t="str">
        <f t="shared" si="29"/>
        <v/>
      </c>
      <c r="L154" s="44">
        <v>154</v>
      </c>
      <c r="M154" s="44">
        <v>153</v>
      </c>
      <c r="N154">
        <v>55.461908030198998</v>
      </c>
      <c r="O154">
        <v>2.8</v>
      </c>
      <c r="P154">
        <v>12.6</v>
      </c>
      <c r="Q154">
        <v>0.8</v>
      </c>
      <c r="R154">
        <v>125</v>
      </c>
      <c r="S154">
        <v>3.5</v>
      </c>
      <c r="T154">
        <v>12.1</v>
      </c>
      <c r="U154">
        <v>15</v>
      </c>
      <c r="V154">
        <v>25</v>
      </c>
      <c r="W154">
        <v>70</v>
      </c>
      <c r="X154">
        <f>IF(COUNTBLANK(ClinInfo!H218:P218)=0,1,0)</f>
        <v>1</v>
      </c>
      <c r="Y154">
        <v>55.461908030198998</v>
      </c>
      <c r="Z154">
        <v>2.8</v>
      </c>
      <c r="AA154">
        <v>12.6</v>
      </c>
      <c r="AB154">
        <v>0.8</v>
      </c>
      <c r="AC154">
        <v>125</v>
      </c>
      <c r="AD154">
        <v>3.5</v>
      </c>
      <c r="AE154">
        <v>12.1</v>
      </c>
      <c r="AF154">
        <v>15</v>
      </c>
      <c r="AG154">
        <v>25</v>
      </c>
      <c r="AH154">
        <v>70</v>
      </c>
      <c r="AI154">
        <v>55.461908030198998</v>
      </c>
      <c r="AJ154">
        <v>2.8</v>
      </c>
      <c r="AK154">
        <v>12.6</v>
      </c>
      <c r="AL154">
        <v>0.8</v>
      </c>
      <c r="AM154">
        <v>125</v>
      </c>
      <c r="AN154">
        <v>3.5</v>
      </c>
      <c r="AO154">
        <v>12.1</v>
      </c>
      <c r="AP154">
        <v>15</v>
      </c>
      <c r="AQ154">
        <v>25</v>
      </c>
      <c r="AR154">
        <v>70</v>
      </c>
      <c r="AS154" t="s">
        <v>76</v>
      </c>
      <c r="AT154" t="s">
        <v>76</v>
      </c>
      <c r="AU154" t="s">
        <v>76</v>
      </c>
      <c r="AV154" t="s">
        <v>76</v>
      </c>
      <c r="AW154" t="s">
        <v>76</v>
      </c>
      <c r="AX154" t="s">
        <v>76</v>
      </c>
      <c r="AY154" t="s">
        <v>76</v>
      </c>
      <c r="AZ154" t="s">
        <v>76</v>
      </c>
      <c r="BA154" t="s">
        <v>76</v>
      </c>
      <c r="BB154" t="s">
        <v>76</v>
      </c>
    </row>
    <row r="155" spans="1:54" x14ac:dyDescent="0.2">
      <c r="A155">
        <v>13556</v>
      </c>
      <c r="B155" t="str">
        <f t="shared" si="20"/>
        <v/>
      </c>
      <c r="C155" t="str">
        <f t="shared" si="21"/>
        <v/>
      </c>
      <c r="D155" t="str">
        <f t="shared" si="22"/>
        <v/>
      </c>
      <c r="E155" t="str">
        <f t="shared" si="23"/>
        <v/>
      </c>
      <c r="F155" t="str">
        <f t="shared" si="24"/>
        <v/>
      </c>
      <c r="G155" t="str">
        <f t="shared" si="25"/>
        <v/>
      </c>
      <c r="H155" t="str">
        <f t="shared" si="26"/>
        <v/>
      </c>
      <c r="I155" t="str">
        <f t="shared" si="27"/>
        <v/>
      </c>
      <c r="J155" t="str">
        <f t="shared" si="28"/>
        <v/>
      </c>
      <c r="K155" t="str">
        <f t="shared" si="29"/>
        <v/>
      </c>
      <c r="L155" s="44">
        <v>155</v>
      </c>
      <c r="M155" s="44">
        <v>154</v>
      </c>
      <c r="N155">
        <v>46.635552505147601</v>
      </c>
      <c r="O155">
        <v>1.5</v>
      </c>
      <c r="P155">
        <v>1</v>
      </c>
      <c r="Q155">
        <v>1</v>
      </c>
      <c r="R155">
        <v>161</v>
      </c>
      <c r="S155">
        <v>4.5</v>
      </c>
      <c r="T155">
        <v>14.3</v>
      </c>
      <c r="U155">
        <v>10</v>
      </c>
      <c r="V155">
        <v>4</v>
      </c>
      <c r="W155">
        <v>3</v>
      </c>
      <c r="X155">
        <f>IF(COUNTBLANK(ClinInfo!H219:P219)=0,1,0)</f>
        <v>1</v>
      </c>
      <c r="Y155">
        <v>46.635552505147601</v>
      </c>
      <c r="Z155">
        <v>1.5</v>
      </c>
      <c r="AA155">
        <v>1</v>
      </c>
      <c r="AB155">
        <v>1</v>
      </c>
      <c r="AC155">
        <v>161</v>
      </c>
      <c r="AD155">
        <v>4.5</v>
      </c>
      <c r="AE155">
        <v>14.3</v>
      </c>
      <c r="AF155">
        <v>10</v>
      </c>
      <c r="AG155">
        <v>4</v>
      </c>
      <c r="AH155">
        <v>3</v>
      </c>
      <c r="AI155">
        <v>46.635552505147601</v>
      </c>
      <c r="AJ155">
        <v>1.5</v>
      </c>
      <c r="AK155">
        <v>1</v>
      </c>
      <c r="AL155">
        <v>1</v>
      </c>
      <c r="AM155">
        <v>161</v>
      </c>
      <c r="AN155">
        <v>4.5</v>
      </c>
      <c r="AO155">
        <v>14.3</v>
      </c>
      <c r="AP155">
        <v>10</v>
      </c>
      <c r="AQ155">
        <v>4</v>
      </c>
      <c r="AR155">
        <v>3</v>
      </c>
      <c r="AS155" t="s">
        <v>76</v>
      </c>
      <c r="AT155" t="s">
        <v>76</v>
      </c>
      <c r="AU155" t="s">
        <v>76</v>
      </c>
      <c r="AV155" t="s">
        <v>76</v>
      </c>
      <c r="AW155" t="s">
        <v>76</v>
      </c>
      <c r="AX155" t="s">
        <v>76</v>
      </c>
      <c r="AY155" t="s">
        <v>76</v>
      </c>
      <c r="AZ155" t="s">
        <v>76</v>
      </c>
      <c r="BA155" t="s">
        <v>76</v>
      </c>
      <c r="BB155" t="s">
        <v>76</v>
      </c>
    </row>
    <row r="156" spans="1:54" x14ac:dyDescent="0.2">
      <c r="A156">
        <v>13679</v>
      </c>
      <c r="B156" t="str">
        <f t="shared" si="20"/>
        <v/>
      </c>
      <c r="C156" t="str">
        <f t="shared" si="21"/>
        <v/>
      </c>
      <c r="D156" t="str">
        <f t="shared" si="22"/>
        <v/>
      </c>
      <c r="E156" t="str">
        <f t="shared" si="23"/>
        <v/>
      </c>
      <c r="F156" t="str">
        <f t="shared" si="24"/>
        <v/>
      </c>
      <c r="G156" t="str">
        <f t="shared" si="25"/>
        <v/>
      </c>
      <c r="H156" t="str">
        <f t="shared" si="26"/>
        <v/>
      </c>
      <c r="I156" t="str">
        <f t="shared" si="27"/>
        <v/>
      </c>
      <c r="J156" t="str">
        <f t="shared" si="28"/>
        <v/>
      </c>
      <c r="K156" t="str">
        <f t="shared" si="29"/>
        <v/>
      </c>
      <c r="L156" s="44">
        <v>156</v>
      </c>
      <c r="M156" s="44">
        <v>155</v>
      </c>
      <c r="N156">
        <v>60.705559368565503</v>
      </c>
      <c r="O156">
        <v>4.4000000000000004</v>
      </c>
      <c r="P156">
        <v>6.1</v>
      </c>
      <c r="Q156">
        <v>1.5</v>
      </c>
      <c r="R156">
        <v>182</v>
      </c>
      <c r="S156">
        <v>4.7</v>
      </c>
      <c r="T156">
        <v>12.2</v>
      </c>
      <c r="U156">
        <v>60</v>
      </c>
      <c r="V156">
        <v>50</v>
      </c>
      <c r="W156">
        <v>32</v>
      </c>
      <c r="X156">
        <f>IF(COUNTBLANK(ClinInfo!H220:P220)=0,1,0)</f>
        <v>1</v>
      </c>
      <c r="Y156">
        <v>60.705559368565503</v>
      </c>
      <c r="Z156">
        <v>4.4000000000000004</v>
      </c>
      <c r="AA156">
        <v>6.1</v>
      </c>
      <c r="AB156">
        <v>1.5</v>
      </c>
      <c r="AC156">
        <v>182</v>
      </c>
      <c r="AD156">
        <v>4.7</v>
      </c>
      <c r="AE156">
        <v>12.2</v>
      </c>
      <c r="AF156">
        <v>60</v>
      </c>
      <c r="AG156">
        <v>50</v>
      </c>
      <c r="AH156">
        <v>32</v>
      </c>
      <c r="AI156">
        <v>60.705559368565503</v>
      </c>
      <c r="AJ156">
        <v>4.4000000000000004</v>
      </c>
      <c r="AK156">
        <v>6.1</v>
      </c>
      <c r="AL156">
        <v>1.5</v>
      </c>
      <c r="AM156">
        <v>182</v>
      </c>
      <c r="AN156">
        <v>4.7</v>
      </c>
      <c r="AO156">
        <v>12.2</v>
      </c>
      <c r="AP156">
        <v>60</v>
      </c>
      <c r="AQ156">
        <v>50</v>
      </c>
      <c r="AR156">
        <v>32</v>
      </c>
      <c r="AS156" t="s">
        <v>76</v>
      </c>
      <c r="AT156" t="s">
        <v>76</v>
      </c>
      <c r="AU156" t="s">
        <v>76</v>
      </c>
      <c r="AV156" t="s">
        <v>76</v>
      </c>
      <c r="AW156" t="s">
        <v>76</v>
      </c>
      <c r="AX156" t="s">
        <v>76</v>
      </c>
      <c r="AY156" t="s">
        <v>76</v>
      </c>
      <c r="AZ156" t="s">
        <v>76</v>
      </c>
      <c r="BA156" t="s">
        <v>76</v>
      </c>
      <c r="BB156" t="s">
        <v>76</v>
      </c>
    </row>
    <row r="157" spans="1:54" x14ac:dyDescent="0.2">
      <c r="A157">
        <v>13722</v>
      </c>
      <c r="B157" t="str">
        <f t="shared" si="20"/>
        <v/>
      </c>
      <c r="C157" t="str">
        <f t="shared" si="21"/>
        <v/>
      </c>
      <c r="D157" t="str">
        <f t="shared" si="22"/>
        <v/>
      </c>
      <c r="E157" t="str">
        <f t="shared" si="23"/>
        <v/>
      </c>
      <c r="F157" t="str">
        <f t="shared" si="24"/>
        <v/>
      </c>
      <c r="G157" t="str">
        <f t="shared" si="25"/>
        <v/>
      </c>
      <c r="H157" t="str">
        <f t="shared" si="26"/>
        <v/>
      </c>
      <c r="I157" t="str">
        <f t="shared" si="27"/>
        <v/>
      </c>
      <c r="J157" t="str">
        <f t="shared" si="28"/>
        <v/>
      </c>
      <c r="K157" t="str">
        <f t="shared" si="29"/>
        <v>Mediana=5,58935061339514, Media=13,6841210113221, y varianza= 351,101557609174</v>
      </c>
      <c r="L157" s="44">
        <v>157</v>
      </c>
      <c r="M157" s="44">
        <v>156</v>
      </c>
      <c r="N157">
        <v>57.806451612903203</v>
      </c>
      <c r="O157">
        <v>11.2</v>
      </c>
      <c r="P157">
        <v>26.1</v>
      </c>
      <c r="Q157">
        <v>1.5</v>
      </c>
      <c r="R157">
        <v>167</v>
      </c>
      <c r="S157">
        <v>3.8</v>
      </c>
      <c r="T157">
        <v>10</v>
      </c>
      <c r="U157">
        <v>75</v>
      </c>
      <c r="V157">
        <v>70</v>
      </c>
      <c r="W157">
        <v>5.5893506133951396</v>
      </c>
      <c r="X157">
        <f>IF(COUNTBLANK(ClinInfo!H221:P221)=0,1,0)</f>
        <v>1</v>
      </c>
      <c r="Y157">
        <v>57.806451612903203</v>
      </c>
      <c r="Z157">
        <v>11.2</v>
      </c>
      <c r="AA157">
        <v>26.1</v>
      </c>
      <c r="AB157">
        <v>1.5</v>
      </c>
      <c r="AC157">
        <v>167</v>
      </c>
      <c r="AD157">
        <v>3.8</v>
      </c>
      <c r="AE157">
        <v>10</v>
      </c>
      <c r="AF157">
        <v>75</v>
      </c>
      <c r="AG157">
        <v>70</v>
      </c>
      <c r="AH157">
        <v>13.6841210113221</v>
      </c>
      <c r="AI157">
        <v>57.806451612903203</v>
      </c>
      <c r="AJ157">
        <v>11.2</v>
      </c>
      <c r="AK157">
        <v>26.1</v>
      </c>
      <c r="AL157">
        <v>1.5</v>
      </c>
      <c r="AM157">
        <v>167</v>
      </c>
      <c r="AN157">
        <v>3.8</v>
      </c>
      <c r="AO157">
        <v>10</v>
      </c>
      <c r="AP157">
        <v>75</v>
      </c>
      <c r="AQ157">
        <v>70</v>
      </c>
      <c r="AR157">
        <v>351.10155760917399</v>
      </c>
      <c r="AS157" t="s">
        <v>76</v>
      </c>
      <c r="AT157" t="s">
        <v>76</v>
      </c>
      <c r="AU157" t="s">
        <v>76</v>
      </c>
      <c r="AV157" t="s">
        <v>76</v>
      </c>
      <c r="AW157" t="s">
        <v>76</v>
      </c>
      <c r="AX157" t="s">
        <v>76</v>
      </c>
      <c r="AY157" t="s">
        <v>76</v>
      </c>
      <c r="AZ157" t="s">
        <v>76</v>
      </c>
      <c r="BA157" t="s">
        <v>76</v>
      </c>
      <c r="BB157">
        <v>0.51978108190957095</v>
      </c>
    </row>
    <row r="158" spans="1:54" x14ac:dyDescent="0.2">
      <c r="A158">
        <v>13678</v>
      </c>
      <c r="B158" t="str">
        <f t="shared" si="20"/>
        <v/>
      </c>
      <c r="C158" t="str">
        <f t="shared" si="21"/>
        <v/>
      </c>
      <c r="D158" t="str">
        <f t="shared" si="22"/>
        <v/>
      </c>
      <c r="E158" t="str">
        <f t="shared" si="23"/>
        <v/>
      </c>
      <c r="F158" t="str">
        <f t="shared" si="24"/>
        <v/>
      </c>
      <c r="G158" t="str">
        <f t="shared" si="25"/>
        <v/>
      </c>
      <c r="H158" t="str">
        <f t="shared" si="26"/>
        <v/>
      </c>
      <c r="I158" t="str">
        <f t="shared" si="27"/>
        <v/>
      </c>
      <c r="J158" t="str">
        <f t="shared" si="28"/>
        <v/>
      </c>
      <c r="K158" t="str">
        <f t="shared" si="29"/>
        <v/>
      </c>
      <c r="L158" s="44">
        <v>158</v>
      </c>
      <c r="M158" s="44">
        <v>157</v>
      </c>
      <c r="N158">
        <v>55.173644474948503</v>
      </c>
      <c r="O158">
        <v>2.1</v>
      </c>
      <c r="P158">
        <v>49.7</v>
      </c>
      <c r="Q158">
        <v>0.8</v>
      </c>
      <c r="R158">
        <v>432</v>
      </c>
      <c r="S158">
        <v>4.5999999999999996</v>
      </c>
      <c r="T158">
        <v>12.6</v>
      </c>
      <c r="U158">
        <v>75</v>
      </c>
      <c r="V158">
        <v>80</v>
      </c>
      <c r="W158">
        <v>2</v>
      </c>
      <c r="X158">
        <f>IF(COUNTBLANK(ClinInfo!H222:P222)=0,1,0)</f>
        <v>1</v>
      </c>
      <c r="Y158">
        <v>55.173644474948503</v>
      </c>
      <c r="Z158">
        <v>2.1</v>
      </c>
      <c r="AA158">
        <v>49.7</v>
      </c>
      <c r="AB158">
        <v>0.8</v>
      </c>
      <c r="AC158">
        <v>432</v>
      </c>
      <c r="AD158">
        <v>4.5999999999999996</v>
      </c>
      <c r="AE158">
        <v>12.6</v>
      </c>
      <c r="AF158">
        <v>75</v>
      </c>
      <c r="AG158">
        <v>80</v>
      </c>
      <c r="AH158">
        <v>2</v>
      </c>
      <c r="AI158">
        <v>55.173644474948503</v>
      </c>
      <c r="AJ158">
        <v>2.1</v>
      </c>
      <c r="AK158">
        <v>49.7</v>
      </c>
      <c r="AL158">
        <v>0.8</v>
      </c>
      <c r="AM158">
        <v>432</v>
      </c>
      <c r="AN158">
        <v>4.5999999999999996</v>
      </c>
      <c r="AO158">
        <v>12.6</v>
      </c>
      <c r="AP158">
        <v>75</v>
      </c>
      <c r="AQ158">
        <v>80</v>
      </c>
      <c r="AR158">
        <v>2</v>
      </c>
      <c r="AS158" t="s">
        <v>76</v>
      </c>
      <c r="AT158" t="s">
        <v>76</v>
      </c>
      <c r="AU158" t="s">
        <v>76</v>
      </c>
      <c r="AV158" t="s">
        <v>76</v>
      </c>
      <c r="AW158" t="s">
        <v>76</v>
      </c>
      <c r="AX158" t="s">
        <v>76</v>
      </c>
      <c r="AY158" t="s">
        <v>76</v>
      </c>
      <c r="AZ158" t="s">
        <v>76</v>
      </c>
      <c r="BA158" t="s">
        <v>76</v>
      </c>
      <c r="BB158" t="s">
        <v>76</v>
      </c>
    </row>
    <row r="159" spans="1:54" x14ac:dyDescent="0.2">
      <c r="A159">
        <v>13662</v>
      </c>
      <c r="B159" t="str">
        <f t="shared" si="20"/>
        <v/>
      </c>
      <c r="C159" t="str">
        <f t="shared" si="21"/>
        <v/>
      </c>
      <c r="D159" t="str">
        <f t="shared" si="22"/>
        <v/>
      </c>
      <c r="E159" t="str">
        <f t="shared" si="23"/>
        <v/>
      </c>
      <c r="F159" t="str">
        <f t="shared" si="24"/>
        <v/>
      </c>
      <c r="G159" t="str">
        <f t="shared" si="25"/>
        <v/>
      </c>
      <c r="H159" t="str">
        <f t="shared" si="26"/>
        <v/>
      </c>
      <c r="I159" t="str">
        <f t="shared" si="27"/>
        <v/>
      </c>
      <c r="J159" t="str">
        <f t="shared" si="28"/>
        <v/>
      </c>
      <c r="K159" t="str">
        <f t="shared" si="29"/>
        <v/>
      </c>
      <c r="L159" s="44">
        <v>159</v>
      </c>
      <c r="M159" s="44">
        <v>158</v>
      </c>
      <c r="N159">
        <v>52.043925875085797</v>
      </c>
      <c r="O159">
        <v>1.9</v>
      </c>
      <c r="P159">
        <v>20.7</v>
      </c>
      <c r="Q159">
        <v>0.8</v>
      </c>
      <c r="R159">
        <v>244</v>
      </c>
      <c r="S159">
        <v>4.2</v>
      </c>
      <c r="T159">
        <v>14.3</v>
      </c>
      <c r="U159">
        <v>15</v>
      </c>
      <c r="V159">
        <v>5</v>
      </c>
      <c r="W159">
        <v>22</v>
      </c>
      <c r="X159">
        <f>IF(COUNTBLANK(ClinInfo!H223:P223)=0,1,0)</f>
        <v>1</v>
      </c>
      <c r="Y159">
        <v>52.043925875085797</v>
      </c>
      <c r="Z159">
        <v>1.9</v>
      </c>
      <c r="AA159">
        <v>20.7</v>
      </c>
      <c r="AB159">
        <v>0.8</v>
      </c>
      <c r="AC159">
        <v>244</v>
      </c>
      <c r="AD159">
        <v>4.2</v>
      </c>
      <c r="AE159">
        <v>14.3</v>
      </c>
      <c r="AF159">
        <v>15</v>
      </c>
      <c r="AG159">
        <v>5</v>
      </c>
      <c r="AH159">
        <v>22</v>
      </c>
      <c r="AI159">
        <v>52.043925875085797</v>
      </c>
      <c r="AJ159">
        <v>1.9</v>
      </c>
      <c r="AK159">
        <v>20.7</v>
      </c>
      <c r="AL159">
        <v>0.8</v>
      </c>
      <c r="AM159">
        <v>244</v>
      </c>
      <c r="AN159">
        <v>4.2</v>
      </c>
      <c r="AO159">
        <v>14.3</v>
      </c>
      <c r="AP159">
        <v>15</v>
      </c>
      <c r="AQ159">
        <v>5</v>
      </c>
      <c r="AR159">
        <v>22</v>
      </c>
      <c r="AS159" t="s">
        <v>76</v>
      </c>
      <c r="AT159" t="s">
        <v>76</v>
      </c>
      <c r="AU159" t="s">
        <v>76</v>
      </c>
      <c r="AV159" t="s">
        <v>76</v>
      </c>
      <c r="AW159" t="s">
        <v>76</v>
      </c>
      <c r="AX159" t="s">
        <v>76</v>
      </c>
      <c r="AY159" t="s">
        <v>76</v>
      </c>
      <c r="AZ159" t="s">
        <v>76</v>
      </c>
      <c r="BA159" t="s">
        <v>76</v>
      </c>
      <c r="BB159" t="s">
        <v>76</v>
      </c>
    </row>
    <row r="160" spans="1:54" x14ac:dyDescent="0.2">
      <c r="A160">
        <v>13746</v>
      </c>
      <c r="B160" t="str">
        <f t="shared" si="20"/>
        <v/>
      </c>
      <c r="C160" t="str">
        <f t="shared" si="21"/>
        <v/>
      </c>
      <c r="D160" t="str">
        <f t="shared" si="22"/>
        <v/>
      </c>
      <c r="E160" t="str">
        <f t="shared" si="23"/>
        <v/>
      </c>
      <c r="F160" t="str">
        <f t="shared" si="24"/>
        <v/>
      </c>
      <c r="G160" t="str">
        <f t="shared" si="25"/>
        <v/>
      </c>
      <c r="H160" t="str">
        <f t="shared" si="26"/>
        <v/>
      </c>
      <c r="I160" t="str">
        <f t="shared" si="27"/>
        <v/>
      </c>
      <c r="J160" t="str">
        <f t="shared" si="28"/>
        <v/>
      </c>
      <c r="K160" t="str">
        <f t="shared" si="29"/>
        <v/>
      </c>
      <c r="L160" s="44">
        <v>160</v>
      </c>
      <c r="M160" s="44">
        <v>159</v>
      </c>
      <c r="N160">
        <v>60.573781743308203</v>
      </c>
      <c r="O160">
        <v>2.8</v>
      </c>
      <c r="P160">
        <v>7.2</v>
      </c>
      <c r="Q160">
        <v>0.9</v>
      </c>
      <c r="R160">
        <v>155</v>
      </c>
      <c r="S160">
        <v>4.9000000000000004</v>
      </c>
      <c r="T160">
        <v>13.4</v>
      </c>
      <c r="U160">
        <v>60</v>
      </c>
      <c r="V160">
        <v>60</v>
      </c>
      <c r="W160">
        <v>1</v>
      </c>
      <c r="X160">
        <f>IF(COUNTBLANK(ClinInfo!H224:P224)=0,1,0)</f>
        <v>1</v>
      </c>
      <c r="Y160">
        <v>60.573781743308203</v>
      </c>
      <c r="Z160">
        <v>2.8</v>
      </c>
      <c r="AA160">
        <v>7.2</v>
      </c>
      <c r="AB160">
        <v>0.9</v>
      </c>
      <c r="AC160">
        <v>155</v>
      </c>
      <c r="AD160">
        <v>4.9000000000000004</v>
      </c>
      <c r="AE160">
        <v>13.4</v>
      </c>
      <c r="AF160">
        <v>60</v>
      </c>
      <c r="AG160">
        <v>60</v>
      </c>
      <c r="AH160">
        <v>1</v>
      </c>
      <c r="AI160">
        <v>60.573781743308203</v>
      </c>
      <c r="AJ160">
        <v>2.8</v>
      </c>
      <c r="AK160">
        <v>7.2</v>
      </c>
      <c r="AL160">
        <v>0.9</v>
      </c>
      <c r="AM160">
        <v>155</v>
      </c>
      <c r="AN160">
        <v>4.9000000000000004</v>
      </c>
      <c r="AO160">
        <v>13.4</v>
      </c>
      <c r="AP160">
        <v>60</v>
      </c>
      <c r="AQ160">
        <v>60</v>
      </c>
      <c r="AR160">
        <v>1</v>
      </c>
      <c r="AS160" t="s">
        <v>76</v>
      </c>
      <c r="AT160" t="s">
        <v>76</v>
      </c>
      <c r="AU160" t="s">
        <v>76</v>
      </c>
      <c r="AV160" t="s">
        <v>76</v>
      </c>
      <c r="AW160" t="s">
        <v>76</v>
      </c>
      <c r="AX160" t="s">
        <v>76</v>
      </c>
      <c r="AY160" t="s">
        <v>76</v>
      </c>
      <c r="AZ160" t="s">
        <v>76</v>
      </c>
      <c r="BA160" t="s">
        <v>76</v>
      </c>
      <c r="BB160" t="s">
        <v>76</v>
      </c>
    </row>
    <row r="161" spans="1:54" x14ac:dyDescent="0.2">
      <c r="A161">
        <v>13752</v>
      </c>
      <c r="B161" t="str">
        <f t="shared" si="20"/>
        <v/>
      </c>
      <c r="C161" t="str">
        <f t="shared" si="21"/>
        <v/>
      </c>
      <c r="D161" t="str">
        <f t="shared" si="22"/>
        <v/>
      </c>
      <c r="E161" t="str">
        <f t="shared" si="23"/>
        <v/>
      </c>
      <c r="F161" t="str">
        <f t="shared" si="24"/>
        <v/>
      </c>
      <c r="G161" t="str">
        <f t="shared" si="25"/>
        <v/>
      </c>
      <c r="H161" t="str">
        <f t="shared" si="26"/>
        <v/>
      </c>
      <c r="I161" t="str">
        <f t="shared" si="27"/>
        <v/>
      </c>
      <c r="J161" t="str">
        <f t="shared" si="28"/>
        <v/>
      </c>
      <c r="K161" t="str">
        <f t="shared" si="29"/>
        <v/>
      </c>
      <c r="L161" s="44">
        <v>161</v>
      </c>
      <c r="M161" s="44">
        <v>160</v>
      </c>
      <c r="N161">
        <v>60.2333562113933</v>
      </c>
      <c r="O161">
        <v>4</v>
      </c>
      <c r="P161">
        <v>31.4</v>
      </c>
      <c r="Q161">
        <v>1.3</v>
      </c>
      <c r="R161">
        <v>234</v>
      </c>
      <c r="S161">
        <v>4.5</v>
      </c>
      <c r="T161">
        <v>10.8</v>
      </c>
      <c r="U161">
        <v>4</v>
      </c>
      <c r="V161">
        <v>95</v>
      </c>
      <c r="W161">
        <v>40</v>
      </c>
      <c r="X161">
        <f>IF(COUNTBLANK(ClinInfo!H225:P225)=0,1,0)</f>
        <v>1</v>
      </c>
      <c r="Y161">
        <v>60.2333562113933</v>
      </c>
      <c r="Z161">
        <v>4</v>
      </c>
      <c r="AA161">
        <v>31.4</v>
      </c>
      <c r="AB161">
        <v>1.3</v>
      </c>
      <c r="AC161">
        <v>234</v>
      </c>
      <c r="AD161">
        <v>4.5</v>
      </c>
      <c r="AE161">
        <v>10.8</v>
      </c>
      <c r="AF161">
        <v>4</v>
      </c>
      <c r="AG161">
        <v>95</v>
      </c>
      <c r="AH161">
        <v>40</v>
      </c>
      <c r="AI161">
        <v>60.2333562113933</v>
      </c>
      <c r="AJ161">
        <v>4</v>
      </c>
      <c r="AK161">
        <v>31.4</v>
      </c>
      <c r="AL161">
        <v>1.3</v>
      </c>
      <c r="AM161">
        <v>234</v>
      </c>
      <c r="AN161">
        <v>4.5</v>
      </c>
      <c r="AO161">
        <v>10.8</v>
      </c>
      <c r="AP161">
        <v>4</v>
      </c>
      <c r="AQ161">
        <v>95</v>
      </c>
      <c r="AR161">
        <v>40</v>
      </c>
      <c r="AS161" t="s">
        <v>76</v>
      </c>
      <c r="AT161" t="s">
        <v>76</v>
      </c>
      <c r="AU161" t="s">
        <v>76</v>
      </c>
      <c r="AV161" t="s">
        <v>76</v>
      </c>
      <c r="AW161" t="s">
        <v>76</v>
      </c>
      <c r="AX161" t="s">
        <v>76</v>
      </c>
      <c r="AY161" t="s">
        <v>76</v>
      </c>
      <c r="AZ161" t="s">
        <v>76</v>
      </c>
      <c r="BA161" t="s">
        <v>76</v>
      </c>
      <c r="BB161" t="s">
        <v>76</v>
      </c>
    </row>
    <row r="162" spans="1:54" x14ac:dyDescent="0.2">
      <c r="A162">
        <v>13773</v>
      </c>
      <c r="B162" t="str">
        <f t="shared" si="20"/>
        <v/>
      </c>
      <c r="C162" t="str">
        <f t="shared" si="21"/>
        <v/>
      </c>
      <c r="D162" t="str">
        <f t="shared" si="22"/>
        <v/>
      </c>
      <c r="E162" t="str">
        <f t="shared" si="23"/>
        <v/>
      </c>
      <c r="F162" t="str">
        <f t="shared" si="24"/>
        <v/>
      </c>
      <c r="G162" t="str">
        <f t="shared" si="25"/>
        <v/>
      </c>
      <c r="H162" t="str">
        <f t="shared" si="26"/>
        <v/>
      </c>
      <c r="I162" t="str">
        <f t="shared" si="27"/>
        <v/>
      </c>
      <c r="J162" t="str">
        <f t="shared" si="28"/>
        <v/>
      </c>
      <c r="K162" t="str">
        <f t="shared" si="29"/>
        <v/>
      </c>
      <c r="L162" s="44">
        <v>162</v>
      </c>
      <c r="M162" s="44">
        <v>161</v>
      </c>
      <c r="N162">
        <v>48.4008236101579</v>
      </c>
      <c r="O162">
        <v>1.6</v>
      </c>
      <c r="P162">
        <v>3.1</v>
      </c>
      <c r="Q162">
        <v>1.1000000000000001</v>
      </c>
      <c r="R162">
        <v>146</v>
      </c>
      <c r="S162">
        <v>4.8</v>
      </c>
      <c r="T162">
        <v>14.1</v>
      </c>
      <c r="U162">
        <v>40</v>
      </c>
      <c r="V162">
        <v>40</v>
      </c>
      <c r="W162">
        <v>1</v>
      </c>
      <c r="X162">
        <f>IF(COUNTBLANK(ClinInfo!H226:P226)=0,1,0)</f>
        <v>1</v>
      </c>
      <c r="Y162">
        <v>48.4008236101579</v>
      </c>
      <c r="Z162">
        <v>1.6</v>
      </c>
      <c r="AA162">
        <v>3.1</v>
      </c>
      <c r="AB162">
        <v>1.1000000000000001</v>
      </c>
      <c r="AC162">
        <v>146</v>
      </c>
      <c r="AD162">
        <v>4.8</v>
      </c>
      <c r="AE162">
        <v>14.1</v>
      </c>
      <c r="AF162">
        <v>40</v>
      </c>
      <c r="AG162">
        <v>40</v>
      </c>
      <c r="AH162">
        <v>1</v>
      </c>
      <c r="AI162">
        <v>48.4008236101579</v>
      </c>
      <c r="AJ162">
        <v>1.6</v>
      </c>
      <c r="AK162">
        <v>3.1</v>
      </c>
      <c r="AL162">
        <v>1.1000000000000001</v>
      </c>
      <c r="AM162">
        <v>146</v>
      </c>
      <c r="AN162">
        <v>4.8</v>
      </c>
      <c r="AO162">
        <v>14.1</v>
      </c>
      <c r="AP162">
        <v>40</v>
      </c>
      <c r="AQ162">
        <v>40</v>
      </c>
      <c r="AR162">
        <v>1</v>
      </c>
      <c r="AS162" t="s">
        <v>76</v>
      </c>
      <c r="AT162" t="s">
        <v>76</v>
      </c>
      <c r="AU162" t="s">
        <v>76</v>
      </c>
      <c r="AV162" t="s">
        <v>76</v>
      </c>
      <c r="AW162" t="s">
        <v>76</v>
      </c>
      <c r="AX162" t="s">
        <v>76</v>
      </c>
      <c r="AY162" t="s">
        <v>76</v>
      </c>
      <c r="AZ162" t="s">
        <v>76</v>
      </c>
      <c r="BA162" t="s">
        <v>76</v>
      </c>
      <c r="BB162" t="s">
        <v>76</v>
      </c>
    </row>
    <row r="163" spans="1:54" x14ac:dyDescent="0.2">
      <c r="A163">
        <v>13681</v>
      </c>
      <c r="B163" t="str">
        <f t="shared" si="20"/>
        <v/>
      </c>
      <c r="C163" t="str">
        <f t="shared" si="21"/>
        <v/>
      </c>
      <c r="D163" t="str">
        <f t="shared" si="22"/>
        <v/>
      </c>
      <c r="E163" t="str">
        <f t="shared" si="23"/>
        <v/>
      </c>
      <c r="F163" t="str">
        <f t="shared" si="24"/>
        <v/>
      </c>
      <c r="G163" t="str">
        <f t="shared" si="25"/>
        <v/>
      </c>
      <c r="H163" t="str">
        <f t="shared" si="26"/>
        <v/>
      </c>
      <c r="I163" t="str">
        <f t="shared" si="27"/>
        <v/>
      </c>
      <c r="J163" t="str">
        <f t="shared" si="28"/>
        <v/>
      </c>
      <c r="K163" t="str">
        <f t="shared" si="29"/>
        <v/>
      </c>
      <c r="L163" s="44">
        <v>163</v>
      </c>
      <c r="M163" s="44">
        <v>162</v>
      </c>
      <c r="N163">
        <v>47.080301990391199</v>
      </c>
      <c r="O163">
        <v>2.2000000000000002</v>
      </c>
      <c r="P163">
        <v>1</v>
      </c>
      <c r="Q163">
        <v>0.7</v>
      </c>
      <c r="R163">
        <v>103</v>
      </c>
      <c r="S163">
        <v>4.9000000000000004</v>
      </c>
      <c r="T163">
        <v>12.9</v>
      </c>
      <c r="U163">
        <v>30</v>
      </c>
      <c r="V163">
        <v>80</v>
      </c>
      <c r="W163">
        <v>0</v>
      </c>
      <c r="X163">
        <f>IF(COUNTBLANK(ClinInfo!H227:P227)=0,1,0)</f>
        <v>1</v>
      </c>
      <c r="Y163">
        <v>47.080301990391199</v>
      </c>
      <c r="Z163">
        <v>2.2000000000000002</v>
      </c>
      <c r="AA163">
        <v>1</v>
      </c>
      <c r="AB163">
        <v>0.7</v>
      </c>
      <c r="AC163">
        <v>103</v>
      </c>
      <c r="AD163">
        <v>4.9000000000000004</v>
      </c>
      <c r="AE163">
        <v>12.9</v>
      </c>
      <c r="AF163">
        <v>30</v>
      </c>
      <c r="AG163">
        <v>80</v>
      </c>
      <c r="AH163">
        <v>0</v>
      </c>
      <c r="AI163">
        <v>47.080301990391199</v>
      </c>
      <c r="AJ163">
        <v>2.2000000000000002</v>
      </c>
      <c r="AK163">
        <v>1</v>
      </c>
      <c r="AL163">
        <v>0.7</v>
      </c>
      <c r="AM163">
        <v>103</v>
      </c>
      <c r="AN163">
        <v>4.9000000000000004</v>
      </c>
      <c r="AO163">
        <v>12.9</v>
      </c>
      <c r="AP163">
        <v>30</v>
      </c>
      <c r="AQ163">
        <v>80</v>
      </c>
      <c r="AR163">
        <v>0</v>
      </c>
      <c r="AS163" t="s">
        <v>76</v>
      </c>
      <c r="AT163" t="s">
        <v>76</v>
      </c>
      <c r="AU163" t="s">
        <v>76</v>
      </c>
      <c r="AV163" t="s">
        <v>76</v>
      </c>
      <c r="AW163" t="s">
        <v>76</v>
      </c>
      <c r="AX163" t="s">
        <v>76</v>
      </c>
      <c r="AY163" t="s">
        <v>76</v>
      </c>
      <c r="AZ163" t="s">
        <v>76</v>
      </c>
      <c r="BA163" t="s">
        <v>76</v>
      </c>
      <c r="BB163" t="s">
        <v>76</v>
      </c>
    </row>
    <row r="164" spans="1:54" x14ac:dyDescent="0.2">
      <c r="A164">
        <v>13795</v>
      </c>
      <c r="B164" t="str">
        <f t="shared" si="20"/>
        <v/>
      </c>
      <c r="C164" t="str">
        <f t="shared" si="21"/>
        <v/>
      </c>
      <c r="D164" t="str">
        <f t="shared" si="22"/>
        <v/>
      </c>
      <c r="E164" t="str">
        <f t="shared" si="23"/>
        <v/>
      </c>
      <c r="F164" t="str">
        <f t="shared" si="24"/>
        <v/>
      </c>
      <c r="G164" t="str">
        <f t="shared" si="25"/>
        <v/>
      </c>
      <c r="H164" t="str">
        <f t="shared" si="26"/>
        <v/>
      </c>
      <c r="I164" t="str">
        <f t="shared" si="27"/>
        <v/>
      </c>
      <c r="J164" t="str">
        <f t="shared" si="28"/>
        <v/>
      </c>
      <c r="K164" t="str">
        <f t="shared" si="29"/>
        <v/>
      </c>
      <c r="L164" s="44">
        <v>164</v>
      </c>
      <c r="M164" s="44">
        <v>163</v>
      </c>
      <c r="N164">
        <v>69.704873026767302</v>
      </c>
      <c r="O164">
        <v>1.8</v>
      </c>
      <c r="P164">
        <v>6.8</v>
      </c>
      <c r="Q164">
        <v>0.9</v>
      </c>
      <c r="R164">
        <v>182</v>
      </c>
      <c r="S164">
        <v>4.9000000000000004</v>
      </c>
      <c r="T164">
        <v>12.6</v>
      </c>
      <c r="U164">
        <v>10</v>
      </c>
      <c r="V164">
        <v>15</v>
      </c>
      <c r="W164">
        <v>4</v>
      </c>
      <c r="X164">
        <f>IF(COUNTBLANK(ClinInfo!H228:P228)=0,1,0)</f>
        <v>1</v>
      </c>
      <c r="Y164">
        <v>69.704873026767302</v>
      </c>
      <c r="Z164">
        <v>1.8</v>
      </c>
      <c r="AA164">
        <v>6.8</v>
      </c>
      <c r="AB164">
        <v>0.9</v>
      </c>
      <c r="AC164">
        <v>182</v>
      </c>
      <c r="AD164">
        <v>4.9000000000000004</v>
      </c>
      <c r="AE164">
        <v>12.6</v>
      </c>
      <c r="AF164">
        <v>10</v>
      </c>
      <c r="AG164">
        <v>15</v>
      </c>
      <c r="AH164">
        <v>4</v>
      </c>
      <c r="AI164">
        <v>69.704873026767302</v>
      </c>
      <c r="AJ164">
        <v>1.8</v>
      </c>
      <c r="AK164">
        <v>6.8</v>
      </c>
      <c r="AL164">
        <v>0.9</v>
      </c>
      <c r="AM164">
        <v>182</v>
      </c>
      <c r="AN164">
        <v>4.9000000000000004</v>
      </c>
      <c r="AO164">
        <v>12.6</v>
      </c>
      <c r="AP164">
        <v>10</v>
      </c>
      <c r="AQ164">
        <v>15</v>
      </c>
      <c r="AR164">
        <v>4</v>
      </c>
      <c r="AS164" t="s">
        <v>76</v>
      </c>
      <c r="AT164" t="s">
        <v>76</v>
      </c>
      <c r="AU164" t="s">
        <v>76</v>
      </c>
      <c r="AV164" t="s">
        <v>76</v>
      </c>
      <c r="AW164" t="s">
        <v>76</v>
      </c>
      <c r="AX164" t="s">
        <v>76</v>
      </c>
      <c r="AY164" t="s">
        <v>76</v>
      </c>
      <c r="AZ164" t="s">
        <v>76</v>
      </c>
      <c r="BA164" t="s">
        <v>76</v>
      </c>
      <c r="BB164" t="s">
        <v>76</v>
      </c>
    </row>
    <row r="165" spans="1:54" x14ac:dyDescent="0.2">
      <c r="A165">
        <v>13784</v>
      </c>
      <c r="B165" t="str">
        <f t="shared" si="20"/>
        <v/>
      </c>
      <c r="C165" t="str">
        <f t="shared" si="21"/>
        <v/>
      </c>
      <c r="D165" t="str">
        <f t="shared" si="22"/>
        <v/>
      </c>
      <c r="E165" t="str">
        <f t="shared" si="23"/>
        <v/>
      </c>
      <c r="F165" t="str">
        <f t="shared" si="24"/>
        <v/>
      </c>
      <c r="G165" t="str">
        <f t="shared" si="25"/>
        <v/>
      </c>
      <c r="H165" t="str">
        <f t="shared" si="26"/>
        <v/>
      </c>
      <c r="I165" t="str">
        <f t="shared" si="27"/>
        <v/>
      </c>
      <c r="J165" t="str">
        <f t="shared" si="28"/>
        <v/>
      </c>
      <c r="K165" t="str">
        <f t="shared" si="29"/>
        <v/>
      </c>
      <c r="L165" s="44">
        <v>165</v>
      </c>
      <c r="M165" s="44">
        <v>164</v>
      </c>
      <c r="N165">
        <v>48.312971859986298</v>
      </c>
      <c r="O165">
        <v>3.1</v>
      </c>
      <c r="P165">
        <v>8</v>
      </c>
      <c r="Q165">
        <v>0.8</v>
      </c>
      <c r="R165">
        <v>169</v>
      </c>
      <c r="S165">
        <v>4</v>
      </c>
      <c r="T165">
        <v>11.2</v>
      </c>
      <c r="U165">
        <v>64</v>
      </c>
      <c r="V165">
        <v>80</v>
      </c>
      <c r="W165">
        <v>35</v>
      </c>
      <c r="X165">
        <f>IF(COUNTBLANK(ClinInfo!H229:P229)=0,1,0)</f>
        <v>1</v>
      </c>
      <c r="Y165">
        <v>48.312971859986298</v>
      </c>
      <c r="Z165">
        <v>3.1</v>
      </c>
      <c r="AA165">
        <v>8</v>
      </c>
      <c r="AB165">
        <v>0.8</v>
      </c>
      <c r="AC165">
        <v>169</v>
      </c>
      <c r="AD165">
        <v>4</v>
      </c>
      <c r="AE165">
        <v>11.2</v>
      </c>
      <c r="AF165">
        <v>64</v>
      </c>
      <c r="AG165">
        <v>80</v>
      </c>
      <c r="AH165">
        <v>35</v>
      </c>
      <c r="AI165">
        <v>48.312971859986298</v>
      </c>
      <c r="AJ165">
        <v>3.1</v>
      </c>
      <c r="AK165">
        <v>8</v>
      </c>
      <c r="AL165">
        <v>0.8</v>
      </c>
      <c r="AM165">
        <v>169</v>
      </c>
      <c r="AN165">
        <v>4</v>
      </c>
      <c r="AO165">
        <v>11.2</v>
      </c>
      <c r="AP165">
        <v>64</v>
      </c>
      <c r="AQ165">
        <v>80</v>
      </c>
      <c r="AR165">
        <v>35</v>
      </c>
      <c r="AS165" t="s">
        <v>76</v>
      </c>
      <c r="AT165" t="s">
        <v>76</v>
      </c>
      <c r="AU165" t="s">
        <v>76</v>
      </c>
      <c r="AV165" t="s">
        <v>76</v>
      </c>
      <c r="AW165" t="s">
        <v>76</v>
      </c>
      <c r="AX165" t="s">
        <v>76</v>
      </c>
      <c r="AY165" t="s">
        <v>76</v>
      </c>
      <c r="AZ165" t="s">
        <v>76</v>
      </c>
      <c r="BA165" t="s">
        <v>76</v>
      </c>
      <c r="BB165" t="s">
        <v>76</v>
      </c>
    </row>
    <row r="166" spans="1:54" x14ac:dyDescent="0.2">
      <c r="A166">
        <v>13884</v>
      </c>
      <c r="B166" t="str">
        <f t="shared" si="20"/>
        <v/>
      </c>
      <c r="C166" t="str">
        <f t="shared" si="21"/>
        <v/>
      </c>
      <c r="D166" t="str">
        <f t="shared" si="22"/>
        <v/>
      </c>
      <c r="E166" t="str">
        <f t="shared" si="23"/>
        <v/>
      </c>
      <c r="F166" t="str">
        <f t="shared" si="24"/>
        <v/>
      </c>
      <c r="G166" t="str">
        <f t="shared" si="25"/>
        <v/>
      </c>
      <c r="H166" t="str">
        <f t="shared" si="26"/>
        <v/>
      </c>
      <c r="I166" t="str">
        <f t="shared" si="27"/>
        <v/>
      </c>
      <c r="J166" t="str">
        <f t="shared" si="28"/>
        <v/>
      </c>
      <c r="K166" t="str">
        <f t="shared" si="29"/>
        <v/>
      </c>
      <c r="L166" s="44">
        <v>166</v>
      </c>
      <c r="M166" s="44">
        <v>165</v>
      </c>
      <c r="N166">
        <v>39.928620452985598</v>
      </c>
      <c r="O166">
        <v>10.4</v>
      </c>
      <c r="P166">
        <v>9.8000000000000007</v>
      </c>
      <c r="Q166">
        <v>1.8</v>
      </c>
      <c r="R166">
        <v>306</v>
      </c>
      <c r="S166">
        <v>3.4</v>
      </c>
      <c r="T166">
        <v>9.3000000000000007</v>
      </c>
      <c r="U166">
        <v>80</v>
      </c>
      <c r="V166">
        <v>80</v>
      </c>
      <c r="W166">
        <v>19</v>
      </c>
      <c r="X166">
        <f>IF(COUNTBLANK(ClinInfo!H230:P230)=0,1,0)</f>
        <v>1</v>
      </c>
      <c r="Y166">
        <v>39.928620452985598</v>
      </c>
      <c r="Z166">
        <v>10.4</v>
      </c>
      <c r="AA166">
        <v>9.8000000000000007</v>
      </c>
      <c r="AB166">
        <v>1.8</v>
      </c>
      <c r="AC166">
        <v>306</v>
      </c>
      <c r="AD166">
        <v>3.4</v>
      </c>
      <c r="AE166">
        <v>9.3000000000000007</v>
      </c>
      <c r="AF166">
        <v>80</v>
      </c>
      <c r="AG166">
        <v>80</v>
      </c>
      <c r="AH166">
        <v>19</v>
      </c>
      <c r="AI166">
        <v>39.928620452985598</v>
      </c>
      <c r="AJ166">
        <v>10.4</v>
      </c>
      <c r="AK166">
        <v>9.8000000000000007</v>
      </c>
      <c r="AL166">
        <v>1.8</v>
      </c>
      <c r="AM166">
        <v>306</v>
      </c>
      <c r="AN166">
        <v>3.4</v>
      </c>
      <c r="AO166">
        <v>9.3000000000000007</v>
      </c>
      <c r="AP166">
        <v>80</v>
      </c>
      <c r="AQ166">
        <v>80</v>
      </c>
      <c r="AR166">
        <v>19</v>
      </c>
      <c r="AS166" t="s">
        <v>76</v>
      </c>
      <c r="AT166" t="s">
        <v>76</v>
      </c>
      <c r="AU166" t="s">
        <v>76</v>
      </c>
      <c r="AV166" t="s">
        <v>76</v>
      </c>
      <c r="AW166" t="s">
        <v>76</v>
      </c>
      <c r="AX166" t="s">
        <v>76</v>
      </c>
      <c r="AY166" t="s">
        <v>76</v>
      </c>
      <c r="AZ166" t="s">
        <v>76</v>
      </c>
      <c r="BA166" t="s">
        <v>76</v>
      </c>
      <c r="BB166" t="s">
        <v>76</v>
      </c>
    </row>
    <row r="167" spans="1:54" x14ac:dyDescent="0.2">
      <c r="A167">
        <v>13780</v>
      </c>
      <c r="B167" t="str">
        <f t="shared" si="20"/>
        <v/>
      </c>
      <c r="C167" t="str">
        <f t="shared" si="21"/>
        <v/>
      </c>
      <c r="D167" t="str">
        <f t="shared" si="22"/>
        <v/>
      </c>
      <c r="E167" t="str">
        <f t="shared" si="23"/>
        <v/>
      </c>
      <c r="F167" t="str">
        <f t="shared" si="24"/>
        <v/>
      </c>
      <c r="G167" t="str">
        <f t="shared" si="25"/>
        <v/>
      </c>
      <c r="H167" t="str">
        <f t="shared" si="26"/>
        <v/>
      </c>
      <c r="I167" t="str">
        <f t="shared" si="27"/>
        <v/>
      </c>
      <c r="J167" t="str">
        <f t="shared" si="28"/>
        <v/>
      </c>
      <c r="K167" t="str">
        <f t="shared" si="29"/>
        <v/>
      </c>
      <c r="L167" s="44">
        <v>167</v>
      </c>
      <c r="M167" s="44">
        <v>166</v>
      </c>
      <c r="N167">
        <v>67.085792724776894</v>
      </c>
      <c r="O167">
        <v>1.2</v>
      </c>
      <c r="P167">
        <v>1</v>
      </c>
      <c r="Q167">
        <v>0.9</v>
      </c>
      <c r="R167">
        <v>198</v>
      </c>
      <c r="S167">
        <v>4.3</v>
      </c>
      <c r="T167">
        <v>14</v>
      </c>
      <c r="U167">
        <v>15</v>
      </c>
      <c r="V167">
        <v>15</v>
      </c>
      <c r="W167">
        <v>3</v>
      </c>
      <c r="X167">
        <f>IF(COUNTBLANK(ClinInfo!H231:P231)=0,1,0)</f>
        <v>1</v>
      </c>
      <c r="Y167">
        <v>67.085792724776894</v>
      </c>
      <c r="Z167">
        <v>1.2</v>
      </c>
      <c r="AA167">
        <v>1</v>
      </c>
      <c r="AB167">
        <v>0.9</v>
      </c>
      <c r="AC167">
        <v>198</v>
      </c>
      <c r="AD167">
        <v>4.3</v>
      </c>
      <c r="AE167">
        <v>14</v>
      </c>
      <c r="AF167">
        <v>15</v>
      </c>
      <c r="AG167">
        <v>15</v>
      </c>
      <c r="AH167">
        <v>3</v>
      </c>
      <c r="AI167">
        <v>67.085792724776894</v>
      </c>
      <c r="AJ167">
        <v>1.2</v>
      </c>
      <c r="AK167">
        <v>1</v>
      </c>
      <c r="AL167">
        <v>0.9</v>
      </c>
      <c r="AM167">
        <v>198</v>
      </c>
      <c r="AN167">
        <v>4.3</v>
      </c>
      <c r="AO167">
        <v>14</v>
      </c>
      <c r="AP167">
        <v>15</v>
      </c>
      <c r="AQ167">
        <v>15</v>
      </c>
      <c r="AR167">
        <v>3</v>
      </c>
      <c r="AS167" t="s">
        <v>76</v>
      </c>
      <c r="AT167" t="s">
        <v>76</v>
      </c>
      <c r="AU167" t="s">
        <v>76</v>
      </c>
      <c r="AV167" t="s">
        <v>76</v>
      </c>
      <c r="AW167" t="s">
        <v>76</v>
      </c>
      <c r="AX167" t="s">
        <v>76</v>
      </c>
      <c r="AY167" t="s">
        <v>76</v>
      </c>
      <c r="AZ167" t="s">
        <v>76</v>
      </c>
      <c r="BA167" t="s">
        <v>76</v>
      </c>
      <c r="BB167" t="s">
        <v>76</v>
      </c>
    </row>
    <row r="168" spans="1:54" x14ac:dyDescent="0.2">
      <c r="A168">
        <v>13902</v>
      </c>
      <c r="B168" t="str">
        <f t="shared" si="20"/>
        <v/>
      </c>
      <c r="C168" t="str">
        <f t="shared" si="21"/>
        <v/>
      </c>
      <c r="D168" t="str">
        <f t="shared" si="22"/>
        <v/>
      </c>
      <c r="E168" t="str">
        <f t="shared" si="23"/>
        <v/>
      </c>
      <c r="F168" t="str">
        <f t="shared" si="24"/>
        <v/>
      </c>
      <c r="G168" t="str">
        <f t="shared" si="25"/>
        <v/>
      </c>
      <c r="H168" t="str">
        <f t="shared" si="26"/>
        <v/>
      </c>
      <c r="I168" t="str">
        <f t="shared" si="27"/>
        <v/>
      </c>
      <c r="J168" t="str">
        <f t="shared" si="28"/>
        <v/>
      </c>
      <c r="K168" t="str">
        <f t="shared" si="29"/>
        <v/>
      </c>
      <c r="L168" s="44">
        <v>168</v>
      </c>
      <c r="M168" s="44">
        <v>167</v>
      </c>
      <c r="N168">
        <v>60.719286204529901</v>
      </c>
      <c r="O168">
        <v>7.8</v>
      </c>
      <c r="P168">
        <v>18.600000000000001</v>
      </c>
      <c r="Q168">
        <v>2.6</v>
      </c>
      <c r="R168">
        <v>107</v>
      </c>
      <c r="S168">
        <v>4.4000000000000004</v>
      </c>
      <c r="T168">
        <v>10</v>
      </c>
      <c r="U168">
        <v>40</v>
      </c>
      <c r="V168">
        <v>80</v>
      </c>
      <c r="W168">
        <v>58</v>
      </c>
      <c r="X168">
        <f>IF(COUNTBLANK(ClinInfo!H232:P232)=0,1,0)</f>
        <v>1</v>
      </c>
      <c r="Y168">
        <v>60.719286204529901</v>
      </c>
      <c r="Z168">
        <v>7.8</v>
      </c>
      <c r="AA168">
        <v>18.600000000000001</v>
      </c>
      <c r="AB168">
        <v>2.6</v>
      </c>
      <c r="AC168">
        <v>107</v>
      </c>
      <c r="AD168">
        <v>4.4000000000000004</v>
      </c>
      <c r="AE168">
        <v>10</v>
      </c>
      <c r="AF168">
        <v>40</v>
      </c>
      <c r="AG168">
        <v>80</v>
      </c>
      <c r="AH168">
        <v>58</v>
      </c>
      <c r="AI168">
        <v>60.719286204529901</v>
      </c>
      <c r="AJ168">
        <v>7.8</v>
      </c>
      <c r="AK168">
        <v>18.600000000000001</v>
      </c>
      <c r="AL168">
        <v>2.6</v>
      </c>
      <c r="AM168">
        <v>107</v>
      </c>
      <c r="AN168">
        <v>4.4000000000000004</v>
      </c>
      <c r="AO168">
        <v>10</v>
      </c>
      <c r="AP168">
        <v>40</v>
      </c>
      <c r="AQ168">
        <v>80</v>
      </c>
      <c r="AR168">
        <v>58</v>
      </c>
      <c r="AS168" t="s">
        <v>76</v>
      </c>
      <c r="AT168" t="s">
        <v>76</v>
      </c>
      <c r="AU168" t="s">
        <v>76</v>
      </c>
      <c r="AV168" t="s">
        <v>76</v>
      </c>
      <c r="AW168" t="s">
        <v>76</v>
      </c>
      <c r="AX168" t="s">
        <v>76</v>
      </c>
      <c r="AY168" t="s">
        <v>76</v>
      </c>
      <c r="AZ168" t="s">
        <v>76</v>
      </c>
      <c r="BA168" t="s">
        <v>76</v>
      </c>
      <c r="BB168" t="s">
        <v>76</v>
      </c>
    </row>
    <row r="169" spans="1:54" x14ac:dyDescent="0.2">
      <c r="A169">
        <v>13873</v>
      </c>
      <c r="B169" t="str">
        <f t="shared" si="20"/>
        <v/>
      </c>
      <c r="C169" t="str">
        <f t="shared" si="21"/>
        <v/>
      </c>
      <c r="D169" t="str">
        <f t="shared" si="22"/>
        <v/>
      </c>
      <c r="E169" t="str">
        <f t="shared" si="23"/>
        <v/>
      </c>
      <c r="F169" t="str">
        <f t="shared" si="24"/>
        <v/>
      </c>
      <c r="G169" t="str">
        <f t="shared" si="25"/>
        <v/>
      </c>
      <c r="H169" t="str">
        <f t="shared" si="26"/>
        <v/>
      </c>
      <c r="I169" t="str">
        <f t="shared" si="27"/>
        <v/>
      </c>
      <c r="J169" t="str">
        <f t="shared" si="28"/>
        <v/>
      </c>
      <c r="K169" t="str">
        <f t="shared" si="29"/>
        <v/>
      </c>
      <c r="L169" s="44">
        <v>169</v>
      </c>
      <c r="M169" s="44">
        <v>168</v>
      </c>
      <c r="N169">
        <v>57.751544269046001</v>
      </c>
      <c r="O169">
        <v>2.2000000000000002</v>
      </c>
      <c r="P169">
        <v>3.7</v>
      </c>
      <c r="Q169">
        <v>0.9</v>
      </c>
      <c r="R169">
        <v>181</v>
      </c>
      <c r="S169">
        <v>4.2</v>
      </c>
      <c r="T169">
        <v>13.1</v>
      </c>
      <c r="U169">
        <v>40</v>
      </c>
      <c r="V169">
        <v>90</v>
      </c>
      <c r="W169">
        <v>20</v>
      </c>
      <c r="X169">
        <f>IF(COUNTBLANK(ClinInfo!H233:P233)=0,1,0)</f>
        <v>0</v>
      </c>
      <c r="Y169">
        <v>57.751544269046001</v>
      </c>
      <c r="Z169">
        <v>2.2000000000000002</v>
      </c>
      <c r="AA169">
        <v>3.7</v>
      </c>
      <c r="AB169">
        <v>0.9</v>
      </c>
      <c r="AC169">
        <v>181</v>
      </c>
      <c r="AD169">
        <v>4.2</v>
      </c>
      <c r="AE169">
        <v>13.1</v>
      </c>
      <c r="AF169">
        <v>40</v>
      </c>
      <c r="AG169">
        <v>90</v>
      </c>
      <c r="AH169">
        <v>20</v>
      </c>
      <c r="AI169">
        <v>57.751544269046001</v>
      </c>
      <c r="AJ169">
        <v>2.2000000000000002</v>
      </c>
      <c r="AK169">
        <v>3.7</v>
      </c>
      <c r="AL169">
        <v>0.9</v>
      </c>
      <c r="AM169">
        <v>181</v>
      </c>
      <c r="AN169">
        <v>4.2</v>
      </c>
      <c r="AO169">
        <v>13.1</v>
      </c>
      <c r="AP169">
        <v>40</v>
      </c>
      <c r="AQ169">
        <v>90</v>
      </c>
      <c r="AR169">
        <v>20</v>
      </c>
      <c r="AS169" t="s">
        <v>76</v>
      </c>
      <c r="AT169" t="s">
        <v>76</v>
      </c>
      <c r="AU169" t="s">
        <v>76</v>
      </c>
      <c r="AV169" t="s">
        <v>76</v>
      </c>
      <c r="AW169" t="s">
        <v>76</v>
      </c>
      <c r="AX169" t="s">
        <v>76</v>
      </c>
      <c r="AY169" t="s">
        <v>76</v>
      </c>
      <c r="AZ169" t="s">
        <v>76</v>
      </c>
      <c r="BA169" t="s">
        <v>76</v>
      </c>
      <c r="BB169" t="s">
        <v>76</v>
      </c>
    </row>
    <row r="170" spans="1:54" x14ac:dyDescent="0.2">
      <c r="A170">
        <v>13887</v>
      </c>
      <c r="B170" t="str">
        <f t="shared" si="20"/>
        <v/>
      </c>
      <c r="C170" t="str">
        <f t="shared" si="21"/>
        <v/>
      </c>
      <c r="D170" t="str">
        <f t="shared" si="22"/>
        <v/>
      </c>
      <c r="E170" t="str">
        <f t="shared" si="23"/>
        <v/>
      </c>
      <c r="F170" t="str">
        <f t="shared" si="24"/>
        <v/>
      </c>
      <c r="G170" t="str">
        <f t="shared" si="25"/>
        <v/>
      </c>
      <c r="H170" t="str">
        <f t="shared" si="26"/>
        <v/>
      </c>
      <c r="I170" t="str">
        <f t="shared" si="27"/>
        <v/>
      </c>
      <c r="J170" t="str">
        <f t="shared" si="28"/>
        <v/>
      </c>
      <c r="K170" t="str">
        <f t="shared" si="29"/>
        <v/>
      </c>
      <c r="L170" s="44">
        <v>170</v>
      </c>
      <c r="M170" s="44">
        <v>169</v>
      </c>
      <c r="N170">
        <v>59.7336993822924</v>
      </c>
      <c r="O170">
        <v>2.5</v>
      </c>
      <c r="P170">
        <v>16</v>
      </c>
      <c r="Q170">
        <v>1.2</v>
      </c>
      <c r="R170">
        <v>123</v>
      </c>
      <c r="S170">
        <v>4.2</v>
      </c>
      <c r="T170">
        <v>12.7</v>
      </c>
      <c r="U170">
        <v>25</v>
      </c>
      <c r="V170">
        <v>20</v>
      </c>
      <c r="W170">
        <v>2</v>
      </c>
      <c r="X170">
        <f>IF(COUNTBLANK(ClinInfo!H234:P234)=0,1,0)</f>
        <v>0</v>
      </c>
      <c r="Y170">
        <v>59.7336993822924</v>
      </c>
      <c r="Z170">
        <v>2.5</v>
      </c>
      <c r="AA170">
        <v>16</v>
      </c>
      <c r="AB170">
        <v>1.2</v>
      </c>
      <c r="AC170">
        <v>123</v>
      </c>
      <c r="AD170">
        <v>4.2</v>
      </c>
      <c r="AE170">
        <v>12.7</v>
      </c>
      <c r="AF170">
        <v>25</v>
      </c>
      <c r="AG170">
        <v>20</v>
      </c>
      <c r="AH170">
        <v>2</v>
      </c>
      <c r="AI170">
        <v>59.7336993822924</v>
      </c>
      <c r="AJ170">
        <v>2.5</v>
      </c>
      <c r="AK170">
        <v>16</v>
      </c>
      <c r="AL170">
        <v>1.2</v>
      </c>
      <c r="AM170">
        <v>123</v>
      </c>
      <c r="AN170">
        <v>4.2</v>
      </c>
      <c r="AO170">
        <v>12.7</v>
      </c>
      <c r="AP170">
        <v>25</v>
      </c>
      <c r="AQ170">
        <v>20</v>
      </c>
      <c r="AR170">
        <v>2</v>
      </c>
      <c r="AS170" t="s">
        <v>76</v>
      </c>
      <c r="AT170" t="s">
        <v>76</v>
      </c>
      <c r="AU170" t="s">
        <v>76</v>
      </c>
      <c r="AV170" t="s">
        <v>76</v>
      </c>
      <c r="AW170" t="s">
        <v>76</v>
      </c>
      <c r="AX170" t="s">
        <v>76</v>
      </c>
      <c r="AY170" t="s">
        <v>76</v>
      </c>
      <c r="AZ170" t="s">
        <v>76</v>
      </c>
      <c r="BA170" t="s">
        <v>76</v>
      </c>
      <c r="BB170" t="s">
        <v>76</v>
      </c>
    </row>
    <row r="171" spans="1:54" x14ac:dyDescent="0.2">
      <c r="A171">
        <v>13934</v>
      </c>
      <c r="B171" t="str">
        <f t="shared" si="20"/>
        <v/>
      </c>
      <c r="C171" t="str">
        <f t="shared" si="21"/>
        <v/>
      </c>
      <c r="D171" t="str">
        <f t="shared" si="22"/>
        <v/>
      </c>
      <c r="E171" t="str">
        <f t="shared" si="23"/>
        <v/>
      </c>
      <c r="F171" t="str">
        <f t="shared" si="24"/>
        <v/>
      </c>
      <c r="G171" t="str">
        <f t="shared" si="25"/>
        <v/>
      </c>
      <c r="H171" t="str">
        <f t="shared" si="26"/>
        <v/>
      </c>
      <c r="I171" t="str">
        <f t="shared" si="27"/>
        <v/>
      </c>
      <c r="J171" t="str">
        <f t="shared" si="28"/>
        <v/>
      </c>
      <c r="K171" t="str">
        <f t="shared" si="29"/>
        <v/>
      </c>
      <c r="L171" s="44">
        <v>171</v>
      </c>
      <c r="M171" s="44">
        <v>170</v>
      </c>
      <c r="N171">
        <v>48.043925875085797</v>
      </c>
      <c r="O171">
        <v>2.2000000000000002</v>
      </c>
      <c r="P171">
        <v>11</v>
      </c>
      <c r="Q171">
        <v>0.9</v>
      </c>
      <c r="R171">
        <v>139</v>
      </c>
      <c r="S171">
        <v>3.8</v>
      </c>
      <c r="T171">
        <v>9.4</v>
      </c>
      <c r="U171">
        <v>70</v>
      </c>
      <c r="V171">
        <v>70</v>
      </c>
      <c r="W171">
        <v>0</v>
      </c>
      <c r="X171">
        <f>IF(COUNTBLANK(ClinInfo!H235:P235)=0,1,0)</f>
        <v>1</v>
      </c>
      <c r="Y171">
        <v>48.043925875085797</v>
      </c>
      <c r="Z171">
        <v>2.2000000000000002</v>
      </c>
      <c r="AA171">
        <v>11</v>
      </c>
      <c r="AB171">
        <v>0.9</v>
      </c>
      <c r="AC171">
        <v>139</v>
      </c>
      <c r="AD171">
        <v>3.8</v>
      </c>
      <c r="AE171">
        <v>9.4</v>
      </c>
      <c r="AF171">
        <v>70</v>
      </c>
      <c r="AG171">
        <v>70</v>
      </c>
      <c r="AH171">
        <v>0</v>
      </c>
      <c r="AI171">
        <v>48.043925875085797</v>
      </c>
      <c r="AJ171">
        <v>2.2000000000000002</v>
      </c>
      <c r="AK171">
        <v>11</v>
      </c>
      <c r="AL171">
        <v>0.9</v>
      </c>
      <c r="AM171">
        <v>139</v>
      </c>
      <c r="AN171">
        <v>3.8</v>
      </c>
      <c r="AO171">
        <v>9.4</v>
      </c>
      <c r="AP171">
        <v>70</v>
      </c>
      <c r="AQ171">
        <v>70</v>
      </c>
      <c r="AR171">
        <v>0</v>
      </c>
      <c r="AS171" t="s">
        <v>76</v>
      </c>
      <c r="AT171" t="s">
        <v>76</v>
      </c>
      <c r="AU171" t="s">
        <v>76</v>
      </c>
      <c r="AV171" t="s">
        <v>76</v>
      </c>
      <c r="AW171" t="s">
        <v>76</v>
      </c>
      <c r="AX171" t="s">
        <v>76</v>
      </c>
      <c r="AY171" t="s">
        <v>76</v>
      </c>
      <c r="AZ171" t="s">
        <v>76</v>
      </c>
      <c r="BA171" t="s">
        <v>76</v>
      </c>
      <c r="BB171" t="s">
        <v>76</v>
      </c>
    </row>
    <row r="172" spans="1:54" x14ac:dyDescent="0.2">
      <c r="A172">
        <v>13900</v>
      </c>
      <c r="B172" t="str">
        <f t="shared" si="20"/>
        <v/>
      </c>
      <c r="C172" t="str">
        <f t="shared" si="21"/>
        <v/>
      </c>
      <c r="D172" t="str">
        <f t="shared" si="22"/>
        <v/>
      </c>
      <c r="E172" t="str">
        <f t="shared" si="23"/>
        <v/>
      </c>
      <c r="F172" t="str">
        <f t="shared" si="24"/>
        <v/>
      </c>
      <c r="G172" t="str">
        <f t="shared" si="25"/>
        <v/>
      </c>
      <c r="H172" t="str">
        <f t="shared" si="26"/>
        <v/>
      </c>
      <c r="I172" t="str">
        <f t="shared" si="27"/>
        <v/>
      </c>
      <c r="J172" t="str">
        <f t="shared" si="28"/>
        <v/>
      </c>
      <c r="K172" t="str">
        <f t="shared" si="29"/>
        <v/>
      </c>
      <c r="L172" s="44">
        <v>172</v>
      </c>
      <c r="M172" s="44">
        <v>171</v>
      </c>
      <c r="N172">
        <v>47.006177076183903</v>
      </c>
      <c r="O172">
        <v>14.1</v>
      </c>
      <c r="P172">
        <v>8</v>
      </c>
      <c r="Q172">
        <v>3.6</v>
      </c>
      <c r="R172">
        <v>154</v>
      </c>
      <c r="S172">
        <v>3.4</v>
      </c>
      <c r="T172">
        <v>9.4</v>
      </c>
      <c r="U172">
        <v>28</v>
      </c>
      <c r="V172">
        <v>30</v>
      </c>
      <c r="W172">
        <v>7</v>
      </c>
      <c r="X172">
        <f>IF(COUNTBLANK(ClinInfo!H236:P236)=0,1,0)</f>
        <v>0</v>
      </c>
      <c r="Y172">
        <v>47.006177076183903</v>
      </c>
      <c r="Z172">
        <v>14.1</v>
      </c>
      <c r="AA172">
        <v>8</v>
      </c>
      <c r="AB172">
        <v>3.6</v>
      </c>
      <c r="AC172">
        <v>154</v>
      </c>
      <c r="AD172">
        <v>3.4</v>
      </c>
      <c r="AE172">
        <v>9.4</v>
      </c>
      <c r="AF172">
        <v>28</v>
      </c>
      <c r="AG172">
        <v>30</v>
      </c>
      <c r="AH172">
        <v>7</v>
      </c>
      <c r="AI172">
        <v>47.006177076183903</v>
      </c>
      <c r="AJ172">
        <v>14.1</v>
      </c>
      <c r="AK172">
        <v>8</v>
      </c>
      <c r="AL172">
        <v>3.6</v>
      </c>
      <c r="AM172">
        <v>154</v>
      </c>
      <c r="AN172">
        <v>3.4</v>
      </c>
      <c r="AO172">
        <v>9.4</v>
      </c>
      <c r="AP172">
        <v>28</v>
      </c>
      <c r="AQ172">
        <v>30</v>
      </c>
      <c r="AR172">
        <v>7</v>
      </c>
      <c r="AS172" t="s">
        <v>76</v>
      </c>
      <c r="AT172" t="s">
        <v>76</v>
      </c>
      <c r="AU172" t="s">
        <v>76</v>
      </c>
      <c r="AV172" t="s">
        <v>76</v>
      </c>
      <c r="AW172" t="s">
        <v>76</v>
      </c>
      <c r="AX172" t="s">
        <v>76</v>
      </c>
      <c r="AY172" t="s">
        <v>76</v>
      </c>
      <c r="AZ172" t="s">
        <v>76</v>
      </c>
      <c r="BA172" t="s">
        <v>76</v>
      </c>
      <c r="BB172" t="s">
        <v>76</v>
      </c>
    </row>
    <row r="173" spans="1:54" x14ac:dyDescent="0.2">
      <c r="A173">
        <v>13798</v>
      </c>
      <c r="B173" t="str">
        <f t="shared" si="20"/>
        <v/>
      </c>
      <c r="C173" t="str">
        <f t="shared" si="21"/>
        <v/>
      </c>
      <c r="D173" t="str">
        <f t="shared" si="22"/>
        <v/>
      </c>
      <c r="E173" t="str">
        <f t="shared" si="23"/>
        <v/>
      </c>
      <c r="F173" t="str">
        <f t="shared" si="24"/>
        <v/>
      </c>
      <c r="G173" t="str">
        <f t="shared" si="25"/>
        <v/>
      </c>
      <c r="H173" t="str">
        <f t="shared" si="26"/>
        <v/>
      </c>
      <c r="I173" t="str">
        <f t="shared" si="27"/>
        <v/>
      </c>
      <c r="J173" t="str">
        <f t="shared" si="28"/>
        <v/>
      </c>
      <c r="K173" t="str">
        <f t="shared" si="29"/>
        <v/>
      </c>
      <c r="L173" s="44">
        <v>173</v>
      </c>
      <c r="M173" s="44">
        <v>172</v>
      </c>
      <c r="N173">
        <v>52.071379547014402</v>
      </c>
      <c r="O173">
        <v>1.1000000000000001</v>
      </c>
      <c r="P173">
        <v>2.1</v>
      </c>
      <c r="Q173">
        <v>0.7</v>
      </c>
      <c r="R173">
        <v>181</v>
      </c>
      <c r="S173">
        <v>4.2</v>
      </c>
      <c r="T173">
        <v>14.7</v>
      </c>
      <c r="U173">
        <v>5</v>
      </c>
      <c r="V173">
        <v>4</v>
      </c>
      <c r="W173">
        <v>0</v>
      </c>
      <c r="X173">
        <f>IF(COUNTBLANK(ClinInfo!H237:P237)=0,1,0)</f>
        <v>1</v>
      </c>
      <c r="Y173">
        <v>52.071379547014402</v>
      </c>
      <c r="Z173">
        <v>1.1000000000000001</v>
      </c>
      <c r="AA173">
        <v>2.1</v>
      </c>
      <c r="AB173">
        <v>0.7</v>
      </c>
      <c r="AC173">
        <v>181</v>
      </c>
      <c r="AD173">
        <v>4.2</v>
      </c>
      <c r="AE173">
        <v>14.7</v>
      </c>
      <c r="AF173">
        <v>5</v>
      </c>
      <c r="AG173">
        <v>4</v>
      </c>
      <c r="AH173">
        <v>0</v>
      </c>
      <c r="AI173">
        <v>52.071379547014402</v>
      </c>
      <c r="AJ173">
        <v>1.1000000000000001</v>
      </c>
      <c r="AK173">
        <v>2.1</v>
      </c>
      <c r="AL173">
        <v>0.7</v>
      </c>
      <c r="AM173">
        <v>181</v>
      </c>
      <c r="AN173">
        <v>4.2</v>
      </c>
      <c r="AO173">
        <v>14.7</v>
      </c>
      <c r="AP173">
        <v>5</v>
      </c>
      <c r="AQ173">
        <v>4</v>
      </c>
      <c r="AR173">
        <v>0</v>
      </c>
      <c r="AS173" t="s">
        <v>76</v>
      </c>
      <c r="AT173" t="s">
        <v>76</v>
      </c>
      <c r="AU173" t="s">
        <v>76</v>
      </c>
      <c r="AV173" t="s">
        <v>76</v>
      </c>
      <c r="AW173" t="s">
        <v>76</v>
      </c>
      <c r="AX173" t="s">
        <v>76</v>
      </c>
      <c r="AY173" t="s">
        <v>76</v>
      </c>
      <c r="AZ173" t="s">
        <v>76</v>
      </c>
      <c r="BA173" t="s">
        <v>76</v>
      </c>
      <c r="BB173" t="s">
        <v>76</v>
      </c>
    </row>
    <row r="174" spans="1:54" x14ac:dyDescent="0.2">
      <c r="A174">
        <v>13966</v>
      </c>
      <c r="B174" t="str">
        <f t="shared" si="20"/>
        <v/>
      </c>
      <c r="C174" t="str">
        <f t="shared" si="21"/>
        <v/>
      </c>
      <c r="D174" t="str">
        <f t="shared" si="22"/>
        <v/>
      </c>
      <c r="E174" t="str">
        <f t="shared" si="23"/>
        <v/>
      </c>
      <c r="F174" t="str">
        <f t="shared" si="24"/>
        <v/>
      </c>
      <c r="G174" t="str">
        <f t="shared" si="25"/>
        <v/>
      </c>
      <c r="H174" t="str">
        <f t="shared" si="26"/>
        <v/>
      </c>
      <c r="I174" t="str">
        <f t="shared" si="27"/>
        <v/>
      </c>
      <c r="J174" t="str">
        <f t="shared" si="28"/>
        <v/>
      </c>
      <c r="K174" t="str">
        <f t="shared" si="29"/>
        <v/>
      </c>
      <c r="L174" s="44">
        <v>174</v>
      </c>
      <c r="M174" s="44">
        <v>173</v>
      </c>
      <c r="N174">
        <v>41.364447494852399</v>
      </c>
      <c r="O174">
        <v>2.2999999999999998</v>
      </c>
      <c r="P174">
        <v>46.6</v>
      </c>
      <c r="Q174">
        <v>0.8</v>
      </c>
      <c r="R174">
        <v>144</v>
      </c>
      <c r="S174">
        <v>3.8</v>
      </c>
      <c r="T174">
        <v>12</v>
      </c>
      <c r="U174">
        <v>50</v>
      </c>
      <c r="V174">
        <v>90</v>
      </c>
      <c r="W174">
        <v>3</v>
      </c>
      <c r="X174">
        <f>IF(COUNTBLANK(ClinInfo!H238:P238)=0,1,0)</f>
        <v>1</v>
      </c>
      <c r="Y174">
        <v>41.364447494852399</v>
      </c>
      <c r="Z174">
        <v>2.2999999999999998</v>
      </c>
      <c r="AA174">
        <v>46.6</v>
      </c>
      <c r="AB174">
        <v>0.8</v>
      </c>
      <c r="AC174">
        <v>144</v>
      </c>
      <c r="AD174">
        <v>3.8</v>
      </c>
      <c r="AE174">
        <v>12</v>
      </c>
      <c r="AF174">
        <v>50</v>
      </c>
      <c r="AG174">
        <v>90</v>
      </c>
      <c r="AH174">
        <v>3</v>
      </c>
      <c r="AI174">
        <v>41.364447494852399</v>
      </c>
      <c r="AJ174">
        <v>2.2999999999999998</v>
      </c>
      <c r="AK174">
        <v>46.6</v>
      </c>
      <c r="AL174">
        <v>0.8</v>
      </c>
      <c r="AM174">
        <v>144</v>
      </c>
      <c r="AN174">
        <v>3.8</v>
      </c>
      <c r="AO174">
        <v>12</v>
      </c>
      <c r="AP174">
        <v>50</v>
      </c>
      <c r="AQ174">
        <v>90</v>
      </c>
      <c r="AR174">
        <v>3</v>
      </c>
      <c r="AS174" t="s">
        <v>76</v>
      </c>
      <c r="AT174" t="s">
        <v>76</v>
      </c>
      <c r="AU174" t="s">
        <v>76</v>
      </c>
      <c r="AV174" t="s">
        <v>76</v>
      </c>
      <c r="AW174" t="s">
        <v>76</v>
      </c>
      <c r="AX174" t="s">
        <v>76</v>
      </c>
      <c r="AY174" t="s">
        <v>76</v>
      </c>
      <c r="AZ174" t="s">
        <v>76</v>
      </c>
      <c r="BA174" t="s">
        <v>76</v>
      </c>
      <c r="BB174" t="s">
        <v>76</v>
      </c>
    </row>
    <row r="175" spans="1:54" x14ac:dyDescent="0.2">
      <c r="A175">
        <v>13979</v>
      </c>
      <c r="B175" t="str">
        <f t="shared" si="20"/>
        <v/>
      </c>
      <c r="C175" t="str">
        <f t="shared" si="21"/>
        <v/>
      </c>
      <c r="D175" t="str">
        <f t="shared" si="22"/>
        <v/>
      </c>
      <c r="E175" t="str">
        <f t="shared" si="23"/>
        <v/>
      </c>
      <c r="F175" t="str">
        <f t="shared" si="24"/>
        <v/>
      </c>
      <c r="G175" t="str">
        <f t="shared" si="25"/>
        <v/>
      </c>
      <c r="H175" t="str">
        <f t="shared" si="26"/>
        <v/>
      </c>
      <c r="I175" t="str">
        <f t="shared" si="27"/>
        <v/>
      </c>
      <c r="J175" t="str">
        <f t="shared" si="28"/>
        <v/>
      </c>
      <c r="K175" t="str">
        <f t="shared" si="29"/>
        <v/>
      </c>
      <c r="L175" s="44">
        <v>175</v>
      </c>
      <c r="M175" s="44">
        <v>174</v>
      </c>
      <c r="N175">
        <v>54.039807824296503</v>
      </c>
      <c r="O175">
        <v>8</v>
      </c>
      <c r="P175">
        <v>4.4000000000000004</v>
      </c>
      <c r="Q175">
        <v>1.3</v>
      </c>
      <c r="R175">
        <v>463</v>
      </c>
      <c r="S175">
        <v>4.0999999999999996</v>
      </c>
      <c r="T175">
        <v>6.7</v>
      </c>
      <c r="U175">
        <v>90</v>
      </c>
      <c r="V175">
        <v>90</v>
      </c>
      <c r="W175">
        <v>22</v>
      </c>
      <c r="X175">
        <f>IF(COUNTBLANK(ClinInfo!H239:P239)=0,1,0)</f>
        <v>1</v>
      </c>
      <c r="Y175">
        <v>54.039807824296503</v>
      </c>
      <c r="Z175">
        <v>8</v>
      </c>
      <c r="AA175">
        <v>4.4000000000000004</v>
      </c>
      <c r="AB175">
        <v>1.3</v>
      </c>
      <c r="AC175">
        <v>463</v>
      </c>
      <c r="AD175">
        <v>4.0999999999999996</v>
      </c>
      <c r="AE175">
        <v>6.7</v>
      </c>
      <c r="AF175">
        <v>90</v>
      </c>
      <c r="AG175">
        <v>90</v>
      </c>
      <c r="AH175">
        <v>22</v>
      </c>
      <c r="AI175">
        <v>54.039807824296503</v>
      </c>
      <c r="AJ175">
        <v>8</v>
      </c>
      <c r="AK175">
        <v>4.4000000000000004</v>
      </c>
      <c r="AL175">
        <v>1.3</v>
      </c>
      <c r="AM175">
        <v>463</v>
      </c>
      <c r="AN175">
        <v>4.0999999999999996</v>
      </c>
      <c r="AO175">
        <v>6.7</v>
      </c>
      <c r="AP175">
        <v>90</v>
      </c>
      <c r="AQ175">
        <v>90</v>
      </c>
      <c r="AR175">
        <v>22</v>
      </c>
      <c r="AS175" t="s">
        <v>76</v>
      </c>
      <c r="AT175" t="s">
        <v>76</v>
      </c>
      <c r="AU175" t="s">
        <v>76</v>
      </c>
      <c r="AV175" t="s">
        <v>76</v>
      </c>
      <c r="AW175" t="s">
        <v>76</v>
      </c>
      <c r="AX175" t="s">
        <v>76</v>
      </c>
      <c r="AY175" t="s">
        <v>76</v>
      </c>
      <c r="AZ175" t="s">
        <v>76</v>
      </c>
      <c r="BA175" t="s">
        <v>76</v>
      </c>
      <c r="BB175" t="s">
        <v>76</v>
      </c>
    </row>
    <row r="176" spans="1:54" x14ac:dyDescent="0.2">
      <c r="A176">
        <v>14050</v>
      </c>
      <c r="B176" t="str">
        <f t="shared" si="20"/>
        <v/>
      </c>
      <c r="C176" t="str">
        <f t="shared" si="21"/>
        <v/>
      </c>
      <c r="D176" t="str">
        <f t="shared" si="22"/>
        <v/>
      </c>
      <c r="E176" t="str">
        <f t="shared" si="23"/>
        <v/>
      </c>
      <c r="F176" t="str">
        <f t="shared" si="24"/>
        <v/>
      </c>
      <c r="G176" t="str">
        <f t="shared" si="25"/>
        <v/>
      </c>
      <c r="H176" t="str">
        <f t="shared" si="26"/>
        <v/>
      </c>
      <c r="I176" t="str">
        <f t="shared" si="27"/>
        <v/>
      </c>
      <c r="J176" t="str">
        <f t="shared" si="28"/>
        <v>Mediana=20,292524471193, Media=21,6893818919767, y varianza= 173,221492793292</v>
      </c>
      <c r="K176" t="str">
        <f t="shared" si="29"/>
        <v/>
      </c>
      <c r="L176" s="44">
        <v>176</v>
      </c>
      <c r="M176" s="44">
        <v>175</v>
      </c>
      <c r="N176">
        <v>46.064516129032299</v>
      </c>
      <c r="O176">
        <v>1.6</v>
      </c>
      <c r="P176">
        <v>3.1</v>
      </c>
      <c r="Q176">
        <v>0.7</v>
      </c>
      <c r="R176">
        <v>336</v>
      </c>
      <c r="S176">
        <v>3.9</v>
      </c>
      <c r="T176">
        <v>11.7</v>
      </c>
      <c r="U176">
        <v>15</v>
      </c>
      <c r="V176">
        <v>20.292524471193001</v>
      </c>
      <c r="W176">
        <v>0</v>
      </c>
      <c r="X176">
        <f>IF(COUNTBLANK(ClinInfo!H240:P240)=0,1,0)</f>
        <v>1</v>
      </c>
      <c r="Y176">
        <v>46.064516129032299</v>
      </c>
      <c r="Z176">
        <v>1.6</v>
      </c>
      <c r="AA176">
        <v>3.1</v>
      </c>
      <c r="AB176">
        <v>0.7</v>
      </c>
      <c r="AC176">
        <v>336</v>
      </c>
      <c r="AD176">
        <v>3.9</v>
      </c>
      <c r="AE176">
        <v>11.7</v>
      </c>
      <c r="AF176">
        <v>15</v>
      </c>
      <c r="AG176">
        <v>21.689381891976701</v>
      </c>
      <c r="AH176">
        <v>0</v>
      </c>
      <c r="AI176">
        <v>46.064516129032299</v>
      </c>
      <c r="AJ176">
        <v>1.6</v>
      </c>
      <c r="AK176">
        <v>3.1</v>
      </c>
      <c r="AL176">
        <v>0.7</v>
      </c>
      <c r="AM176">
        <v>336</v>
      </c>
      <c r="AN176">
        <v>3.9</v>
      </c>
      <c r="AO176">
        <v>11.7</v>
      </c>
      <c r="AP176">
        <v>15</v>
      </c>
      <c r="AQ176">
        <v>173.22149279329199</v>
      </c>
      <c r="AR176">
        <v>0</v>
      </c>
      <c r="AS176" t="s">
        <v>76</v>
      </c>
      <c r="AT176" t="s">
        <v>76</v>
      </c>
      <c r="AU176" t="s">
        <v>76</v>
      </c>
      <c r="AV176" t="s">
        <v>76</v>
      </c>
      <c r="AW176" t="s">
        <v>76</v>
      </c>
      <c r="AX176" t="s">
        <v>76</v>
      </c>
      <c r="AY176" t="s">
        <v>76</v>
      </c>
      <c r="AZ176" t="s">
        <v>76</v>
      </c>
      <c r="BA176">
        <v>0.51978108190957095</v>
      </c>
      <c r="BB176" t="s">
        <v>76</v>
      </c>
    </row>
    <row r="177" spans="1:54" x14ac:dyDescent="0.2">
      <c r="A177">
        <v>14038</v>
      </c>
      <c r="B177" t="str">
        <f t="shared" si="20"/>
        <v/>
      </c>
      <c r="C177" t="str">
        <f t="shared" si="21"/>
        <v/>
      </c>
      <c r="D177" t="str">
        <f t="shared" si="22"/>
        <v/>
      </c>
      <c r="E177" t="str">
        <f t="shared" si="23"/>
        <v/>
      </c>
      <c r="F177" t="str">
        <f t="shared" si="24"/>
        <v/>
      </c>
      <c r="G177" t="str">
        <f t="shared" si="25"/>
        <v/>
      </c>
      <c r="H177" t="str">
        <f t="shared" si="26"/>
        <v/>
      </c>
      <c r="I177" t="str">
        <f t="shared" si="27"/>
        <v/>
      </c>
      <c r="J177" t="str">
        <f t="shared" si="28"/>
        <v/>
      </c>
      <c r="K177" t="str">
        <f t="shared" si="29"/>
        <v/>
      </c>
      <c r="L177" s="44">
        <v>177</v>
      </c>
      <c r="M177" s="44">
        <v>176</v>
      </c>
      <c r="N177">
        <v>57.438572409059702</v>
      </c>
      <c r="O177">
        <v>1.5</v>
      </c>
      <c r="P177">
        <v>2</v>
      </c>
      <c r="Q177">
        <v>1</v>
      </c>
      <c r="R177">
        <v>192</v>
      </c>
      <c r="S177">
        <v>4.0999999999999996</v>
      </c>
      <c r="T177">
        <v>12.9</v>
      </c>
      <c r="U177">
        <v>50</v>
      </c>
      <c r="V177">
        <v>15</v>
      </c>
      <c r="W177">
        <v>45</v>
      </c>
      <c r="X177">
        <f>IF(COUNTBLANK(ClinInfo!H241:P241)=0,1,0)</f>
        <v>1</v>
      </c>
      <c r="Y177">
        <v>57.438572409059702</v>
      </c>
      <c r="Z177">
        <v>1.5</v>
      </c>
      <c r="AA177">
        <v>2</v>
      </c>
      <c r="AB177">
        <v>1</v>
      </c>
      <c r="AC177">
        <v>192</v>
      </c>
      <c r="AD177">
        <v>4.0999999999999996</v>
      </c>
      <c r="AE177">
        <v>12.9</v>
      </c>
      <c r="AF177">
        <v>50</v>
      </c>
      <c r="AG177">
        <v>15</v>
      </c>
      <c r="AH177">
        <v>45</v>
      </c>
      <c r="AI177">
        <v>57.438572409059702</v>
      </c>
      <c r="AJ177">
        <v>1.5</v>
      </c>
      <c r="AK177">
        <v>2</v>
      </c>
      <c r="AL177">
        <v>1</v>
      </c>
      <c r="AM177">
        <v>192</v>
      </c>
      <c r="AN177">
        <v>4.0999999999999996</v>
      </c>
      <c r="AO177">
        <v>12.9</v>
      </c>
      <c r="AP177">
        <v>50</v>
      </c>
      <c r="AQ177">
        <v>15</v>
      </c>
      <c r="AR177">
        <v>45</v>
      </c>
      <c r="AS177" t="s">
        <v>76</v>
      </c>
      <c r="AT177" t="s">
        <v>76</v>
      </c>
      <c r="AU177" t="s">
        <v>76</v>
      </c>
      <c r="AV177" t="s">
        <v>76</v>
      </c>
      <c r="AW177" t="s">
        <v>76</v>
      </c>
      <c r="AX177" t="s">
        <v>76</v>
      </c>
      <c r="AY177" t="s">
        <v>76</v>
      </c>
      <c r="AZ177" t="s">
        <v>76</v>
      </c>
      <c r="BA177" t="s">
        <v>76</v>
      </c>
      <c r="BB177" t="s">
        <v>76</v>
      </c>
    </row>
    <row r="178" spans="1:54" x14ac:dyDescent="0.2">
      <c r="A178">
        <v>13952</v>
      </c>
      <c r="B178" t="str">
        <f t="shared" si="20"/>
        <v/>
      </c>
      <c r="C178" t="str">
        <f t="shared" si="21"/>
        <v/>
      </c>
      <c r="D178" t="str">
        <f t="shared" si="22"/>
        <v/>
      </c>
      <c r="E178" t="str">
        <f t="shared" si="23"/>
        <v/>
      </c>
      <c r="F178" t="str">
        <f t="shared" si="24"/>
        <v/>
      </c>
      <c r="G178" t="str">
        <f t="shared" si="25"/>
        <v/>
      </c>
      <c r="H178" t="str">
        <f t="shared" si="26"/>
        <v/>
      </c>
      <c r="I178" t="str">
        <f t="shared" si="27"/>
        <v/>
      </c>
      <c r="J178" t="str">
        <f t="shared" si="28"/>
        <v/>
      </c>
      <c r="K178" t="str">
        <f t="shared" si="29"/>
        <v/>
      </c>
      <c r="L178" s="44">
        <v>178</v>
      </c>
      <c r="M178" s="44">
        <v>177</v>
      </c>
      <c r="N178">
        <v>55.170899107755702</v>
      </c>
      <c r="O178">
        <v>11.4</v>
      </c>
      <c r="P178">
        <v>1</v>
      </c>
      <c r="Q178">
        <v>1.5</v>
      </c>
      <c r="R178">
        <v>176</v>
      </c>
      <c r="S178">
        <v>3.8</v>
      </c>
      <c r="T178">
        <v>10.9</v>
      </c>
      <c r="U178">
        <v>45</v>
      </c>
      <c r="V178">
        <v>85</v>
      </c>
      <c r="W178">
        <v>1</v>
      </c>
      <c r="X178">
        <f>IF(COUNTBLANK(ClinInfo!H242:P242)=0,1,0)</f>
        <v>1</v>
      </c>
      <c r="Y178">
        <v>55.170899107755702</v>
      </c>
      <c r="Z178">
        <v>11.4</v>
      </c>
      <c r="AA178">
        <v>1</v>
      </c>
      <c r="AB178">
        <v>1.5</v>
      </c>
      <c r="AC178">
        <v>176</v>
      </c>
      <c r="AD178">
        <v>3.8</v>
      </c>
      <c r="AE178">
        <v>10.9</v>
      </c>
      <c r="AF178">
        <v>45</v>
      </c>
      <c r="AG178">
        <v>85</v>
      </c>
      <c r="AH178">
        <v>1</v>
      </c>
      <c r="AI178">
        <v>55.170899107755702</v>
      </c>
      <c r="AJ178">
        <v>11.4</v>
      </c>
      <c r="AK178">
        <v>1</v>
      </c>
      <c r="AL178">
        <v>1.5</v>
      </c>
      <c r="AM178">
        <v>176</v>
      </c>
      <c r="AN178">
        <v>3.8</v>
      </c>
      <c r="AO178">
        <v>10.9</v>
      </c>
      <c r="AP178">
        <v>45</v>
      </c>
      <c r="AQ178">
        <v>85</v>
      </c>
      <c r="AR178">
        <v>1</v>
      </c>
      <c r="AS178" t="s">
        <v>76</v>
      </c>
      <c r="AT178" t="s">
        <v>76</v>
      </c>
      <c r="AU178" t="s">
        <v>76</v>
      </c>
      <c r="AV178" t="s">
        <v>76</v>
      </c>
      <c r="AW178" t="s">
        <v>76</v>
      </c>
      <c r="AX178" t="s">
        <v>76</v>
      </c>
      <c r="AY178" t="s">
        <v>76</v>
      </c>
      <c r="AZ178" t="s">
        <v>76</v>
      </c>
      <c r="BA178" t="s">
        <v>76</v>
      </c>
      <c r="BB178" t="s">
        <v>76</v>
      </c>
    </row>
    <row r="179" spans="1:54" x14ac:dyDescent="0.2">
      <c r="A179">
        <v>14053</v>
      </c>
      <c r="B179" t="str">
        <f t="shared" si="20"/>
        <v/>
      </c>
      <c r="C179" t="str">
        <f t="shared" si="21"/>
        <v/>
      </c>
      <c r="D179" t="str">
        <f t="shared" si="22"/>
        <v/>
      </c>
      <c r="E179" t="str">
        <f t="shared" si="23"/>
        <v/>
      </c>
      <c r="F179" t="str">
        <f t="shared" si="24"/>
        <v/>
      </c>
      <c r="G179" t="str">
        <f t="shared" si="25"/>
        <v/>
      </c>
      <c r="H179" t="str">
        <f t="shared" si="26"/>
        <v/>
      </c>
      <c r="I179" t="str">
        <f t="shared" si="27"/>
        <v/>
      </c>
      <c r="J179" t="str">
        <f t="shared" si="28"/>
        <v/>
      </c>
      <c r="K179" t="str">
        <f t="shared" si="29"/>
        <v/>
      </c>
      <c r="L179" s="44">
        <v>179</v>
      </c>
      <c r="M179" s="44">
        <v>178</v>
      </c>
      <c r="N179">
        <v>68.356897735072096</v>
      </c>
      <c r="O179">
        <v>9.6999999999999993</v>
      </c>
      <c r="P179">
        <v>4.4000000000000004</v>
      </c>
      <c r="Q179">
        <v>2.6</v>
      </c>
      <c r="R179">
        <v>80</v>
      </c>
      <c r="S179">
        <v>3.2</v>
      </c>
      <c r="T179">
        <v>7.8</v>
      </c>
      <c r="U179">
        <v>85</v>
      </c>
      <c r="V179">
        <v>80</v>
      </c>
      <c r="W179">
        <v>9</v>
      </c>
      <c r="X179">
        <f>IF(COUNTBLANK(ClinInfo!H243:P243)=0,1,0)</f>
        <v>1</v>
      </c>
      <c r="Y179">
        <v>68.356897735072096</v>
      </c>
      <c r="Z179">
        <v>9.6999999999999993</v>
      </c>
      <c r="AA179">
        <v>4.4000000000000004</v>
      </c>
      <c r="AB179">
        <v>2.6</v>
      </c>
      <c r="AC179">
        <v>80</v>
      </c>
      <c r="AD179">
        <v>3.2</v>
      </c>
      <c r="AE179">
        <v>7.8</v>
      </c>
      <c r="AF179">
        <v>85</v>
      </c>
      <c r="AG179">
        <v>80</v>
      </c>
      <c r="AH179">
        <v>9</v>
      </c>
      <c r="AI179">
        <v>68.356897735072096</v>
      </c>
      <c r="AJ179">
        <v>9.6999999999999993</v>
      </c>
      <c r="AK179">
        <v>4.4000000000000004</v>
      </c>
      <c r="AL179">
        <v>2.6</v>
      </c>
      <c r="AM179">
        <v>80</v>
      </c>
      <c r="AN179">
        <v>3.2</v>
      </c>
      <c r="AO179">
        <v>7.8</v>
      </c>
      <c r="AP179">
        <v>85</v>
      </c>
      <c r="AQ179">
        <v>80</v>
      </c>
      <c r="AR179">
        <v>9</v>
      </c>
      <c r="AS179" t="s">
        <v>76</v>
      </c>
      <c r="AT179" t="s">
        <v>76</v>
      </c>
      <c r="AU179" t="s">
        <v>76</v>
      </c>
      <c r="AV179" t="s">
        <v>76</v>
      </c>
      <c r="AW179" t="s">
        <v>76</v>
      </c>
      <c r="AX179" t="s">
        <v>76</v>
      </c>
      <c r="AY179" t="s">
        <v>76</v>
      </c>
      <c r="AZ179" t="s">
        <v>76</v>
      </c>
      <c r="BA179" t="s">
        <v>76</v>
      </c>
      <c r="BB179" t="s">
        <v>76</v>
      </c>
    </row>
    <row r="180" spans="1:54" x14ac:dyDescent="0.2">
      <c r="A180">
        <v>14073</v>
      </c>
      <c r="B180" t="str">
        <f t="shared" si="20"/>
        <v/>
      </c>
      <c r="C180" t="str">
        <f t="shared" si="21"/>
        <v/>
      </c>
      <c r="D180" t="str">
        <f t="shared" si="22"/>
        <v/>
      </c>
      <c r="E180" t="str">
        <f t="shared" si="23"/>
        <v/>
      </c>
      <c r="F180" t="str">
        <f t="shared" si="24"/>
        <v/>
      </c>
      <c r="G180" t="str">
        <f t="shared" si="25"/>
        <v/>
      </c>
      <c r="H180" t="str">
        <f t="shared" si="26"/>
        <v/>
      </c>
      <c r="I180" t="str">
        <f t="shared" si="27"/>
        <v/>
      </c>
      <c r="J180" t="str">
        <f t="shared" si="28"/>
        <v/>
      </c>
      <c r="K180" t="str">
        <f t="shared" si="29"/>
        <v/>
      </c>
      <c r="L180" s="44">
        <v>180</v>
      </c>
      <c r="M180" s="44">
        <v>179</v>
      </c>
      <c r="N180">
        <v>41.707618393960203</v>
      </c>
      <c r="O180">
        <v>4.3</v>
      </c>
      <c r="P180">
        <v>1</v>
      </c>
      <c r="Q180">
        <v>1</v>
      </c>
      <c r="R180">
        <v>96</v>
      </c>
      <c r="S180">
        <v>4.5</v>
      </c>
      <c r="T180">
        <v>9</v>
      </c>
      <c r="U180">
        <v>55</v>
      </c>
      <c r="V180">
        <v>60</v>
      </c>
      <c r="W180">
        <v>0</v>
      </c>
      <c r="X180">
        <f>IF(COUNTBLANK(ClinInfo!H244:P244)=0,1,0)</f>
        <v>1</v>
      </c>
      <c r="Y180">
        <v>41.707618393960203</v>
      </c>
      <c r="Z180">
        <v>4.3</v>
      </c>
      <c r="AA180">
        <v>1</v>
      </c>
      <c r="AB180">
        <v>1</v>
      </c>
      <c r="AC180">
        <v>96</v>
      </c>
      <c r="AD180">
        <v>4.5</v>
      </c>
      <c r="AE180">
        <v>9</v>
      </c>
      <c r="AF180">
        <v>55</v>
      </c>
      <c r="AG180">
        <v>60</v>
      </c>
      <c r="AH180">
        <v>0</v>
      </c>
      <c r="AI180">
        <v>41.707618393960203</v>
      </c>
      <c r="AJ180">
        <v>4.3</v>
      </c>
      <c r="AK180">
        <v>1</v>
      </c>
      <c r="AL180">
        <v>1</v>
      </c>
      <c r="AM180">
        <v>96</v>
      </c>
      <c r="AN180">
        <v>4.5</v>
      </c>
      <c r="AO180">
        <v>9</v>
      </c>
      <c r="AP180">
        <v>55</v>
      </c>
      <c r="AQ180">
        <v>60</v>
      </c>
      <c r="AR180">
        <v>0</v>
      </c>
      <c r="AS180" t="s">
        <v>76</v>
      </c>
      <c r="AT180" t="s">
        <v>76</v>
      </c>
      <c r="AU180" t="s">
        <v>76</v>
      </c>
      <c r="AV180" t="s">
        <v>76</v>
      </c>
      <c r="AW180" t="s">
        <v>76</v>
      </c>
      <c r="AX180" t="s">
        <v>76</v>
      </c>
      <c r="AY180" t="s">
        <v>76</v>
      </c>
      <c r="AZ180" t="s">
        <v>76</v>
      </c>
      <c r="BA180" t="s">
        <v>76</v>
      </c>
      <c r="BB180" t="s">
        <v>76</v>
      </c>
    </row>
    <row r="181" spans="1:54" x14ac:dyDescent="0.2">
      <c r="A181">
        <v>14060</v>
      </c>
      <c r="B181" t="str">
        <f t="shared" si="20"/>
        <v/>
      </c>
      <c r="C181" t="str">
        <f t="shared" si="21"/>
        <v/>
      </c>
      <c r="D181" t="str">
        <f t="shared" si="22"/>
        <v/>
      </c>
      <c r="E181" t="str">
        <f t="shared" si="23"/>
        <v/>
      </c>
      <c r="F181" t="str">
        <f t="shared" si="24"/>
        <v/>
      </c>
      <c r="G181" t="str">
        <f t="shared" si="25"/>
        <v/>
      </c>
      <c r="H181" t="str">
        <f t="shared" si="26"/>
        <v/>
      </c>
      <c r="I181" t="str">
        <f t="shared" si="27"/>
        <v/>
      </c>
      <c r="J181" t="str">
        <f t="shared" si="28"/>
        <v/>
      </c>
      <c r="K181" t="str">
        <f t="shared" si="29"/>
        <v/>
      </c>
      <c r="L181" s="44">
        <v>181</v>
      </c>
      <c r="M181" s="44">
        <v>180</v>
      </c>
      <c r="N181">
        <v>66.663006177076198</v>
      </c>
      <c r="O181">
        <v>13.1</v>
      </c>
      <c r="P181">
        <v>24.6</v>
      </c>
      <c r="Q181">
        <v>2</v>
      </c>
      <c r="R181">
        <v>162</v>
      </c>
      <c r="S181">
        <v>2.5</v>
      </c>
      <c r="T181">
        <v>7.3</v>
      </c>
      <c r="U181">
        <v>95</v>
      </c>
      <c r="V181">
        <v>90</v>
      </c>
      <c r="W181">
        <v>2</v>
      </c>
      <c r="X181">
        <f>IF(COUNTBLANK(ClinInfo!H245:P245)=0,1,0)</f>
        <v>1</v>
      </c>
      <c r="Y181">
        <v>66.663006177076198</v>
      </c>
      <c r="Z181">
        <v>13.1</v>
      </c>
      <c r="AA181">
        <v>24.6</v>
      </c>
      <c r="AB181">
        <v>2</v>
      </c>
      <c r="AC181">
        <v>162</v>
      </c>
      <c r="AD181">
        <v>2.5</v>
      </c>
      <c r="AE181">
        <v>7.3</v>
      </c>
      <c r="AF181">
        <v>95</v>
      </c>
      <c r="AG181">
        <v>90</v>
      </c>
      <c r="AH181">
        <v>2</v>
      </c>
      <c r="AI181">
        <v>66.663006177076198</v>
      </c>
      <c r="AJ181">
        <v>13.1</v>
      </c>
      <c r="AK181">
        <v>24.6</v>
      </c>
      <c r="AL181">
        <v>2</v>
      </c>
      <c r="AM181">
        <v>162</v>
      </c>
      <c r="AN181">
        <v>2.5</v>
      </c>
      <c r="AO181">
        <v>7.3</v>
      </c>
      <c r="AP181">
        <v>95</v>
      </c>
      <c r="AQ181">
        <v>90</v>
      </c>
      <c r="AR181">
        <v>2</v>
      </c>
      <c r="AS181" t="s">
        <v>76</v>
      </c>
      <c r="AT181" t="s">
        <v>76</v>
      </c>
      <c r="AU181" t="s">
        <v>76</v>
      </c>
      <c r="AV181" t="s">
        <v>76</v>
      </c>
      <c r="AW181" t="s">
        <v>76</v>
      </c>
      <c r="AX181" t="s">
        <v>76</v>
      </c>
      <c r="AY181" t="s">
        <v>76</v>
      </c>
      <c r="AZ181" t="s">
        <v>76</v>
      </c>
      <c r="BA181" t="s">
        <v>76</v>
      </c>
      <c r="BB181" t="s">
        <v>76</v>
      </c>
    </row>
    <row r="182" spans="1:54" x14ac:dyDescent="0.2">
      <c r="A182">
        <v>14056</v>
      </c>
      <c r="B182" t="str">
        <f t="shared" si="20"/>
        <v/>
      </c>
      <c r="C182" t="str">
        <f t="shared" si="21"/>
        <v/>
      </c>
      <c r="D182" t="str">
        <f t="shared" si="22"/>
        <v/>
      </c>
      <c r="E182" t="str">
        <f t="shared" si="23"/>
        <v/>
      </c>
      <c r="F182" t="str">
        <f t="shared" si="24"/>
        <v/>
      </c>
      <c r="G182" t="str">
        <f t="shared" si="25"/>
        <v/>
      </c>
      <c r="H182" t="str">
        <f t="shared" si="26"/>
        <v/>
      </c>
      <c r="I182" t="str">
        <f t="shared" si="27"/>
        <v/>
      </c>
      <c r="J182" t="str">
        <f t="shared" si="28"/>
        <v/>
      </c>
      <c r="K182" t="str">
        <f t="shared" si="29"/>
        <v/>
      </c>
      <c r="L182" s="44">
        <v>182</v>
      </c>
      <c r="M182" s="44">
        <v>181</v>
      </c>
      <c r="N182">
        <v>59.192862045298597</v>
      </c>
      <c r="O182">
        <v>2.4</v>
      </c>
      <c r="P182">
        <v>6.8</v>
      </c>
      <c r="Q182">
        <v>0.9</v>
      </c>
      <c r="R182">
        <v>180</v>
      </c>
      <c r="S182">
        <v>4.5</v>
      </c>
      <c r="T182">
        <v>11.3</v>
      </c>
      <c r="U182">
        <v>60</v>
      </c>
      <c r="V182">
        <v>20</v>
      </c>
      <c r="W182">
        <v>12</v>
      </c>
      <c r="X182">
        <f>IF(COUNTBLANK(ClinInfo!H246:P246)=0,1,0)</f>
        <v>1</v>
      </c>
      <c r="Y182">
        <v>59.192862045298597</v>
      </c>
      <c r="Z182">
        <v>2.4</v>
      </c>
      <c r="AA182">
        <v>6.8</v>
      </c>
      <c r="AB182">
        <v>0.9</v>
      </c>
      <c r="AC182">
        <v>180</v>
      </c>
      <c r="AD182">
        <v>4.5</v>
      </c>
      <c r="AE182">
        <v>11.3</v>
      </c>
      <c r="AF182">
        <v>60</v>
      </c>
      <c r="AG182">
        <v>20</v>
      </c>
      <c r="AH182">
        <v>12</v>
      </c>
      <c r="AI182">
        <v>59.192862045298597</v>
      </c>
      <c r="AJ182">
        <v>2.4</v>
      </c>
      <c r="AK182">
        <v>6.8</v>
      </c>
      <c r="AL182">
        <v>0.9</v>
      </c>
      <c r="AM182">
        <v>180</v>
      </c>
      <c r="AN182">
        <v>4.5</v>
      </c>
      <c r="AO182">
        <v>11.3</v>
      </c>
      <c r="AP182">
        <v>60</v>
      </c>
      <c r="AQ182">
        <v>20</v>
      </c>
      <c r="AR182">
        <v>12</v>
      </c>
      <c r="AS182" t="s">
        <v>76</v>
      </c>
      <c r="AT182" t="s">
        <v>76</v>
      </c>
      <c r="AU182" t="s">
        <v>76</v>
      </c>
      <c r="AV182" t="s">
        <v>76</v>
      </c>
      <c r="AW182" t="s">
        <v>76</v>
      </c>
      <c r="AX182" t="s">
        <v>76</v>
      </c>
      <c r="AY182" t="s">
        <v>76</v>
      </c>
      <c r="AZ182" t="s">
        <v>76</v>
      </c>
      <c r="BA182" t="s">
        <v>76</v>
      </c>
      <c r="BB182" t="s">
        <v>76</v>
      </c>
    </row>
    <row r="183" spans="1:54" x14ac:dyDescent="0.2">
      <c r="A183">
        <v>14004</v>
      </c>
      <c r="B183" t="str">
        <f t="shared" si="20"/>
        <v/>
      </c>
      <c r="C183" t="str">
        <f t="shared" si="21"/>
        <v/>
      </c>
      <c r="D183" t="str">
        <f t="shared" si="22"/>
        <v/>
      </c>
      <c r="E183" t="str">
        <f t="shared" si="23"/>
        <v/>
      </c>
      <c r="F183" t="str">
        <f t="shared" si="24"/>
        <v/>
      </c>
      <c r="G183" t="str">
        <f t="shared" si="25"/>
        <v/>
      </c>
      <c r="H183" t="str">
        <f t="shared" si="26"/>
        <v/>
      </c>
      <c r="I183" t="str">
        <f t="shared" si="27"/>
        <v/>
      </c>
      <c r="J183" t="str">
        <f t="shared" si="28"/>
        <v/>
      </c>
      <c r="K183" t="str">
        <f t="shared" si="29"/>
        <v/>
      </c>
      <c r="L183" s="44">
        <v>183</v>
      </c>
      <c r="M183" s="44">
        <v>182</v>
      </c>
      <c r="N183">
        <v>55</v>
      </c>
      <c r="O183">
        <v>2</v>
      </c>
      <c r="P183">
        <v>3.8</v>
      </c>
      <c r="Q183">
        <v>0.9</v>
      </c>
      <c r="R183">
        <v>115</v>
      </c>
      <c r="S183">
        <v>4.3</v>
      </c>
      <c r="T183">
        <v>12.1</v>
      </c>
      <c r="U183">
        <v>20</v>
      </c>
      <c r="V183">
        <v>20</v>
      </c>
      <c r="W183">
        <v>0</v>
      </c>
      <c r="X183">
        <f>IF(COUNTBLANK(ClinInfo!H247:P247)=0,1,0)</f>
        <v>1</v>
      </c>
      <c r="Y183">
        <v>55</v>
      </c>
      <c r="Z183">
        <v>2</v>
      </c>
      <c r="AA183">
        <v>3.8</v>
      </c>
      <c r="AB183">
        <v>0.9</v>
      </c>
      <c r="AC183">
        <v>115</v>
      </c>
      <c r="AD183">
        <v>4.3</v>
      </c>
      <c r="AE183">
        <v>12.1</v>
      </c>
      <c r="AF183">
        <v>20</v>
      </c>
      <c r="AG183">
        <v>20</v>
      </c>
      <c r="AH183">
        <v>0</v>
      </c>
      <c r="AI183">
        <v>55</v>
      </c>
      <c r="AJ183">
        <v>2</v>
      </c>
      <c r="AK183">
        <v>3.8</v>
      </c>
      <c r="AL183">
        <v>0.9</v>
      </c>
      <c r="AM183">
        <v>115</v>
      </c>
      <c r="AN183">
        <v>4.3</v>
      </c>
      <c r="AO183">
        <v>12.1</v>
      </c>
      <c r="AP183">
        <v>20</v>
      </c>
      <c r="AQ183">
        <v>20</v>
      </c>
      <c r="AR183">
        <v>0</v>
      </c>
      <c r="AS183" t="s">
        <v>76</v>
      </c>
      <c r="AT183" t="s">
        <v>76</v>
      </c>
      <c r="AU183" t="s">
        <v>76</v>
      </c>
      <c r="AV183" t="s">
        <v>76</v>
      </c>
      <c r="AW183" t="s">
        <v>76</v>
      </c>
      <c r="AX183" t="s">
        <v>76</v>
      </c>
      <c r="AY183" t="s">
        <v>76</v>
      </c>
      <c r="AZ183" t="s">
        <v>76</v>
      </c>
      <c r="BA183" t="s">
        <v>76</v>
      </c>
      <c r="BB183" t="s">
        <v>76</v>
      </c>
    </row>
    <row r="184" spans="1:54" x14ac:dyDescent="0.2">
      <c r="A184">
        <v>14079</v>
      </c>
      <c r="B184" t="str">
        <f t="shared" si="20"/>
        <v/>
      </c>
      <c r="C184" t="str">
        <f t="shared" si="21"/>
        <v/>
      </c>
      <c r="D184" t="str">
        <f t="shared" si="22"/>
        <v/>
      </c>
      <c r="E184" t="str">
        <f t="shared" si="23"/>
        <v/>
      </c>
      <c r="F184" t="str">
        <f t="shared" si="24"/>
        <v/>
      </c>
      <c r="G184" t="str">
        <f t="shared" si="25"/>
        <v/>
      </c>
      <c r="H184" t="str">
        <f t="shared" si="26"/>
        <v/>
      </c>
      <c r="I184" t="str">
        <f t="shared" si="27"/>
        <v/>
      </c>
      <c r="J184" t="str">
        <f t="shared" si="28"/>
        <v/>
      </c>
      <c r="K184" t="str">
        <f t="shared" si="29"/>
        <v/>
      </c>
      <c r="L184" s="44">
        <v>184</v>
      </c>
      <c r="M184" s="44">
        <v>183</v>
      </c>
      <c r="N184">
        <v>53.7323266986959</v>
      </c>
      <c r="O184">
        <v>3</v>
      </c>
      <c r="P184">
        <v>25</v>
      </c>
      <c r="Q184">
        <v>1.9</v>
      </c>
      <c r="R184">
        <v>233</v>
      </c>
      <c r="S184">
        <v>4.3</v>
      </c>
      <c r="T184">
        <v>11.4</v>
      </c>
      <c r="U184">
        <v>4</v>
      </c>
      <c r="V184">
        <v>4</v>
      </c>
      <c r="W184">
        <v>72</v>
      </c>
      <c r="X184">
        <f>IF(COUNTBLANK(ClinInfo!H248:P248)=0,1,0)</f>
        <v>1</v>
      </c>
      <c r="Y184">
        <v>53.7323266986959</v>
      </c>
      <c r="Z184">
        <v>3</v>
      </c>
      <c r="AA184">
        <v>25</v>
      </c>
      <c r="AB184">
        <v>1.9</v>
      </c>
      <c r="AC184">
        <v>233</v>
      </c>
      <c r="AD184">
        <v>4.3</v>
      </c>
      <c r="AE184">
        <v>11.4</v>
      </c>
      <c r="AF184">
        <v>4</v>
      </c>
      <c r="AG184">
        <v>4</v>
      </c>
      <c r="AH184">
        <v>72</v>
      </c>
      <c r="AI184">
        <v>53.7323266986959</v>
      </c>
      <c r="AJ184">
        <v>3</v>
      </c>
      <c r="AK184">
        <v>25</v>
      </c>
      <c r="AL184">
        <v>1.9</v>
      </c>
      <c r="AM184">
        <v>233</v>
      </c>
      <c r="AN184">
        <v>4.3</v>
      </c>
      <c r="AO184">
        <v>11.4</v>
      </c>
      <c r="AP184">
        <v>4</v>
      </c>
      <c r="AQ184">
        <v>4</v>
      </c>
      <c r="AR184">
        <v>72</v>
      </c>
      <c r="AS184" t="s">
        <v>76</v>
      </c>
      <c r="AT184" t="s">
        <v>76</v>
      </c>
      <c r="AU184" t="s">
        <v>76</v>
      </c>
      <c r="AV184" t="s">
        <v>76</v>
      </c>
      <c r="AW184" t="s">
        <v>76</v>
      </c>
      <c r="AX184" t="s">
        <v>76</v>
      </c>
      <c r="AY184" t="s">
        <v>76</v>
      </c>
      <c r="AZ184" t="s">
        <v>76</v>
      </c>
      <c r="BA184" t="s">
        <v>76</v>
      </c>
      <c r="BB184" t="s">
        <v>76</v>
      </c>
    </row>
    <row r="185" spans="1:54" x14ac:dyDescent="0.2">
      <c r="A185">
        <v>14078</v>
      </c>
      <c r="B185" t="str">
        <f t="shared" si="20"/>
        <v/>
      </c>
      <c r="C185" t="str">
        <f t="shared" si="21"/>
        <v/>
      </c>
      <c r="D185" t="str">
        <f t="shared" si="22"/>
        <v/>
      </c>
      <c r="E185" t="str">
        <f t="shared" si="23"/>
        <v/>
      </c>
      <c r="F185" t="str">
        <f t="shared" si="24"/>
        <v/>
      </c>
      <c r="G185" t="str">
        <f t="shared" si="25"/>
        <v/>
      </c>
      <c r="H185" t="str">
        <f t="shared" si="26"/>
        <v/>
      </c>
      <c r="I185" t="str">
        <f t="shared" si="27"/>
        <v/>
      </c>
      <c r="J185" t="str">
        <f t="shared" si="28"/>
        <v/>
      </c>
      <c r="K185" t="str">
        <f t="shared" si="29"/>
        <v>Mediana=1,67919303779841, Media=6,62503869976328, y varianza= 163,136994938292</v>
      </c>
      <c r="L185" s="44">
        <v>185</v>
      </c>
      <c r="M185" s="44">
        <v>184</v>
      </c>
      <c r="N185">
        <v>55.936856554564201</v>
      </c>
      <c r="O185">
        <v>7.7</v>
      </c>
      <c r="P185">
        <v>2.2999999999999998</v>
      </c>
      <c r="Q185">
        <v>1.6</v>
      </c>
      <c r="R185">
        <v>134</v>
      </c>
      <c r="S185">
        <v>4.5</v>
      </c>
      <c r="T185">
        <v>10.5</v>
      </c>
      <c r="U185">
        <v>70</v>
      </c>
      <c r="V185">
        <v>70</v>
      </c>
      <c r="W185">
        <v>1.6791930377984099</v>
      </c>
      <c r="X185">
        <f>IF(COUNTBLANK(ClinInfo!H249:P249)=0,1,0)</f>
        <v>1</v>
      </c>
      <c r="Y185">
        <v>55.936856554564201</v>
      </c>
      <c r="Z185">
        <v>7.7</v>
      </c>
      <c r="AA185">
        <v>2.2999999999999998</v>
      </c>
      <c r="AB185">
        <v>1.6</v>
      </c>
      <c r="AC185">
        <v>134</v>
      </c>
      <c r="AD185">
        <v>4.5</v>
      </c>
      <c r="AE185">
        <v>10.5</v>
      </c>
      <c r="AF185">
        <v>70</v>
      </c>
      <c r="AG185">
        <v>70</v>
      </c>
      <c r="AH185">
        <v>6.6250386997632802</v>
      </c>
      <c r="AI185">
        <v>55.936856554564201</v>
      </c>
      <c r="AJ185">
        <v>7.7</v>
      </c>
      <c r="AK185">
        <v>2.2999999999999998</v>
      </c>
      <c r="AL185">
        <v>1.6</v>
      </c>
      <c r="AM185">
        <v>134</v>
      </c>
      <c r="AN185">
        <v>4.5</v>
      </c>
      <c r="AO185">
        <v>10.5</v>
      </c>
      <c r="AP185">
        <v>70</v>
      </c>
      <c r="AQ185">
        <v>70</v>
      </c>
      <c r="AR185">
        <v>163.13699493829199</v>
      </c>
      <c r="AS185" t="s">
        <v>76</v>
      </c>
      <c r="AT185" t="s">
        <v>76</v>
      </c>
      <c r="AU185" t="s">
        <v>76</v>
      </c>
      <c r="AV185" t="s">
        <v>76</v>
      </c>
      <c r="AW185" t="s">
        <v>76</v>
      </c>
      <c r="AX185" t="s">
        <v>76</v>
      </c>
      <c r="AY185" t="s">
        <v>76</v>
      </c>
      <c r="AZ185" t="s">
        <v>76</v>
      </c>
      <c r="BA185" t="s">
        <v>76</v>
      </c>
      <c r="BB185">
        <v>0.51978108190957095</v>
      </c>
    </row>
    <row r="186" spans="1:54" x14ac:dyDescent="0.2">
      <c r="A186">
        <v>14106</v>
      </c>
      <c r="B186" t="str">
        <f t="shared" si="20"/>
        <v/>
      </c>
      <c r="C186" t="str">
        <f t="shared" si="21"/>
        <v/>
      </c>
      <c r="D186" t="str">
        <f t="shared" si="22"/>
        <v/>
      </c>
      <c r="E186" t="str">
        <f t="shared" si="23"/>
        <v/>
      </c>
      <c r="F186" t="str">
        <f t="shared" si="24"/>
        <v/>
      </c>
      <c r="G186" t="str">
        <f t="shared" si="25"/>
        <v/>
      </c>
      <c r="H186" t="str">
        <f t="shared" si="26"/>
        <v/>
      </c>
      <c r="I186" t="str">
        <f t="shared" si="27"/>
        <v/>
      </c>
      <c r="J186" t="str">
        <f t="shared" si="28"/>
        <v/>
      </c>
      <c r="K186" t="str">
        <f t="shared" si="29"/>
        <v/>
      </c>
      <c r="L186" s="44">
        <v>186</v>
      </c>
      <c r="M186" s="44">
        <v>185</v>
      </c>
      <c r="N186">
        <v>49.029512697323298</v>
      </c>
      <c r="O186">
        <v>1.4</v>
      </c>
      <c r="P186">
        <v>1.1000000000000001</v>
      </c>
      <c r="Q186">
        <v>0.7</v>
      </c>
      <c r="R186">
        <v>132</v>
      </c>
      <c r="S186">
        <v>4.5999999999999996</v>
      </c>
      <c r="T186">
        <v>10.1</v>
      </c>
      <c r="U186">
        <v>45</v>
      </c>
      <c r="V186">
        <v>30</v>
      </c>
      <c r="W186">
        <v>0</v>
      </c>
      <c r="X186">
        <f>IF(COUNTBLANK(ClinInfo!H250:P250)=0,1,0)</f>
        <v>1</v>
      </c>
      <c r="Y186">
        <v>49.029512697323298</v>
      </c>
      <c r="Z186">
        <v>1.4</v>
      </c>
      <c r="AA186">
        <v>1.1000000000000001</v>
      </c>
      <c r="AB186">
        <v>0.7</v>
      </c>
      <c r="AC186">
        <v>132</v>
      </c>
      <c r="AD186">
        <v>4.5999999999999996</v>
      </c>
      <c r="AE186">
        <v>10.1</v>
      </c>
      <c r="AF186">
        <v>45</v>
      </c>
      <c r="AG186">
        <v>30</v>
      </c>
      <c r="AH186">
        <v>0</v>
      </c>
      <c r="AI186">
        <v>49.029512697323298</v>
      </c>
      <c r="AJ186">
        <v>1.4</v>
      </c>
      <c r="AK186">
        <v>1.1000000000000001</v>
      </c>
      <c r="AL186">
        <v>0.7</v>
      </c>
      <c r="AM186">
        <v>132</v>
      </c>
      <c r="AN186">
        <v>4.5999999999999996</v>
      </c>
      <c r="AO186">
        <v>10.1</v>
      </c>
      <c r="AP186">
        <v>45</v>
      </c>
      <c r="AQ186">
        <v>30</v>
      </c>
      <c r="AR186">
        <v>0</v>
      </c>
      <c r="AS186" t="s">
        <v>76</v>
      </c>
      <c r="AT186" t="s">
        <v>76</v>
      </c>
      <c r="AU186" t="s">
        <v>76</v>
      </c>
      <c r="AV186" t="s">
        <v>76</v>
      </c>
      <c r="AW186" t="s">
        <v>76</v>
      </c>
      <c r="AX186" t="s">
        <v>76</v>
      </c>
      <c r="AY186" t="s">
        <v>76</v>
      </c>
      <c r="AZ186" t="s">
        <v>76</v>
      </c>
      <c r="BA186" t="s">
        <v>76</v>
      </c>
      <c r="BB186" t="s">
        <v>76</v>
      </c>
    </row>
    <row r="187" spans="1:54" x14ac:dyDescent="0.2">
      <c r="A187">
        <v>14108</v>
      </c>
      <c r="B187" t="str">
        <f t="shared" si="20"/>
        <v/>
      </c>
      <c r="C187" t="str">
        <f t="shared" si="21"/>
        <v/>
      </c>
      <c r="D187" t="str">
        <f t="shared" si="22"/>
        <v/>
      </c>
      <c r="E187" t="str">
        <f t="shared" si="23"/>
        <v/>
      </c>
      <c r="F187" t="str">
        <f t="shared" si="24"/>
        <v/>
      </c>
      <c r="G187" t="str">
        <f t="shared" si="25"/>
        <v/>
      </c>
      <c r="H187" t="str">
        <f t="shared" si="26"/>
        <v/>
      </c>
      <c r="I187" t="str">
        <f t="shared" si="27"/>
        <v/>
      </c>
      <c r="J187" t="str">
        <f t="shared" si="28"/>
        <v/>
      </c>
      <c r="K187" t="str">
        <f t="shared" si="29"/>
        <v/>
      </c>
      <c r="L187" s="44">
        <v>187</v>
      </c>
      <c r="M187" s="44">
        <v>186</v>
      </c>
      <c r="N187">
        <v>59.223061084420003</v>
      </c>
      <c r="O187">
        <v>4.3</v>
      </c>
      <c r="P187">
        <v>5.8</v>
      </c>
      <c r="Q187">
        <v>1.6</v>
      </c>
      <c r="R187">
        <v>208</v>
      </c>
      <c r="S187">
        <v>4.7</v>
      </c>
      <c r="T187">
        <v>13.2</v>
      </c>
      <c r="U187">
        <v>90</v>
      </c>
      <c r="V187">
        <v>60</v>
      </c>
      <c r="W187">
        <v>44</v>
      </c>
      <c r="X187">
        <f>IF(COUNTBLANK(ClinInfo!H251:P251)=0,1,0)</f>
        <v>1</v>
      </c>
      <c r="Y187">
        <v>59.223061084420003</v>
      </c>
      <c r="Z187">
        <v>4.3</v>
      </c>
      <c r="AA187">
        <v>5.8</v>
      </c>
      <c r="AB187">
        <v>1.6</v>
      </c>
      <c r="AC187">
        <v>208</v>
      </c>
      <c r="AD187">
        <v>4.7</v>
      </c>
      <c r="AE187">
        <v>13.2</v>
      </c>
      <c r="AF187">
        <v>90</v>
      </c>
      <c r="AG187">
        <v>60</v>
      </c>
      <c r="AH187">
        <v>44</v>
      </c>
      <c r="AI187">
        <v>59.223061084420003</v>
      </c>
      <c r="AJ187">
        <v>4.3</v>
      </c>
      <c r="AK187">
        <v>5.8</v>
      </c>
      <c r="AL187">
        <v>1.6</v>
      </c>
      <c r="AM187">
        <v>208</v>
      </c>
      <c r="AN187">
        <v>4.7</v>
      </c>
      <c r="AO187">
        <v>13.2</v>
      </c>
      <c r="AP187">
        <v>90</v>
      </c>
      <c r="AQ187">
        <v>60</v>
      </c>
      <c r="AR187">
        <v>44</v>
      </c>
      <c r="AS187" t="s">
        <v>76</v>
      </c>
      <c r="AT187" t="s">
        <v>76</v>
      </c>
      <c r="AU187" t="s">
        <v>76</v>
      </c>
      <c r="AV187" t="s">
        <v>76</v>
      </c>
      <c r="AW187" t="s">
        <v>76</v>
      </c>
      <c r="AX187" t="s">
        <v>76</v>
      </c>
      <c r="AY187" t="s">
        <v>76</v>
      </c>
      <c r="AZ187" t="s">
        <v>76</v>
      </c>
      <c r="BA187" t="s">
        <v>76</v>
      </c>
      <c r="BB187" t="s">
        <v>76</v>
      </c>
    </row>
    <row r="188" spans="1:54" x14ac:dyDescent="0.2">
      <c r="A188">
        <v>13789</v>
      </c>
      <c r="B188" t="str">
        <f t="shared" si="20"/>
        <v/>
      </c>
      <c r="C188" t="str">
        <f t="shared" si="21"/>
        <v/>
      </c>
      <c r="D188" t="str">
        <f t="shared" si="22"/>
        <v/>
      </c>
      <c r="E188" t="str">
        <f t="shared" si="23"/>
        <v/>
      </c>
      <c r="F188" t="str">
        <f t="shared" si="24"/>
        <v/>
      </c>
      <c r="G188" t="str">
        <f t="shared" si="25"/>
        <v/>
      </c>
      <c r="H188" t="str">
        <f t="shared" si="26"/>
        <v/>
      </c>
      <c r="I188" t="str">
        <f t="shared" si="27"/>
        <v/>
      </c>
      <c r="J188" t="str">
        <f t="shared" si="28"/>
        <v/>
      </c>
      <c r="K188" t="str">
        <f t="shared" si="29"/>
        <v/>
      </c>
      <c r="L188" s="44">
        <v>188</v>
      </c>
      <c r="M188" s="44">
        <v>187</v>
      </c>
      <c r="N188">
        <v>49.803706245710401</v>
      </c>
      <c r="O188">
        <v>1.6</v>
      </c>
      <c r="P188">
        <v>1</v>
      </c>
      <c r="Q188">
        <v>1</v>
      </c>
      <c r="R188">
        <v>181</v>
      </c>
      <c r="S188">
        <v>4.5</v>
      </c>
      <c r="T188">
        <v>11.3</v>
      </c>
      <c r="U188">
        <v>25</v>
      </c>
      <c r="V188">
        <v>30</v>
      </c>
      <c r="W188">
        <v>0</v>
      </c>
      <c r="X188">
        <f>IF(COUNTBLANK(ClinInfo!H252:P252)=0,1,0)</f>
        <v>1</v>
      </c>
      <c r="Y188">
        <v>49.803706245710401</v>
      </c>
      <c r="Z188">
        <v>1.6</v>
      </c>
      <c r="AA188">
        <v>1</v>
      </c>
      <c r="AB188">
        <v>1</v>
      </c>
      <c r="AC188">
        <v>181</v>
      </c>
      <c r="AD188">
        <v>4.5</v>
      </c>
      <c r="AE188">
        <v>11.3</v>
      </c>
      <c r="AF188">
        <v>25</v>
      </c>
      <c r="AG188">
        <v>30</v>
      </c>
      <c r="AH188">
        <v>0</v>
      </c>
      <c r="AI188">
        <v>49.803706245710401</v>
      </c>
      <c r="AJ188">
        <v>1.6</v>
      </c>
      <c r="AK188">
        <v>1</v>
      </c>
      <c r="AL188">
        <v>1</v>
      </c>
      <c r="AM188">
        <v>181</v>
      </c>
      <c r="AN188">
        <v>4.5</v>
      </c>
      <c r="AO188">
        <v>11.3</v>
      </c>
      <c r="AP188">
        <v>25</v>
      </c>
      <c r="AQ188">
        <v>30</v>
      </c>
      <c r="AR188">
        <v>0</v>
      </c>
      <c r="AS188" t="s">
        <v>76</v>
      </c>
      <c r="AT188" t="s">
        <v>76</v>
      </c>
      <c r="AU188" t="s">
        <v>76</v>
      </c>
      <c r="AV188" t="s">
        <v>76</v>
      </c>
      <c r="AW188" t="s">
        <v>76</v>
      </c>
      <c r="AX188" t="s">
        <v>76</v>
      </c>
      <c r="AY188" t="s">
        <v>76</v>
      </c>
      <c r="AZ188" t="s">
        <v>76</v>
      </c>
      <c r="BA188" t="s">
        <v>76</v>
      </c>
      <c r="BB188" t="s">
        <v>76</v>
      </c>
    </row>
    <row r="189" spans="1:54" x14ac:dyDescent="0.2">
      <c r="A189">
        <v>14146</v>
      </c>
      <c r="B189" t="str">
        <f t="shared" si="20"/>
        <v/>
      </c>
      <c r="C189" t="str">
        <f t="shared" si="21"/>
        <v/>
      </c>
      <c r="D189" t="str">
        <f t="shared" si="22"/>
        <v/>
      </c>
      <c r="E189" t="str">
        <f t="shared" si="23"/>
        <v/>
      </c>
      <c r="F189" t="str">
        <f t="shared" si="24"/>
        <v/>
      </c>
      <c r="G189" t="str">
        <f t="shared" si="25"/>
        <v/>
      </c>
      <c r="H189" t="str">
        <f t="shared" si="26"/>
        <v/>
      </c>
      <c r="I189" t="str">
        <f t="shared" si="27"/>
        <v/>
      </c>
      <c r="J189" t="str">
        <f t="shared" si="28"/>
        <v/>
      </c>
      <c r="K189" t="str">
        <f t="shared" si="29"/>
        <v/>
      </c>
      <c r="L189" s="44">
        <v>189</v>
      </c>
      <c r="M189" s="44">
        <v>188</v>
      </c>
      <c r="N189">
        <v>57.342484557309497</v>
      </c>
      <c r="O189">
        <v>1.8</v>
      </c>
      <c r="P189">
        <v>16.8</v>
      </c>
      <c r="Q189">
        <v>0.7</v>
      </c>
      <c r="R189">
        <v>248</v>
      </c>
      <c r="S189">
        <v>3.4</v>
      </c>
      <c r="T189">
        <v>11.4</v>
      </c>
      <c r="U189">
        <v>15</v>
      </c>
      <c r="V189">
        <v>15</v>
      </c>
      <c r="W189">
        <v>11</v>
      </c>
      <c r="X189">
        <f>IF(COUNTBLANK(ClinInfo!H253:P253)=0,1,0)</f>
        <v>1</v>
      </c>
      <c r="Y189">
        <v>57.342484557309497</v>
      </c>
      <c r="Z189">
        <v>1.8</v>
      </c>
      <c r="AA189">
        <v>16.8</v>
      </c>
      <c r="AB189">
        <v>0.7</v>
      </c>
      <c r="AC189">
        <v>248</v>
      </c>
      <c r="AD189">
        <v>3.4</v>
      </c>
      <c r="AE189">
        <v>11.4</v>
      </c>
      <c r="AF189">
        <v>15</v>
      </c>
      <c r="AG189">
        <v>15</v>
      </c>
      <c r="AH189">
        <v>11</v>
      </c>
      <c r="AI189">
        <v>57.342484557309497</v>
      </c>
      <c r="AJ189">
        <v>1.8</v>
      </c>
      <c r="AK189">
        <v>16.8</v>
      </c>
      <c r="AL189">
        <v>0.7</v>
      </c>
      <c r="AM189">
        <v>248</v>
      </c>
      <c r="AN189">
        <v>3.4</v>
      </c>
      <c r="AO189">
        <v>11.4</v>
      </c>
      <c r="AP189">
        <v>15</v>
      </c>
      <c r="AQ189">
        <v>15</v>
      </c>
      <c r="AR189">
        <v>11</v>
      </c>
      <c r="AS189" t="s">
        <v>76</v>
      </c>
      <c r="AT189" t="s">
        <v>76</v>
      </c>
      <c r="AU189" t="s">
        <v>76</v>
      </c>
      <c r="AV189" t="s">
        <v>76</v>
      </c>
      <c r="AW189" t="s">
        <v>76</v>
      </c>
      <c r="AX189" t="s">
        <v>76</v>
      </c>
      <c r="AY189" t="s">
        <v>76</v>
      </c>
      <c r="AZ189" t="s">
        <v>76</v>
      </c>
      <c r="BA189" t="s">
        <v>76</v>
      </c>
      <c r="BB189" t="s">
        <v>76</v>
      </c>
    </row>
    <row r="190" spans="1:54" x14ac:dyDescent="0.2">
      <c r="A190">
        <v>14134</v>
      </c>
      <c r="B190" t="str">
        <f t="shared" si="20"/>
        <v/>
      </c>
      <c r="C190" t="str">
        <f t="shared" si="21"/>
        <v/>
      </c>
      <c r="D190" t="str">
        <f t="shared" si="22"/>
        <v/>
      </c>
      <c r="E190" t="str">
        <f t="shared" si="23"/>
        <v/>
      </c>
      <c r="F190" t="str">
        <f t="shared" si="24"/>
        <v/>
      </c>
      <c r="G190" t="str">
        <f t="shared" si="25"/>
        <v/>
      </c>
      <c r="H190" t="str">
        <f t="shared" si="26"/>
        <v/>
      </c>
      <c r="I190" t="str">
        <f t="shared" si="27"/>
        <v/>
      </c>
      <c r="J190" t="str">
        <f t="shared" si="28"/>
        <v/>
      </c>
      <c r="K190" t="str">
        <f t="shared" si="29"/>
        <v/>
      </c>
      <c r="L190" s="44">
        <v>190</v>
      </c>
      <c r="M190" s="44">
        <v>189</v>
      </c>
      <c r="N190">
        <v>47.843514070006897</v>
      </c>
      <c r="O190">
        <v>6.3</v>
      </c>
      <c r="P190">
        <v>1</v>
      </c>
      <c r="Q190">
        <v>1.3</v>
      </c>
      <c r="R190">
        <v>207</v>
      </c>
      <c r="S190">
        <v>4.4000000000000004</v>
      </c>
      <c r="T190">
        <v>14.5</v>
      </c>
      <c r="U190">
        <v>30</v>
      </c>
      <c r="V190">
        <v>50</v>
      </c>
      <c r="W190">
        <v>19</v>
      </c>
      <c r="X190">
        <f>IF(COUNTBLANK(ClinInfo!H254:P254)=0,1,0)</f>
        <v>1</v>
      </c>
      <c r="Y190">
        <v>47.843514070006897</v>
      </c>
      <c r="Z190">
        <v>6.3</v>
      </c>
      <c r="AA190">
        <v>1</v>
      </c>
      <c r="AB190">
        <v>1.3</v>
      </c>
      <c r="AC190">
        <v>207</v>
      </c>
      <c r="AD190">
        <v>4.4000000000000004</v>
      </c>
      <c r="AE190">
        <v>14.5</v>
      </c>
      <c r="AF190">
        <v>30</v>
      </c>
      <c r="AG190">
        <v>50</v>
      </c>
      <c r="AH190">
        <v>19</v>
      </c>
      <c r="AI190">
        <v>47.843514070006897</v>
      </c>
      <c r="AJ190">
        <v>6.3</v>
      </c>
      <c r="AK190">
        <v>1</v>
      </c>
      <c r="AL190">
        <v>1.3</v>
      </c>
      <c r="AM190">
        <v>207</v>
      </c>
      <c r="AN190">
        <v>4.4000000000000004</v>
      </c>
      <c r="AO190">
        <v>14.5</v>
      </c>
      <c r="AP190">
        <v>30</v>
      </c>
      <c r="AQ190">
        <v>50</v>
      </c>
      <c r="AR190">
        <v>19</v>
      </c>
      <c r="AS190" t="s">
        <v>76</v>
      </c>
      <c r="AT190" t="s">
        <v>76</v>
      </c>
      <c r="AU190" t="s">
        <v>76</v>
      </c>
      <c r="AV190" t="s">
        <v>76</v>
      </c>
      <c r="AW190" t="s">
        <v>76</v>
      </c>
      <c r="AX190" t="s">
        <v>76</v>
      </c>
      <c r="AY190" t="s">
        <v>76</v>
      </c>
      <c r="AZ190" t="s">
        <v>76</v>
      </c>
      <c r="BA190" t="s">
        <v>76</v>
      </c>
      <c r="BB190" t="s">
        <v>76</v>
      </c>
    </row>
    <row r="191" spans="1:54" x14ac:dyDescent="0.2">
      <c r="A191">
        <v>14133</v>
      </c>
      <c r="B191" t="str">
        <f t="shared" si="20"/>
        <v/>
      </c>
      <c r="C191" t="str">
        <f t="shared" si="21"/>
        <v/>
      </c>
      <c r="D191" t="str">
        <f t="shared" si="22"/>
        <v/>
      </c>
      <c r="E191" t="str">
        <f t="shared" si="23"/>
        <v/>
      </c>
      <c r="F191" t="str">
        <f t="shared" si="24"/>
        <v/>
      </c>
      <c r="G191" t="str">
        <f t="shared" si="25"/>
        <v/>
      </c>
      <c r="H191" t="str">
        <f t="shared" si="26"/>
        <v/>
      </c>
      <c r="I191" t="str">
        <f t="shared" si="27"/>
        <v/>
      </c>
      <c r="J191" t="str">
        <f t="shared" si="28"/>
        <v/>
      </c>
      <c r="K191" t="str">
        <f t="shared" si="29"/>
        <v/>
      </c>
      <c r="L191" s="44">
        <v>191</v>
      </c>
      <c r="M191" s="44">
        <v>190</v>
      </c>
      <c r="N191">
        <v>55.794097460535298</v>
      </c>
      <c r="O191">
        <v>1.9</v>
      </c>
      <c r="P191">
        <v>4.9000000000000004</v>
      </c>
      <c r="Q191">
        <v>0.6</v>
      </c>
      <c r="R191">
        <v>171</v>
      </c>
      <c r="S191">
        <v>3.9</v>
      </c>
      <c r="T191">
        <v>11.6</v>
      </c>
      <c r="U191">
        <v>50</v>
      </c>
      <c r="V191">
        <v>40</v>
      </c>
      <c r="W191">
        <v>5</v>
      </c>
      <c r="X191">
        <f>IF(COUNTBLANK(ClinInfo!H255:P255)=0,1,0)</f>
        <v>0</v>
      </c>
      <c r="Y191">
        <v>55.794097460535298</v>
      </c>
      <c r="Z191">
        <v>1.9</v>
      </c>
      <c r="AA191">
        <v>4.9000000000000004</v>
      </c>
      <c r="AB191">
        <v>0.6</v>
      </c>
      <c r="AC191">
        <v>171</v>
      </c>
      <c r="AD191">
        <v>3.9</v>
      </c>
      <c r="AE191">
        <v>11.6</v>
      </c>
      <c r="AF191">
        <v>50</v>
      </c>
      <c r="AG191">
        <v>40</v>
      </c>
      <c r="AH191">
        <v>5</v>
      </c>
      <c r="AI191">
        <v>55.794097460535298</v>
      </c>
      <c r="AJ191">
        <v>1.9</v>
      </c>
      <c r="AK191">
        <v>4.9000000000000004</v>
      </c>
      <c r="AL191">
        <v>0.6</v>
      </c>
      <c r="AM191">
        <v>171</v>
      </c>
      <c r="AN191">
        <v>3.9</v>
      </c>
      <c r="AO191">
        <v>11.6</v>
      </c>
      <c r="AP191">
        <v>50</v>
      </c>
      <c r="AQ191">
        <v>40</v>
      </c>
      <c r="AR191">
        <v>5</v>
      </c>
      <c r="AS191" t="s">
        <v>76</v>
      </c>
      <c r="AT191" t="s">
        <v>76</v>
      </c>
      <c r="AU191" t="s">
        <v>76</v>
      </c>
      <c r="AV191" t="s">
        <v>76</v>
      </c>
      <c r="AW191" t="s">
        <v>76</v>
      </c>
      <c r="AX191" t="s">
        <v>76</v>
      </c>
      <c r="AY191" t="s">
        <v>76</v>
      </c>
      <c r="AZ191" t="s">
        <v>76</v>
      </c>
      <c r="BA191" t="s">
        <v>76</v>
      </c>
      <c r="BB191" t="s">
        <v>76</v>
      </c>
    </row>
    <row r="192" spans="1:54" x14ac:dyDescent="0.2">
      <c r="A192">
        <v>14141</v>
      </c>
      <c r="B192" t="str">
        <f t="shared" si="20"/>
        <v/>
      </c>
      <c r="C192" t="str">
        <f t="shared" si="21"/>
        <v/>
      </c>
      <c r="D192" t="str">
        <f t="shared" si="22"/>
        <v/>
      </c>
      <c r="E192" t="str">
        <f t="shared" si="23"/>
        <v/>
      </c>
      <c r="F192" t="str">
        <f t="shared" si="24"/>
        <v/>
      </c>
      <c r="G192" t="str">
        <f t="shared" si="25"/>
        <v/>
      </c>
      <c r="H192" t="str">
        <f t="shared" si="26"/>
        <v/>
      </c>
      <c r="I192" t="str">
        <f t="shared" si="27"/>
        <v/>
      </c>
      <c r="J192" t="str">
        <f t="shared" si="28"/>
        <v/>
      </c>
      <c r="K192" t="str">
        <f t="shared" si="29"/>
        <v>Mediana=7,38947050541509, Media=16,5586950970014, y varianza= 437,475685808108</v>
      </c>
      <c r="L192" s="44">
        <v>192</v>
      </c>
      <c r="M192" s="44">
        <v>191</v>
      </c>
      <c r="N192">
        <v>65.364447494852399</v>
      </c>
      <c r="O192">
        <v>7.5</v>
      </c>
      <c r="P192">
        <v>20.6</v>
      </c>
      <c r="Q192">
        <v>1.8</v>
      </c>
      <c r="R192">
        <v>192</v>
      </c>
      <c r="S192">
        <v>4</v>
      </c>
      <c r="T192">
        <v>8.6999999999999993</v>
      </c>
      <c r="U192">
        <v>12.5</v>
      </c>
      <c r="V192">
        <v>60</v>
      </c>
      <c r="W192">
        <v>7.3894705054150904</v>
      </c>
      <c r="X192">
        <f>IF(COUNTBLANK(ClinInfo!H256:P256)=0,1,0)</f>
        <v>1</v>
      </c>
      <c r="Y192">
        <v>65.364447494852399</v>
      </c>
      <c r="Z192">
        <v>7.5</v>
      </c>
      <c r="AA192">
        <v>20.6</v>
      </c>
      <c r="AB192">
        <v>1.8</v>
      </c>
      <c r="AC192">
        <v>192</v>
      </c>
      <c r="AD192">
        <v>4</v>
      </c>
      <c r="AE192">
        <v>8.6999999999999993</v>
      </c>
      <c r="AF192">
        <v>12.5</v>
      </c>
      <c r="AG192">
        <v>60</v>
      </c>
      <c r="AH192">
        <v>16.558695097001401</v>
      </c>
      <c r="AI192">
        <v>65.364447494852399</v>
      </c>
      <c r="AJ192">
        <v>7.5</v>
      </c>
      <c r="AK192">
        <v>20.6</v>
      </c>
      <c r="AL192">
        <v>1.8</v>
      </c>
      <c r="AM192">
        <v>192</v>
      </c>
      <c r="AN192">
        <v>4</v>
      </c>
      <c r="AO192">
        <v>8.6999999999999993</v>
      </c>
      <c r="AP192">
        <v>12.5</v>
      </c>
      <c r="AQ192">
        <v>60</v>
      </c>
      <c r="AR192">
        <v>437.47568580810798</v>
      </c>
      <c r="AS192" t="s">
        <v>76</v>
      </c>
      <c r="AT192" t="s">
        <v>76</v>
      </c>
      <c r="AU192" t="s">
        <v>76</v>
      </c>
      <c r="AV192" t="s">
        <v>76</v>
      </c>
      <c r="AW192" t="s">
        <v>76</v>
      </c>
      <c r="AX192" t="s">
        <v>76</v>
      </c>
      <c r="AY192" t="s">
        <v>76</v>
      </c>
      <c r="AZ192" t="s">
        <v>76</v>
      </c>
      <c r="BA192" t="s">
        <v>76</v>
      </c>
      <c r="BB192">
        <v>0.51978108190957095</v>
      </c>
    </row>
    <row r="193" spans="1:54" x14ac:dyDescent="0.2">
      <c r="A193">
        <v>14122</v>
      </c>
      <c r="B193" t="str">
        <f t="shared" si="20"/>
        <v/>
      </c>
      <c r="C193" t="str">
        <f t="shared" si="21"/>
        <v/>
      </c>
      <c r="D193" t="str">
        <f t="shared" si="22"/>
        <v/>
      </c>
      <c r="E193" t="str">
        <f t="shared" si="23"/>
        <v/>
      </c>
      <c r="F193" t="str">
        <f t="shared" si="24"/>
        <v/>
      </c>
      <c r="G193" t="str">
        <f t="shared" si="25"/>
        <v/>
      </c>
      <c r="H193" t="str">
        <f t="shared" si="26"/>
        <v/>
      </c>
      <c r="I193" t="str">
        <f t="shared" si="27"/>
        <v/>
      </c>
      <c r="J193" t="str">
        <f t="shared" si="28"/>
        <v/>
      </c>
      <c r="K193" t="str">
        <f t="shared" si="29"/>
        <v/>
      </c>
      <c r="L193" s="44">
        <v>193</v>
      </c>
      <c r="M193" s="44">
        <v>192</v>
      </c>
      <c r="N193">
        <v>63.110501029512697</v>
      </c>
      <c r="O193">
        <v>2.2999999999999998</v>
      </c>
      <c r="P193">
        <v>7.7</v>
      </c>
      <c r="Q193">
        <v>0.7</v>
      </c>
      <c r="R193">
        <v>240</v>
      </c>
      <c r="S193">
        <v>4.5</v>
      </c>
      <c r="T193">
        <v>9.6</v>
      </c>
      <c r="U193">
        <v>12.5</v>
      </c>
      <c r="V193">
        <v>10</v>
      </c>
      <c r="W193">
        <v>10</v>
      </c>
      <c r="X193">
        <f>IF(COUNTBLANK(ClinInfo!H257:P257)=0,1,0)</f>
        <v>1</v>
      </c>
      <c r="Y193">
        <v>63.110501029512697</v>
      </c>
      <c r="Z193">
        <v>2.2999999999999998</v>
      </c>
      <c r="AA193">
        <v>7.7</v>
      </c>
      <c r="AB193">
        <v>0.7</v>
      </c>
      <c r="AC193">
        <v>240</v>
      </c>
      <c r="AD193">
        <v>4.5</v>
      </c>
      <c r="AE193">
        <v>9.6</v>
      </c>
      <c r="AF193">
        <v>12.5</v>
      </c>
      <c r="AG193">
        <v>10</v>
      </c>
      <c r="AH193">
        <v>10</v>
      </c>
      <c r="AI193">
        <v>63.110501029512697</v>
      </c>
      <c r="AJ193">
        <v>2.2999999999999998</v>
      </c>
      <c r="AK193">
        <v>7.7</v>
      </c>
      <c r="AL193">
        <v>0.7</v>
      </c>
      <c r="AM193">
        <v>240</v>
      </c>
      <c r="AN193">
        <v>4.5</v>
      </c>
      <c r="AO193">
        <v>9.6</v>
      </c>
      <c r="AP193">
        <v>12.5</v>
      </c>
      <c r="AQ193">
        <v>10</v>
      </c>
      <c r="AR193">
        <v>10</v>
      </c>
      <c r="AS193" t="s">
        <v>76</v>
      </c>
      <c r="AT193" t="s">
        <v>76</v>
      </c>
      <c r="AU193" t="s">
        <v>76</v>
      </c>
      <c r="AV193" t="s">
        <v>76</v>
      </c>
      <c r="AW193" t="s">
        <v>76</v>
      </c>
      <c r="AX193" t="s">
        <v>76</v>
      </c>
      <c r="AY193" t="s">
        <v>76</v>
      </c>
      <c r="AZ193" t="s">
        <v>76</v>
      </c>
      <c r="BA193" t="s">
        <v>76</v>
      </c>
      <c r="BB193" t="s">
        <v>76</v>
      </c>
    </row>
    <row r="194" spans="1:54" x14ac:dyDescent="0.2">
      <c r="A194">
        <v>14147</v>
      </c>
      <c r="B194" t="str">
        <f t="shared" ref="B194:B257" si="30">IF(AS194="NA","",_xlfn.CONCAT("Mediana=",N194, ", Media=",Y194,", y varianza= ",AI194))</f>
        <v/>
      </c>
      <c r="C194" t="str">
        <f t="shared" ref="C194:C257" si="31">IF(AT194="NA","",_xlfn.CONCAT("Mediana=",O194, ", Media=",Z194,", y varianza= ",AJ194))</f>
        <v/>
      </c>
      <c r="D194" t="str">
        <f t="shared" ref="D194:D257" si="32">IF(AU194="NA","",_xlfn.CONCAT("Mediana=",P194, ", Media=",AA194,", y varianza= ",AK194))</f>
        <v/>
      </c>
      <c r="E194" t="str">
        <f t="shared" ref="E194:E257" si="33">IF(AV194="NA","",_xlfn.CONCAT("Mediana=",Q194, ", Media=",AB194,", y varianza= ",AL194))</f>
        <v/>
      </c>
      <c r="F194" t="str">
        <f t="shared" ref="F194:F257" si="34">IF(AW194="NA","",_xlfn.CONCAT("Mediana=",R194, ", Media=",AC194,", y varianza= ",AM194))</f>
        <v/>
      </c>
      <c r="G194" t="str">
        <f t="shared" ref="G194:G257" si="35">IF(AX194="NA","",_xlfn.CONCAT("Mediana=",S194, ", Media=",AD194,", y varianza= ",AN194))</f>
        <v/>
      </c>
      <c r="H194" t="str">
        <f t="shared" ref="H194:H257" si="36">IF(AY194="NA","",_xlfn.CONCAT("Mediana=",T194, ", Media=",AE194,", y varianza= ",AO194))</f>
        <v/>
      </c>
      <c r="I194" t="str">
        <f t="shared" ref="I194:I257" si="37">IF(AZ194="NA","",_xlfn.CONCAT("Mediana=",U194, ", Media=",AF194,", y varianza= ",AP194))</f>
        <v/>
      </c>
      <c r="J194" t="str">
        <f t="shared" ref="J194:J257" si="38">IF(BA194="NA","",_xlfn.CONCAT("Mediana=",V194, ", Media=",AG194,", y varianza= ",AQ194))</f>
        <v/>
      </c>
      <c r="K194" t="str">
        <f t="shared" ref="K194:K257" si="39">IF(BB194="NA","",_xlfn.CONCAT("Mediana=",W194, ", Media=",AH194,", y varianza= ",AR194))</f>
        <v/>
      </c>
      <c r="L194" s="44">
        <v>194</v>
      </c>
      <c r="M194" s="44">
        <v>193</v>
      </c>
      <c r="N194">
        <v>56.414550446122199</v>
      </c>
      <c r="O194">
        <v>4.5999999999999996</v>
      </c>
      <c r="P194">
        <v>36.5</v>
      </c>
      <c r="Q194">
        <v>2.2000000000000002</v>
      </c>
      <c r="R194">
        <v>202</v>
      </c>
      <c r="S194">
        <v>4.4000000000000004</v>
      </c>
      <c r="T194">
        <v>9.6</v>
      </c>
      <c r="U194">
        <v>7.5</v>
      </c>
      <c r="V194">
        <v>20</v>
      </c>
      <c r="W194">
        <v>4</v>
      </c>
      <c r="X194">
        <f>IF(COUNTBLANK(ClinInfo!H258:P258)=0,1,0)</f>
        <v>1</v>
      </c>
      <c r="Y194">
        <v>56.414550446122199</v>
      </c>
      <c r="Z194">
        <v>4.5999999999999996</v>
      </c>
      <c r="AA194">
        <v>36.5</v>
      </c>
      <c r="AB194">
        <v>2.2000000000000002</v>
      </c>
      <c r="AC194">
        <v>202</v>
      </c>
      <c r="AD194">
        <v>4.4000000000000004</v>
      </c>
      <c r="AE194">
        <v>9.6</v>
      </c>
      <c r="AF194">
        <v>7.5</v>
      </c>
      <c r="AG194">
        <v>20</v>
      </c>
      <c r="AH194">
        <v>4</v>
      </c>
      <c r="AI194">
        <v>56.414550446122199</v>
      </c>
      <c r="AJ194">
        <v>4.5999999999999996</v>
      </c>
      <c r="AK194">
        <v>36.5</v>
      </c>
      <c r="AL194">
        <v>2.2000000000000002</v>
      </c>
      <c r="AM194">
        <v>202</v>
      </c>
      <c r="AN194">
        <v>4.4000000000000004</v>
      </c>
      <c r="AO194">
        <v>9.6</v>
      </c>
      <c r="AP194">
        <v>7.5</v>
      </c>
      <c r="AQ194">
        <v>20</v>
      </c>
      <c r="AR194">
        <v>4</v>
      </c>
      <c r="AS194" t="s">
        <v>76</v>
      </c>
      <c r="AT194" t="s">
        <v>76</v>
      </c>
      <c r="AU194" t="s">
        <v>76</v>
      </c>
      <c r="AV194" t="s">
        <v>76</v>
      </c>
      <c r="AW194" t="s">
        <v>76</v>
      </c>
      <c r="AX194" t="s">
        <v>76</v>
      </c>
      <c r="AY194" t="s">
        <v>76</v>
      </c>
      <c r="AZ194" t="s">
        <v>76</v>
      </c>
      <c r="BA194" t="s">
        <v>76</v>
      </c>
      <c r="BB194" t="s">
        <v>76</v>
      </c>
    </row>
    <row r="195" spans="1:54" x14ac:dyDescent="0.2">
      <c r="A195">
        <v>14183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si="38"/>
        <v/>
      </c>
      <c r="K195" t="str">
        <f t="shared" si="39"/>
        <v/>
      </c>
      <c r="L195" s="44">
        <v>195</v>
      </c>
      <c r="M195" s="44">
        <v>194</v>
      </c>
      <c r="N195">
        <v>36.057652711050103</v>
      </c>
      <c r="O195">
        <v>2</v>
      </c>
      <c r="P195">
        <v>15.8</v>
      </c>
      <c r="Q195">
        <v>0.8</v>
      </c>
      <c r="R195">
        <v>123</v>
      </c>
      <c r="S195">
        <v>3.9</v>
      </c>
      <c r="T195">
        <v>12.7</v>
      </c>
      <c r="U195">
        <v>25</v>
      </c>
      <c r="V195">
        <v>25</v>
      </c>
      <c r="W195">
        <v>0</v>
      </c>
      <c r="X195">
        <f>IF(COUNTBLANK(ClinInfo!H259:P259)=0,1,0)</f>
        <v>1</v>
      </c>
      <c r="Y195">
        <v>36.057652711050103</v>
      </c>
      <c r="Z195">
        <v>2</v>
      </c>
      <c r="AA195">
        <v>15.8</v>
      </c>
      <c r="AB195">
        <v>0.8</v>
      </c>
      <c r="AC195">
        <v>123</v>
      </c>
      <c r="AD195">
        <v>3.9</v>
      </c>
      <c r="AE195">
        <v>12.7</v>
      </c>
      <c r="AF195">
        <v>25</v>
      </c>
      <c r="AG195">
        <v>25</v>
      </c>
      <c r="AH195">
        <v>0</v>
      </c>
      <c r="AI195">
        <v>36.057652711050103</v>
      </c>
      <c r="AJ195">
        <v>2</v>
      </c>
      <c r="AK195">
        <v>15.8</v>
      </c>
      <c r="AL195">
        <v>0.8</v>
      </c>
      <c r="AM195">
        <v>123</v>
      </c>
      <c r="AN195">
        <v>3.9</v>
      </c>
      <c r="AO195">
        <v>12.7</v>
      </c>
      <c r="AP195">
        <v>25</v>
      </c>
      <c r="AQ195">
        <v>25</v>
      </c>
      <c r="AR195">
        <v>0</v>
      </c>
      <c r="AS195" t="s">
        <v>76</v>
      </c>
      <c r="AT195" t="s">
        <v>76</v>
      </c>
      <c r="AU195" t="s">
        <v>76</v>
      </c>
      <c r="AV195" t="s">
        <v>76</v>
      </c>
      <c r="AW195" t="s">
        <v>76</v>
      </c>
      <c r="AX195" t="s">
        <v>76</v>
      </c>
      <c r="AY195" t="s">
        <v>76</v>
      </c>
      <c r="AZ195" t="s">
        <v>76</v>
      </c>
      <c r="BA195" t="s">
        <v>76</v>
      </c>
      <c r="BB195" t="s">
        <v>76</v>
      </c>
    </row>
    <row r="196" spans="1:54" x14ac:dyDescent="0.2">
      <c r="A196">
        <v>14214</v>
      </c>
      <c r="B196" t="str">
        <f t="shared" si="30"/>
        <v/>
      </c>
      <c r="C196" t="str">
        <f t="shared" si="31"/>
        <v/>
      </c>
      <c r="D196" t="str">
        <f t="shared" si="32"/>
        <v/>
      </c>
      <c r="E196" t="str">
        <f t="shared" si="33"/>
        <v/>
      </c>
      <c r="F196" t="str">
        <f t="shared" si="34"/>
        <v/>
      </c>
      <c r="G196" t="str">
        <f t="shared" si="35"/>
        <v/>
      </c>
      <c r="H196" t="str">
        <f t="shared" si="36"/>
        <v/>
      </c>
      <c r="I196" t="str">
        <f t="shared" si="37"/>
        <v/>
      </c>
      <c r="J196" t="str">
        <f t="shared" si="38"/>
        <v/>
      </c>
      <c r="K196" t="str">
        <f t="shared" si="39"/>
        <v/>
      </c>
      <c r="L196" s="44">
        <v>196</v>
      </c>
      <c r="M196" s="44">
        <v>195</v>
      </c>
      <c r="N196">
        <v>31.821551132463998</v>
      </c>
      <c r="O196">
        <v>1.7</v>
      </c>
      <c r="P196">
        <v>14.2</v>
      </c>
      <c r="Q196">
        <v>0.7</v>
      </c>
      <c r="R196">
        <v>136</v>
      </c>
      <c r="S196">
        <v>3.9</v>
      </c>
      <c r="T196">
        <v>12.2</v>
      </c>
      <c r="U196">
        <v>50</v>
      </c>
      <c r="V196">
        <v>15</v>
      </c>
      <c r="W196">
        <v>2</v>
      </c>
      <c r="X196">
        <f>IF(COUNTBLANK(ClinInfo!H260:P260)=0,1,0)</f>
        <v>1</v>
      </c>
      <c r="Y196">
        <v>31.821551132463998</v>
      </c>
      <c r="Z196">
        <v>1.7</v>
      </c>
      <c r="AA196">
        <v>14.2</v>
      </c>
      <c r="AB196">
        <v>0.7</v>
      </c>
      <c r="AC196">
        <v>136</v>
      </c>
      <c r="AD196">
        <v>3.9</v>
      </c>
      <c r="AE196">
        <v>12.2</v>
      </c>
      <c r="AF196">
        <v>50</v>
      </c>
      <c r="AG196">
        <v>15</v>
      </c>
      <c r="AH196">
        <v>2</v>
      </c>
      <c r="AI196">
        <v>31.821551132463998</v>
      </c>
      <c r="AJ196">
        <v>1.7</v>
      </c>
      <c r="AK196">
        <v>14.2</v>
      </c>
      <c r="AL196">
        <v>0.7</v>
      </c>
      <c r="AM196">
        <v>136</v>
      </c>
      <c r="AN196">
        <v>3.9</v>
      </c>
      <c r="AO196">
        <v>12.2</v>
      </c>
      <c r="AP196">
        <v>50</v>
      </c>
      <c r="AQ196">
        <v>15</v>
      </c>
      <c r="AR196">
        <v>2</v>
      </c>
      <c r="AS196" t="s">
        <v>76</v>
      </c>
      <c r="AT196" t="s">
        <v>76</v>
      </c>
      <c r="AU196" t="s">
        <v>76</v>
      </c>
      <c r="AV196" t="s">
        <v>76</v>
      </c>
      <c r="AW196" t="s">
        <v>76</v>
      </c>
      <c r="AX196" t="s">
        <v>76</v>
      </c>
      <c r="AY196" t="s">
        <v>76</v>
      </c>
      <c r="AZ196" t="s">
        <v>76</v>
      </c>
      <c r="BA196" t="s">
        <v>76</v>
      </c>
      <c r="BB196" t="s">
        <v>76</v>
      </c>
    </row>
    <row r="197" spans="1:54" x14ac:dyDescent="0.2">
      <c r="A197">
        <v>14213</v>
      </c>
      <c r="B197" t="str">
        <f t="shared" si="30"/>
        <v/>
      </c>
      <c r="C197" t="str">
        <f t="shared" si="31"/>
        <v/>
      </c>
      <c r="D197" t="str">
        <f t="shared" si="32"/>
        <v/>
      </c>
      <c r="E197" t="str">
        <f t="shared" si="33"/>
        <v/>
      </c>
      <c r="F197" t="str">
        <f t="shared" si="34"/>
        <v/>
      </c>
      <c r="G197" t="str">
        <f t="shared" si="35"/>
        <v/>
      </c>
      <c r="H197" t="str">
        <f t="shared" si="36"/>
        <v/>
      </c>
      <c r="I197" t="str">
        <f t="shared" si="37"/>
        <v/>
      </c>
      <c r="J197" t="str">
        <f t="shared" si="38"/>
        <v/>
      </c>
      <c r="K197" t="str">
        <f t="shared" si="39"/>
        <v/>
      </c>
      <c r="L197" s="44">
        <v>197</v>
      </c>
      <c r="M197" s="44">
        <v>196</v>
      </c>
      <c r="N197">
        <v>61.702127659574501</v>
      </c>
      <c r="O197">
        <v>19.7</v>
      </c>
      <c r="P197">
        <v>12.1</v>
      </c>
      <c r="Q197">
        <v>8.4</v>
      </c>
      <c r="R197">
        <v>153</v>
      </c>
      <c r="S197">
        <v>4</v>
      </c>
      <c r="T197">
        <v>8.3000000000000007</v>
      </c>
      <c r="U197">
        <v>40</v>
      </c>
      <c r="V197">
        <v>50</v>
      </c>
      <c r="W197">
        <v>0</v>
      </c>
      <c r="X197">
        <f>IF(COUNTBLANK(ClinInfo!H261:P261)=0,1,0)</f>
        <v>0</v>
      </c>
      <c r="Y197">
        <v>61.702127659574501</v>
      </c>
      <c r="Z197">
        <v>19.7</v>
      </c>
      <c r="AA197">
        <v>12.1</v>
      </c>
      <c r="AB197">
        <v>8.4</v>
      </c>
      <c r="AC197">
        <v>153</v>
      </c>
      <c r="AD197">
        <v>4</v>
      </c>
      <c r="AE197">
        <v>8.3000000000000007</v>
      </c>
      <c r="AF197">
        <v>40</v>
      </c>
      <c r="AG197">
        <v>50</v>
      </c>
      <c r="AH197">
        <v>0</v>
      </c>
      <c r="AI197">
        <v>61.702127659574501</v>
      </c>
      <c r="AJ197">
        <v>19.7</v>
      </c>
      <c r="AK197">
        <v>12.1</v>
      </c>
      <c r="AL197">
        <v>8.4</v>
      </c>
      <c r="AM197">
        <v>153</v>
      </c>
      <c r="AN197">
        <v>4</v>
      </c>
      <c r="AO197">
        <v>8.3000000000000007</v>
      </c>
      <c r="AP197">
        <v>40</v>
      </c>
      <c r="AQ197">
        <v>50</v>
      </c>
      <c r="AR197">
        <v>0</v>
      </c>
      <c r="AS197" t="s">
        <v>76</v>
      </c>
      <c r="AT197" t="s">
        <v>76</v>
      </c>
      <c r="AU197" t="s">
        <v>76</v>
      </c>
      <c r="AV197" t="s">
        <v>76</v>
      </c>
      <c r="AW197" t="s">
        <v>76</v>
      </c>
      <c r="AX197" t="s">
        <v>76</v>
      </c>
      <c r="AY197" t="s">
        <v>76</v>
      </c>
      <c r="AZ197" t="s">
        <v>76</v>
      </c>
      <c r="BA197" t="s">
        <v>76</v>
      </c>
      <c r="BB197" t="s">
        <v>76</v>
      </c>
    </row>
    <row r="198" spans="1:54" x14ac:dyDescent="0.2">
      <c r="A198">
        <v>14113</v>
      </c>
      <c r="B198" t="str">
        <f t="shared" si="30"/>
        <v/>
      </c>
      <c r="C198" t="str">
        <f t="shared" si="31"/>
        <v/>
      </c>
      <c r="D198" t="str">
        <f t="shared" si="32"/>
        <v/>
      </c>
      <c r="E198" t="str">
        <f t="shared" si="33"/>
        <v/>
      </c>
      <c r="F198" t="str">
        <f t="shared" si="34"/>
        <v/>
      </c>
      <c r="G198" t="str">
        <f t="shared" si="35"/>
        <v/>
      </c>
      <c r="H198" t="str">
        <f t="shared" si="36"/>
        <v/>
      </c>
      <c r="I198" t="str">
        <f t="shared" si="37"/>
        <v/>
      </c>
      <c r="J198" t="str">
        <f t="shared" si="38"/>
        <v/>
      </c>
      <c r="K198" t="str">
        <f t="shared" si="39"/>
        <v/>
      </c>
      <c r="L198" s="44">
        <v>198</v>
      </c>
      <c r="M198" s="44">
        <v>197</v>
      </c>
      <c r="N198">
        <v>53.496225120109798</v>
      </c>
      <c r="O198">
        <v>4.5</v>
      </c>
      <c r="P198">
        <v>1</v>
      </c>
      <c r="Q198">
        <v>1</v>
      </c>
      <c r="R198">
        <v>99</v>
      </c>
      <c r="S198">
        <v>3.5</v>
      </c>
      <c r="T198">
        <v>9.6</v>
      </c>
      <c r="U198">
        <v>70</v>
      </c>
      <c r="V198">
        <v>70</v>
      </c>
      <c r="W198">
        <v>17</v>
      </c>
      <c r="X198">
        <f>IF(COUNTBLANK(ClinInfo!H262:P262)=0,1,0)</f>
        <v>1</v>
      </c>
      <c r="Y198">
        <v>53.496225120109798</v>
      </c>
      <c r="Z198">
        <v>4.5</v>
      </c>
      <c r="AA198">
        <v>1</v>
      </c>
      <c r="AB198">
        <v>1</v>
      </c>
      <c r="AC198">
        <v>99</v>
      </c>
      <c r="AD198">
        <v>3.5</v>
      </c>
      <c r="AE198">
        <v>9.6</v>
      </c>
      <c r="AF198">
        <v>70</v>
      </c>
      <c r="AG198">
        <v>70</v>
      </c>
      <c r="AH198">
        <v>17</v>
      </c>
      <c r="AI198">
        <v>53.496225120109798</v>
      </c>
      <c r="AJ198">
        <v>4.5</v>
      </c>
      <c r="AK198">
        <v>1</v>
      </c>
      <c r="AL198">
        <v>1</v>
      </c>
      <c r="AM198">
        <v>99</v>
      </c>
      <c r="AN198">
        <v>3.5</v>
      </c>
      <c r="AO198">
        <v>9.6</v>
      </c>
      <c r="AP198">
        <v>70</v>
      </c>
      <c r="AQ198">
        <v>70</v>
      </c>
      <c r="AR198">
        <v>17</v>
      </c>
      <c r="AS198" t="s">
        <v>76</v>
      </c>
      <c r="AT198" t="s">
        <v>76</v>
      </c>
      <c r="AU198" t="s">
        <v>76</v>
      </c>
      <c r="AV198" t="s">
        <v>76</v>
      </c>
      <c r="AW198" t="s">
        <v>76</v>
      </c>
      <c r="AX198" t="s">
        <v>76</v>
      </c>
      <c r="AY198" t="s">
        <v>76</v>
      </c>
      <c r="AZ198" t="s">
        <v>76</v>
      </c>
      <c r="BA198" t="s">
        <v>76</v>
      </c>
      <c r="BB198" t="s">
        <v>76</v>
      </c>
    </row>
    <row r="199" spans="1:54" x14ac:dyDescent="0.2">
      <c r="A199">
        <v>14112</v>
      </c>
      <c r="B199" t="str">
        <f t="shared" si="30"/>
        <v/>
      </c>
      <c r="C199" t="str">
        <f t="shared" si="31"/>
        <v/>
      </c>
      <c r="D199" t="str">
        <f t="shared" si="32"/>
        <v/>
      </c>
      <c r="E199" t="str">
        <f t="shared" si="33"/>
        <v/>
      </c>
      <c r="F199" t="str">
        <f t="shared" si="34"/>
        <v/>
      </c>
      <c r="G199" t="str">
        <f t="shared" si="35"/>
        <v/>
      </c>
      <c r="H199" t="str">
        <f t="shared" si="36"/>
        <v/>
      </c>
      <c r="I199" t="str">
        <f t="shared" si="37"/>
        <v/>
      </c>
      <c r="J199" t="str">
        <f t="shared" si="38"/>
        <v/>
      </c>
      <c r="K199" t="str">
        <f t="shared" si="39"/>
        <v/>
      </c>
      <c r="L199" s="44">
        <v>199</v>
      </c>
      <c r="M199" s="44">
        <v>198</v>
      </c>
      <c r="N199">
        <v>40.746739876458498</v>
      </c>
      <c r="O199">
        <v>1.9</v>
      </c>
      <c r="P199">
        <v>28.8</v>
      </c>
      <c r="Q199">
        <v>0.6</v>
      </c>
      <c r="R199">
        <v>214</v>
      </c>
      <c r="S199">
        <v>3.9</v>
      </c>
      <c r="T199">
        <v>10.6</v>
      </c>
      <c r="U199">
        <v>40</v>
      </c>
      <c r="V199">
        <v>45</v>
      </c>
      <c r="W199">
        <v>0</v>
      </c>
      <c r="X199">
        <f>IF(COUNTBLANK(ClinInfo!H263:P263)=0,1,0)</f>
        <v>1</v>
      </c>
      <c r="Y199">
        <v>40.746739876458498</v>
      </c>
      <c r="Z199">
        <v>1.9</v>
      </c>
      <c r="AA199">
        <v>28.8</v>
      </c>
      <c r="AB199">
        <v>0.6</v>
      </c>
      <c r="AC199">
        <v>214</v>
      </c>
      <c r="AD199">
        <v>3.9</v>
      </c>
      <c r="AE199">
        <v>10.6</v>
      </c>
      <c r="AF199">
        <v>40</v>
      </c>
      <c r="AG199">
        <v>45</v>
      </c>
      <c r="AH199">
        <v>0</v>
      </c>
      <c r="AI199">
        <v>40.746739876458498</v>
      </c>
      <c r="AJ199">
        <v>1.9</v>
      </c>
      <c r="AK199">
        <v>28.8</v>
      </c>
      <c r="AL199">
        <v>0.6</v>
      </c>
      <c r="AM199">
        <v>214</v>
      </c>
      <c r="AN199">
        <v>3.9</v>
      </c>
      <c r="AO199">
        <v>10.6</v>
      </c>
      <c r="AP199">
        <v>40</v>
      </c>
      <c r="AQ199">
        <v>45</v>
      </c>
      <c r="AR199">
        <v>0</v>
      </c>
      <c r="AS199" t="s">
        <v>76</v>
      </c>
      <c r="AT199" t="s">
        <v>76</v>
      </c>
      <c r="AU199" t="s">
        <v>76</v>
      </c>
      <c r="AV199" t="s">
        <v>76</v>
      </c>
      <c r="AW199" t="s">
        <v>76</v>
      </c>
      <c r="AX199" t="s">
        <v>76</v>
      </c>
      <c r="AY199" t="s">
        <v>76</v>
      </c>
      <c r="AZ199" t="s">
        <v>76</v>
      </c>
      <c r="BA199" t="s">
        <v>76</v>
      </c>
      <c r="BB199" t="s">
        <v>76</v>
      </c>
    </row>
    <row r="200" spans="1:54" x14ac:dyDescent="0.2">
      <c r="A200">
        <v>14219</v>
      </c>
      <c r="B200" t="str">
        <f t="shared" si="30"/>
        <v/>
      </c>
      <c r="C200" t="str">
        <f t="shared" si="31"/>
        <v/>
      </c>
      <c r="D200" t="str">
        <f t="shared" si="32"/>
        <v/>
      </c>
      <c r="E200" t="str">
        <f t="shared" si="33"/>
        <v/>
      </c>
      <c r="F200" t="str">
        <f t="shared" si="34"/>
        <v/>
      </c>
      <c r="G200" t="str">
        <f t="shared" si="35"/>
        <v/>
      </c>
      <c r="H200" t="str">
        <f t="shared" si="36"/>
        <v/>
      </c>
      <c r="I200" t="str">
        <f t="shared" si="37"/>
        <v/>
      </c>
      <c r="J200" t="str">
        <f t="shared" si="38"/>
        <v/>
      </c>
      <c r="K200" t="str">
        <f t="shared" si="39"/>
        <v/>
      </c>
      <c r="L200" s="44">
        <v>200</v>
      </c>
      <c r="M200" s="44">
        <v>199</v>
      </c>
      <c r="N200">
        <v>58.890871654083703</v>
      </c>
      <c r="O200">
        <v>38.700000000000003</v>
      </c>
      <c r="P200">
        <v>52</v>
      </c>
      <c r="Q200">
        <v>7.4</v>
      </c>
      <c r="R200">
        <v>181</v>
      </c>
      <c r="S200">
        <v>2.4</v>
      </c>
      <c r="T200">
        <v>11.8</v>
      </c>
      <c r="U200">
        <v>60</v>
      </c>
      <c r="V200">
        <v>45</v>
      </c>
      <c r="W200">
        <v>16</v>
      </c>
      <c r="X200">
        <f>IF(COUNTBLANK(ClinInfo!H264:P264)=0,1,0)</f>
        <v>1</v>
      </c>
      <c r="Y200">
        <v>58.890871654083703</v>
      </c>
      <c r="Z200">
        <v>38.700000000000003</v>
      </c>
      <c r="AA200">
        <v>52</v>
      </c>
      <c r="AB200">
        <v>7.4</v>
      </c>
      <c r="AC200">
        <v>181</v>
      </c>
      <c r="AD200">
        <v>2.4</v>
      </c>
      <c r="AE200">
        <v>11.8</v>
      </c>
      <c r="AF200">
        <v>60</v>
      </c>
      <c r="AG200">
        <v>45</v>
      </c>
      <c r="AH200">
        <v>16</v>
      </c>
      <c r="AI200">
        <v>58.890871654083703</v>
      </c>
      <c r="AJ200">
        <v>38.700000000000003</v>
      </c>
      <c r="AK200">
        <v>52</v>
      </c>
      <c r="AL200">
        <v>7.4</v>
      </c>
      <c r="AM200">
        <v>181</v>
      </c>
      <c r="AN200">
        <v>2.4</v>
      </c>
      <c r="AO200">
        <v>11.8</v>
      </c>
      <c r="AP200">
        <v>60</v>
      </c>
      <c r="AQ200">
        <v>45</v>
      </c>
      <c r="AR200">
        <v>16</v>
      </c>
      <c r="AS200" t="s">
        <v>76</v>
      </c>
      <c r="AT200" t="s">
        <v>76</v>
      </c>
      <c r="AU200" t="s">
        <v>76</v>
      </c>
      <c r="AV200" t="s">
        <v>76</v>
      </c>
      <c r="AW200" t="s">
        <v>76</v>
      </c>
      <c r="AX200" t="s">
        <v>76</v>
      </c>
      <c r="AY200" t="s">
        <v>76</v>
      </c>
      <c r="AZ200" t="s">
        <v>76</v>
      </c>
      <c r="BA200" t="s">
        <v>76</v>
      </c>
      <c r="BB200" t="s">
        <v>76</v>
      </c>
    </row>
    <row r="201" spans="1:54" x14ac:dyDescent="0.2">
      <c r="A201">
        <v>14437</v>
      </c>
      <c r="B201" t="str">
        <f t="shared" si="30"/>
        <v/>
      </c>
      <c r="C201" t="str">
        <f t="shared" si="31"/>
        <v/>
      </c>
      <c r="D201" t="str">
        <f t="shared" si="32"/>
        <v/>
      </c>
      <c r="E201" t="str">
        <f t="shared" si="33"/>
        <v/>
      </c>
      <c r="F201" t="str">
        <f t="shared" si="34"/>
        <v/>
      </c>
      <c r="G201" t="str">
        <f t="shared" si="35"/>
        <v/>
      </c>
      <c r="H201" t="str">
        <f t="shared" si="36"/>
        <v/>
      </c>
      <c r="I201" t="str">
        <f t="shared" si="37"/>
        <v/>
      </c>
      <c r="J201" t="str">
        <f t="shared" si="38"/>
        <v/>
      </c>
      <c r="K201" t="str">
        <f t="shared" si="39"/>
        <v/>
      </c>
      <c r="L201" s="44">
        <v>201</v>
      </c>
      <c r="M201" s="44">
        <v>200</v>
      </c>
      <c r="N201">
        <v>70.918325326012393</v>
      </c>
      <c r="O201">
        <v>22.4</v>
      </c>
      <c r="P201">
        <v>2.9</v>
      </c>
      <c r="Q201">
        <v>7.9</v>
      </c>
      <c r="R201">
        <v>99</v>
      </c>
      <c r="S201">
        <v>3.8</v>
      </c>
      <c r="T201">
        <v>8.4</v>
      </c>
      <c r="U201">
        <v>55</v>
      </c>
      <c r="V201">
        <v>65</v>
      </c>
      <c r="W201">
        <v>37</v>
      </c>
      <c r="X201">
        <f>IF(COUNTBLANK(ClinInfo!H265:P265)=0,1,0)</f>
        <v>1</v>
      </c>
      <c r="Y201">
        <v>70.918325326012393</v>
      </c>
      <c r="Z201">
        <v>22.4</v>
      </c>
      <c r="AA201">
        <v>2.9</v>
      </c>
      <c r="AB201">
        <v>7.9</v>
      </c>
      <c r="AC201">
        <v>99</v>
      </c>
      <c r="AD201">
        <v>3.8</v>
      </c>
      <c r="AE201">
        <v>8.4</v>
      </c>
      <c r="AF201">
        <v>55</v>
      </c>
      <c r="AG201">
        <v>65</v>
      </c>
      <c r="AH201">
        <v>37</v>
      </c>
      <c r="AI201">
        <v>70.918325326012393</v>
      </c>
      <c r="AJ201">
        <v>22.4</v>
      </c>
      <c r="AK201">
        <v>2.9</v>
      </c>
      <c r="AL201">
        <v>7.9</v>
      </c>
      <c r="AM201">
        <v>99</v>
      </c>
      <c r="AN201">
        <v>3.8</v>
      </c>
      <c r="AO201">
        <v>8.4</v>
      </c>
      <c r="AP201">
        <v>55</v>
      </c>
      <c r="AQ201">
        <v>65</v>
      </c>
      <c r="AR201">
        <v>37</v>
      </c>
      <c r="AS201" t="s">
        <v>76</v>
      </c>
      <c r="AT201" t="s">
        <v>76</v>
      </c>
      <c r="AU201" t="s">
        <v>76</v>
      </c>
      <c r="AV201" t="s">
        <v>76</v>
      </c>
      <c r="AW201" t="s">
        <v>76</v>
      </c>
      <c r="AX201" t="s">
        <v>76</v>
      </c>
      <c r="AY201" t="s">
        <v>76</v>
      </c>
      <c r="AZ201" t="s">
        <v>76</v>
      </c>
      <c r="BA201" t="s">
        <v>76</v>
      </c>
      <c r="BB201" t="s">
        <v>76</v>
      </c>
    </row>
    <row r="202" spans="1:54" x14ac:dyDescent="0.2">
      <c r="A202">
        <v>14504</v>
      </c>
      <c r="B202" t="str">
        <f t="shared" si="30"/>
        <v/>
      </c>
      <c r="C202" t="str">
        <f t="shared" si="31"/>
        <v/>
      </c>
      <c r="D202" t="str">
        <f t="shared" si="32"/>
        <v/>
      </c>
      <c r="E202" t="str">
        <f t="shared" si="33"/>
        <v/>
      </c>
      <c r="F202" t="str">
        <f t="shared" si="34"/>
        <v/>
      </c>
      <c r="G202" t="str">
        <f t="shared" si="35"/>
        <v/>
      </c>
      <c r="H202" t="str">
        <f t="shared" si="36"/>
        <v/>
      </c>
      <c r="I202" t="str">
        <f t="shared" si="37"/>
        <v/>
      </c>
      <c r="J202" t="str">
        <f t="shared" si="38"/>
        <v/>
      </c>
      <c r="K202" t="str">
        <f t="shared" si="39"/>
        <v/>
      </c>
      <c r="L202" s="44">
        <v>202</v>
      </c>
      <c r="M202" s="44">
        <v>201</v>
      </c>
      <c r="N202">
        <v>66.437886067261502</v>
      </c>
      <c r="O202">
        <v>4.4000000000000004</v>
      </c>
      <c r="P202">
        <v>5.5</v>
      </c>
      <c r="Q202">
        <v>2.2000000000000002</v>
      </c>
      <c r="R202">
        <v>106</v>
      </c>
      <c r="S202">
        <v>3.8</v>
      </c>
      <c r="T202">
        <v>9.6</v>
      </c>
      <c r="U202">
        <v>70</v>
      </c>
      <c r="V202">
        <v>55</v>
      </c>
      <c r="W202">
        <v>0</v>
      </c>
      <c r="X202">
        <f>IF(COUNTBLANK(ClinInfo!H266:P266)=0,1,0)</f>
        <v>1</v>
      </c>
      <c r="Y202">
        <v>66.437886067261502</v>
      </c>
      <c r="Z202">
        <v>4.4000000000000004</v>
      </c>
      <c r="AA202">
        <v>5.5</v>
      </c>
      <c r="AB202">
        <v>2.2000000000000002</v>
      </c>
      <c r="AC202">
        <v>106</v>
      </c>
      <c r="AD202">
        <v>3.8</v>
      </c>
      <c r="AE202">
        <v>9.6</v>
      </c>
      <c r="AF202">
        <v>70</v>
      </c>
      <c r="AG202">
        <v>55</v>
      </c>
      <c r="AH202">
        <v>0</v>
      </c>
      <c r="AI202">
        <v>66.437886067261502</v>
      </c>
      <c r="AJ202">
        <v>4.4000000000000004</v>
      </c>
      <c r="AK202">
        <v>5.5</v>
      </c>
      <c r="AL202">
        <v>2.2000000000000002</v>
      </c>
      <c r="AM202">
        <v>106</v>
      </c>
      <c r="AN202">
        <v>3.8</v>
      </c>
      <c r="AO202">
        <v>9.6</v>
      </c>
      <c r="AP202">
        <v>70</v>
      </c>
      <c r="AQ202">
        <v>55</v>
      </c>
      <c r="AR202">
        <v>0</v>
      </c>
      <c r="AS202" t="s">
        <v>76</v>
      </c>
      <c r="AT202" t="s">
        <v>76</v>
      </c>
      <c r="AU202" t="s">
        <v>76</v>
      </c>
      <c r="AV202" t="s">
        <v>76</v>
      </c>
      <c r="AW202" t="s">
        <v>76</v>
      </c>
      <c r="AX202" t="s">
        <v>76</v>
      </c>
      <c r="AY202" t="s">
        <v>76</v>
      </c>
      <c r="AZ202" t="s">
        <v>76</v>
      </c>
      <c r="BA202" t="s">
        <v>76</v>
      </c>
      <c r="BB202" t="s">
        <v>76</v>
      </c>
    </row>
    <row r="203" spans="1:54" x14ac:dyDescent="0.2">
      <c r="A203">
        <v>14529</v>
      </c>
      <c r="B203" t="str">
        <f t="shared" si="30"/>
        <v/>
      </c>
      <c r="C203" t="str">
        <f t="shared" si="31"/>
        <v/>
      </c>
      <c r="D203" t="str">
        <f t="shared" si="32"/>
        <v/>
      </c>
      <c r="E203" t="str">
        <f t="shared" si="33"/>
        <v/>
      </c>
      <c r="F203" t="str">
        <f t="shared" si="34"/>
        <v/>
      </c>
      <c r="G203" t="str">
        <f t="shared" si="35"/>
        <v/>
      </c>
      <c r="H203" t="str">
        <f t="shared" si="36"/>
        <v/>
      </c>
      <c r="I203" t="str">
        <f t="shared" si="37"/>
        <v/>
      </c>
      <c r="J203" t="str">
        <f t="shared" si="38"/>
        <v/>
      </c>
      <c r="K203" t="str">
        <f t="shared" si="39"/>
        <v/>
      </c>
      <c r="L203" s="44">
        <v>203</v>
      </c>
      <c r="M203" s="44">
        <v>202</v>
      </c>
      <c r="N203">
        <v>37.246396705559398</v>
      </c>
      <c r="O203">
        <v>1.3</v>
      </c>
      <c r="P203">
        <v>3.2</v>
      </c>
      <c r="Q203">
        <v>1</v>
      </c>
      <c r="R203">
        <v>244</v>
      </c>
      <c r="S203">
        <v>4.0999999999999996</v>
      </c>
      <c r="T203">
        <v>13</v>
      </c>
      <c r="U203">
        <v>10</v>
      </c>
      <c r="V203">
        <v>7.5</v>
      </c>
      <c r="W203">
        <v>16</v>
      </c>
      <c r="X203">
        <f>IF(COUNTBLANK(ClinInfo!H267:P267)=0,1,0)</f>
        <v>1</v>
      </c>
      <c r="Y203">
        <v>37.246396705559398</v>
      </c>
      <c r="Z203">
        <v>1.3</v>
      </c>
      <c r="AA203">
        <v>3.2</v>
      </c>
      <c r="AB203">
        <v>1</v>
      </c>
      <c r="AC203">
        <v>244</v>
      </c>
      <c r="AD203">
        <v>4.0999999999999996</v>
      </c>
      <c r="AE203">
        <v>13</v>
      </c>
      <c r="AF203">
        <v>10</v>
      </c>
      <c r="AG203">
        <v>7.5</v>
      </c>
      <c r="AH203">
        <v>16</v>
      </c>
      <c r="AI203">
        <v>37.246396705559398</v>
      </c>
      <c r="AJ203">
        <v>1.3</v>
      </c>
      <c r="AK203">
        <v>3.2</v>
      </c>
      <c r="AL203">
        <v>1</v>
      </c>
      <c r="AM203">
        <v>244</v>
      </c>
      <c r="AN203">
        <v>4.0999999999999996</v>
      </c>
      <c r="AO203">
        <v>13</v>
      </c>
      <c r="AP203">
        <v>10</v>
      </c>
      <c r="AQ203">
        <v>7.5</v>
      </c>
      <c r="AR203">
        <v>16</v>
      </c>
      <c r="AS203" t="s">
        <v>76</v>
      </c>
      <c r="AT203" t="s">
        <v>76</v>
      </c>
      <c r="AU203" t="s">
        <v>76</v>
      </c>
      <c r="AV203" t="s">
        <v>76</v>
      </c>
      <c r="AW203" t="s">
        <v>76</v>
      </c>
      <c r="AX203" t="s">
        <v>76</v>
      </c>
      <c r="AY203" t="s">
        <v>76</v>
      </c>
      <c r="AZ203" t="s">
        <v>76</v>
      </c>
      <c r="BA203" t="s">
        <v>76</v>
      </c>
      <c r="BB203" t="s">
        <v>76</v>
      </c>
    </row>
    <row r="204" spans="1:54" x14ac:dyDescent="0.2">
      <c r="A204">
        <v>14534</v>
      </c>
      <c r="B204" t="str">
        <f t="shared" si="30"/>
        <v/>
      </c>
      <c r="C204" t="str">
        <f t="shared" si="31"/>
        <v/>
      </c>
      <c r="D204" t="str">
        <f t="shared" si="32"/>
        <v/>
      </c>
      <c r="E204" t="str">
        <f t="shared" si="33"/>
        <v/>
      </c>
      <c r="F204" t="str">
        <f t="shared" si="34"/>
        <v/>
      </c>
      <c r="G204" t="str">
        <f t="shared" si="35"/>
        <v/>
      </c>
      <c r="H204" t="str">
        <f t="shared" si="36"/>
        <v/>
      </c>
      <c r="I204" t="str">
        <f t="shared" si="37"/>
        <v/>
      </c>
      <c r="J204" t="str">
        <f t="shared" si="38"/>
        <v/>
      </c>
      <c r="K204" t="str">
        <f t="shared" si="39"/>
        <v/>
      </c>
      <c r="L204" s="44">
        <v>204</v>
      </c>
      <c r="M204" s="44">
        <v>203</v>
      </c>
      <c r="N204">
        <v>60.798901853122899</v>
      </c>
      <c r="O204">
        <v>8.5</v>
      </c>
      <c r="P204">
        <v>113.4</v>
      </c>
      <c r="Q204">
        <v>1.3</v>
      </c>
      <c r="R204">
        <v>290</v>
      </c>
      <c r="S204">
        <v>2.5</v>
      </c>
      <c r="T204">
        <v>9.1</v>
      </c>
      <c r="U204">
        <v>75</v>
      </c>
      <c r="V204">
        <v>35</v>
      </c>
      <c r="W204">
        <v>33</v>
      </c>
      <c r="X204">
        <f>IF(COUNTBLANK(ClinInfo!H268:P268)=0,1,0)</f>
        <v>1</v>
      </c>
      <c r="Y204">
        <v>60.798901853122899</v>
      </c>
      <c r="Z204">
        <v>8.5</v>
      </c>
      <c r="AA204">
        <v>113.4</v>
      </c>
      <c r="AB204">
        <v>1.3</v>
      </c>
      <c r="AC204">
        <v>290</v>
      </c>
      <c r="AD204">
        <v>2.5</v>
      </c>
      <c r="AE204">
        <v>9.1</v>
      </c>
      <c r="AF204">
        <v>75</v>
      </c>
      <c r="AG204">
        <v>35</v>
      </c>
      <c r="AH204">
        <v>33</v>
      </c>
      <c r="AI204">
        <v>60.798901853122899</v>
      </c>
      <c r="AJ204">
        <v>8.5</v>
      </c>
      <c r="AK204">
        <v>113.4</v>
      </c>
      <c r="AL204">
        <v>1.3</v>
      </c>
      <c r="AM204">
        <v>290</v>
      </c>
      <c r="AN204">
        <v>2.5</v>
      </c>
      <c r="AO204">
        <v>9.1</v>
      </c>
      <c r="AP204">
        <v>75</v>
      </c>
      <c r="AQ204">
        <v>35</v>
      </c>
      <c r="AR204">
        <v>33</v>
      </c>
      <c r="AS204" t="s">
        <v>76</v>
      </c>
      <c r="AT204" t="s">
        <v>76</v>
      </c>
      <c r="AU204" t="s">
        <v>76</v>
      </c>
      <c r="AV204" t="s">
        <v>76</v>
      </c>
      <c r="AW204" t="s">
        <v>76</v>
      </c>
      <c r="AX204" t="s">
        <v>76</v>
      </c>
      <c r="AY204" t="s">
        <v>76</v>
      </c>
      <c r="AZ204" t="s">
        <v>76</v>
      </c>
      <c r="BA204" t="s">
        <v>76</v>
      </c>
      <c r="BB204" t="s">
        <v>76</v>
      </c>
    </row>
    <row r="205" spans="1:54" x14ac:dyDescent="0.2">
      <c r="A205">
        <v>14530</v>
      </c>
      <c r="B205" t="str">
        <f t="shared" si="30"/>
        <v/>
      </c>
      <c r="C205" t="str">
        <f t="shared" si="31"/>
        <v/>
      </c>
      <c r="D205" t="str">
        <f t="shared" si="32"/>
        <v/>
      </c>
      <c r="E205" t="str">
        <f t="shared" si="33"/>
        <v/>
      </c>
      <c r="F205" t="str">
        <f t="shared" si="34"/>
        <v/>
      </c>
      <c r="G205" t="str">
        <f t="shared" si="35"/>
        <v/>
      </c>
      <c r="H205" t="str">
        <f t="shared" si="36"/>
        <v/>
      </c>
      <c r="I205" t="str">
        <f t="shared" si="37"/>
        <v/>
      </c>
      <c r="J205" t="str">
        <f t="shared" si="38"/>
        <v/>
      </c>
      <c r="K205" t="str">
        <f t="shared" si="39"/>
        <v/>
      </c>
      <c r="L205" s="44">
        <v>205</v>
      </c>
      <c r="M205" s="44">
        <v>204</v>
      </c>
      <c r="N205">
        <v>44.258064516128997</v>
      </c>
      <c r="O205">
        <v>2.9</v>
      </c>
      <c r="P205">
        <v>15.1</v>
      </c>
      <c r="Q205">
        <v>0.7</v>
      </c>
      <c r="R205">
        <v>184</v>
      </c>
      <c r="S205">
        <v>3.6</v>
      </c>
      <c r="T205">
        <v>10.5</v>
      </c>
      <c r="U205">
        <v>80</v>
      </c>
      <c r="V205">
        <v>65</v>
      </c>
      <c r="W205">
        <v>2</v>
      </c>
      <c r="X205">
        <f>IF(COUNTBLANK(ClinInfo!H269:P269)=0,1,0)</f>
        <v>1</v>
      </c>
      <c r="Y205">
        <v>44.258064516128997</v>
      </c>
      <c r="Z205">
        <v>2.9</v>
      </c>
      <c r="AA205">
        <v>15.1</v>
      </c>
      <c r="AB205">
        <v>0.7</v>
      </c>
      <c r="AC205">
        <v>184</v>
      </c>
      <c r="AD205">
        <v>3.6</v>
      </c>
      <c r="AE205">
        <v>10.5</v>
      </c>
      <c r="AF205">
        <v>80</v>
      </c>
      <c r="AG205">
        <v>65</v>
      </c>
      <c r="AH205">
        <v>2</v>
      </c>
      <c r="AI205">
        <v>44.258064516128997</v>
      </c>
      <c r="AJ205">
        <v>2.9</v>
      </c>
      <c r="AK205">
        <v>15.1</v>
      </c>
      <c r="AL205">
        <v>0.7</v>
      </c>
      <c r="AM205">
        <v>184</v>
      </c>
      <c r="AN205">
        <v>3.6</v>
      </c>
      <c r="AO205">
        <v>10.5</v>
      </c>
      <c r="AP205">
        <v>80</v>
      </c>
      <c r="AQ205">
        <v>65</v>
      </c>
      <c r="AR205">
        <v>2</v>
      </c>
      <c r="AS205" t="s">
        <v>76</v>
      </c>
      <c r="AT205" t="s">
        <v>76</v>
      </c>
      <c r="AU205" t="s">
        <v>76</v>
      </c>
      <c r="AV205" t="s">
        <v>76</v>
      </c>
      <c r="AW205" t="s">
        <v>76</v>
      </c>
      <c r="AX205" t="s">
        <v>76</v>
      </c>
      <c r="AY205" t="s">
        <v>76</v>
      </c>
      <c r="AZ205" t="s">
        <v>76</v>
      </c>
      <c r="BA205" t="s">
        <v>76</v>
      </c>
      <c r="BB205" t="s">
        <v>76</v>
      </c>
    </row>
    <row r="206" spans="1:54" x14ac:dyDescent="0.2">
      <c r="A206">
        <v>14562</v>
      </c>
      <c r="B206" t="str">
        <f t="shared" si="30"/>
        <v/>
      </c>
      <c r="C206" t="str">
        <f t="shared" si="31"/>
        <v/>
      </c>
      <c r="D206" t="str">
        <f t="shared" si="32"/>
        <v/>
      </c>
      <c r="E206" t="str">
        <f t="shared" si="33"/>
        <v/>
      </c>
      <c r="F206" t="str">
        <f t="shared" si="34"/>
        <v/>
      </c>
      <c r="G206" t="str">
        <f t="shared" si="35"/>
        <v/>
      </c>
      <c r="H206" t="str">
        <f t="shared" si="36"/>
        <v/>
      </c>
      <c r="I206" t="str">
        <f t="shared" si="37"/>
        <v/>
      </c>
      <c r="J206" t="str">
        <f t="shared" si="38"/>
        <v/>
      </c>
      <c r="K206" t="str">
        <f t="shared" si="39"/>
        <v/>
      </c>
      <c r="L206" s="44">
        <v>206</v>
      </c>
      <c r="M206" s="44">
        <v>205</v>
      </c>
      <c r="N206">
        <v>47.643102264927897</v>
      </c>
      <c r="O206">
        <v>1</v>
      </c>
      <c r="P206">
        <v>1</v>
      </c>
      <c r="Q206">
        <v>0.9</v>
      </c>
      <c r="R206">
        <v>182</v>
      </c>
      <c r="S206">
        <v>4.3</v>
      </c>
      <c r="T206">
        <v>12.4</v>
      </c>
      <c r="U206">
        <v>45</v>
      </c>
      <c r="V206">
        <v>30</v>
      </c>
      <c r="W206">
        <v>39</v>
      </c>
      <c r="X206">
        <f>IF(COUNTBLANK(ClinInfo!H270:P270)=0,1,0)</f>
        <v>1</v>
      </c>
      <c r="Y206">
        <v>47.643102264927897</v>
      </c>
      <c r="Z206">
        <v>1</v>
      </c>
      <c r="AA206">
        <v>1</v>
      </c>
      <c r="AB206">
        <v>0.9</v>
      </c>
      <c r="AC206">
        <v>182</v>
      </c>
      <c r="AD206">
        <v>4.3</v>
      </c>
      <c r="AE206">
        <v>12.4</v>
      </c>
      <c r="AF206">
        <v>45</v>
      </c>
      <c r="AG206">
        <v>30</v>
      </c>
      <c r="AH206">
        <v>39</v>
      </c>
      <c r="AI206">
        <v>47.643102264927897</v>
      </c>
      <c r="AJ206">
        <v>1</v>
      </c>
      <c r="AK206">
        <v>1</v>
      </c>
      <c r="AL206">
        <v>0.9</v>
      </c>
      <c r="AM206">
        <v>182</v>
      </c>
      <c r="AN206">
        <v>4.3</v>
      </c>
      <c r="AO206">
        <v>12.4</v>
      </c>
      <c r="AP206">
        <v>45</v>
      </c>
      <c r="AQ206">
        <v>30</v>
      </c>
      <c r="AR206">
        <v>39</v>
      </c>
      <c r="AS206" t="s">
        <v>76</v>
      </c>
      <c r="AT206" t="s">
        <v>76</v>
      </c>
      <c r="AU206" t="s">
        <v>76</v>
      </c>
      <c r="AV206" t="s">
        <v>76</v>
      </c>
      <c r="AW206" t="s">
        <v>76</v>
      </c>
      <c r="AX206" t="s">
        <v>76</v>
      </c>
      <c r="AY206" t="s">
        <v>76</v>
      </c>
      <c r="AZ206" t="s">
        <v>76</v>
      </c>
      <c r="BA206" t="s">
        <v>76</v>
      </c>
      <c r="BB206" t="s">
        <v>76</v>
      </c>
    </row>
    <row r="207" spans="1:54" x14ac:dyDescent="0.2">
      <c r="A207">
        <v>14561</v>
      </c>
      <c r="B207" t="str">
        <f t="shared" si="30"/>
        <v/>
      </c>
      <c r="C207" t="str">
        <f t="shared" si="31"/>
        <v/>
      </c>
      <c r="D207" t="str">
        <f t="shared" si="32"/>
        <v/>
      </c>
      <c r="E207" t="str">
        <f t="shared" si="33"/>
        <v/>
      </c>
      <c r="F207" t="str">
        <f t="shared" si="34"/>
        <v/>
      </c>
      <c r="G207" t="str">
        <f t="shared" si="35"/>
        <v/>
      </c>
      <c r="H207" t="str">
        <f t="shared" si="36"/>
        <v/>
      </c>
      <c r="I207" t="str">
        <f t="shared" si="37"/>
        <v>Mediana=66,8762962800965, Media=68,2381526026644, y varianza= 389,068974007571</v>
      </c>
      <c r="J207" t="str">
        <f t="shared" si="38"/>
        <v/>
      </c>
      <c r="K207" t="str">
        <f t="shared" si="39"/>
        <v/>
      </c>
      <c r="L207" s="44">
        <v>207</v>
      </c>
      <c r="M207" s="44">
        <v>206</v>
      </c>
      <c r="N207">
        <v>64.680851063829806</v>
      </c>
      <c r="O207">
        <v>17.8</v>
      </c>
      <c r="P207">
        <v>37.1</v>
      </c>
      <c r="Q207">
        <v>5.8</v>
      </c>
      <c r="R207">
        <v>222</v>
      </c>
      <c r="S207">
        <v>4.2</v>
      </c>
      <c r="T207">
        <v>9.1999999999999993</v>
      </c>
      <c r="U207">
        <v>66.876296280096497</v>
      </c>
      <c r="V207">
        <v>80</v>
      </c>
      <c r="W207">
        <v>5</v>
      </c>
      <c r="X207">
        <f>IF(COUNTBLANK(ClinInfo!H271:P271)=0,1,0)</f>
        <v>1</v>
      </c>
      <c r="Y207">
        <v>64.680851063829806</v>
      </c>
      <c r="Z207">
        <v>17.8</v>
      </c>
      <c r="AA207">
        <v>37.1</v>
      </c>
      <c r="AB207">
        <v>5.8</v>
      </c>
      <c r="AC207">
        <v>222</v>
      </c>
      <c r="AD207">
        <v>4.2</v>
      </c>
      <c r="AE207">
        <v>9.1999999999999993</v>
      </c>
      <c r="AF207">
        <v>68.2381526026644</v>
      </c>
      <c r="AG207">
        <v>80</v>
      </c>
      <c r="AH207">
        <v>5</v>
      </c>
      <c r="AI207">
        <v>64.680851063829806</v>
      </c>
      <c r="AJ207">
        <v>17.8</v>
      </c>
      <c r="AK207">
        <v>37.1</v>
      </c>
      <c r="AL207">
        <v>5.8</v>
      </c>
      <c r="AM207">
        <v>222</v>
      </c>
      <c r="AN207">
        <v>4.2</v>
      </c>
      <c r="AO207">
        <v>9.1999999999999993</v>
      </c>
      <c r="AP207">
        <v>389.068974007571</v>
      </c>
      <c r="AQ207">
        <v>80</v>
      </c>
      <c r="AR207">
        <v>5</v>
      </c>
      <c r="AS207" t="s">
        <v>76</v>
      </c>
      <c r="AT207" t="s">
        <v>76</v>
      </c>
      <c r="AU207" t="s">
        <v>76</v>
      </c>
      <c r="AV207" t="s">
        <v>76</v>
      </c>
      <c r="AW207" t="s">
        <v>76</v>
      </c>
      <c r="AX207" t="s">
        <v>76</v>
      </c>
      <c r="AY207" t="s">
        <v>76</v>
      </c>
      <c r="AZ207">
        <v>0.51978108190957095</v>
      </c>
      <c r="BA207" t="s">
        <v>76</v>
      </c>
      <c r="BB207" t="s">
        <v>76</v>
      </c>
    </row>
    <row r="208" spans="1:54" x14ac:dyDescent="0.2">
      <c r="A208">
        <v>14605</v>
      </c>
      <c r="B208" t="str">
        <f t="shared" si="30"/>
        <v/>
      </c>
      <c r="C208" t="str">
        <f t="shared" si="31"/>
        <v/>
      </c>
      <c r="D208" t="str">
        <f t="shared" si="32"/>
        <v/>
      </c>
      <c r="E208" t="str">
        <f t="shared" si="33"/>
        <v/>
      </c>
      <c r="F208" t="str">
        <f t="shared" si="34"/>
        <v/>
      </c>
      <c r="G208" t="str">
        <f t="shared" si="35"/>
        <v/>
      </c>
      <c r="H208" t="str">
        <f t="shared" si="36"/>
        <v/>
      </c>
      <c r="I208" t="str">
        <f t="shared" si="37"/>
        <v/>
      </c>
      <c r="J208" t="str">
        <f t="shared" si="38"/>
        <v/>
      </c>
      <c r="K208" t="str">
        <f t="shared" si="39"/>
        <v>Mediana=4,72980142639067, Media=11,652061984203, y varianza= 291,301401560431</v>
      </c>
      <c r="L208" s="44">
        <v>208</v>
      </c>
      <c r="M208" s="44">
        <v>207</v>
      </c>
      <c r="N208">
        <v>72.455730954015095</v>
      </c>
      <c r="O208">
        <v>1.8</v>
      </c>
      <c r="P208">
        <v>2.9</v>
      </c>
      <c r="Q208">
        <v>0.9</v>
      </c>
      <c r="R208">
        <v>159</v>
      </c>
      <c r="S208">
        <v>3.9</v>
      </c>
      <c r="T208">
        <v>13.4</v>
      </c>
      <c r="U208">
        <v>35</v>
      </c>
      <c r="V208">
        <v>17.5</v>
      </c>
      <c r="W208">
        <v>4.7298014263906696</v>
      </c>
      <c r="X208">
        <f>IF(COUNTBLANK(ClinInfo!H272:P272)=0,1,0)</f>
        <v>1</v>
      </c>
      <c r="Y208">
        <v>72.455730954015095</v>
      </c>
      <c r="Z208">
        <v>1.8</v>
      </c>
      <c r="AA208">
        <v>2.9</v>
      </c>
      <c r="AB208">
        <v>0.9</v>
      </c>
      <c r="AC208">
        <v>159</v>
      </c>
      <c r="AD208">
        <v>3.9</v>
      </c>
      <c r="AE208">
        <v>13.4</v>
      </c>
      <c r="AF208">
        <v>35</v>
      </c>
      <c r="AG208">
        <v>17.5</v>
      </c>
      <c r="AH208">
        <v>11.652061984203</v>
      </c>
      <c r="AI208">
        <v>72.455730954015095</v>
      </c>
      <c r="AJ208">
        <v>1.8</v>
      </c>
      <c r="AK208">
        <v>2.9</v>
      </c>
      <c r="AL208">
        <v>0.9</v>
      </c>
      <c r="AM208">
        <v>159</v>
      </c>
      <c r="AN208">
        <v>3.9</v>
      </c>
      <c r="AO208">
        <v>13.4</v>
      </c>
      <c r="AP208">
        <v>35</v>
      </c>
      <c r="AQ208">
        <v>17.5</v>
      </c>
      <c r="AR208">
        <v>291.30140156043097</v>
      </c>
      <c r="AS208" t="s">
        <v>76</v>
      </c>
      <c r="AT208" t="s">
        <v>76</v>
      </c>
      <c r="AU208" t="s">
        <v>76</v>
      </c>
      <c r="AV208" t="s">
        <v>76</v>
      </c>
      <c r="AW208" t="s">
        <v>76</v>
      </c>
      <c r="AX208" t="s">
        <v>76</v>
      </c>
      <c r="AY208" t="s">
        <v>76</v>
      </c>
      <c r="AZ208" t="s">
        <v>76</v>
      </c>
      <c r="BA208" t="s">
        <v>76</v>
      </c>
      <c r="BB208">
        <v>0.51978108190957095</v>
      </c>
    </row>
    <row r="209" spans="1:54" x14ac:dyDescent="0.2">
      <c r="A209">
        <v>14642</v>
      </c>
      <c r="B209" t="str">
        <f t="shared" si="30"/>
        <v/>
      </c>
      <c r="C209" t="str">
        <f t="shared" si="31"/>
        <v/>
      </c>
      <c r="D209" t="str">
        <f t="shared" si="32"/>
        <v/>
      </c>
      <c r="E209" t="str">
        <f t="shared" si="33"/>
        <v/>
      </c>
      <c r="F209" t="str">
        <f t="shared" si="34"/>
        <v/>
      </c>
      <c r="G209" t="str">
        <f t="shared" si="35"/>
        <v/>
      </c>
      <c r="H209" t="str">
        <f t="shared" si="36"/>
        <v/>
      </c>
      <c r="I209" t="str">
        <f t="shared" si="37"/>
        <v/>
      </c>
      <c r="J209" t="str">
        <f t="shared" si="38"/>
        <v/>
      </c>
      <c r="K209" t="str">
        <f t="shared" si="39"/>
        <v/>
      </c>
      <c r="L209" s="44">
        <v>209</v>
      </c>
      <c r="M209" s="44">
        <v>208</v>
      </c>
      <c r="N209">
        <v>67.206588881262903</v>
      </c>
      <c r="O209">
        <v>11.4</v>
      </c>
      <c r="P209">
        <v>39.700000000000003</v>
      </c>
      <c r="Q209">
        <v>1.8</v>
      </c>
      <c r="R209">
        <v>96</v>
      </c>
      <c r="S209">
        <v>3.5</v>
      </c>
      <c r="T209">
        <v>8.5</v>
      </c>
      <c r="U209">
        <v>70</v>
      </c>
      <c r="V209">
        <v>80</v>
      </c>
      <c r="W209">
        <v>0</v>
      </c>
      <c r="X209">
        <f>IF(COUNTBLANK(ClinInfo!H273:P273)=0,1,0)</f>
        <v>1</v>
      </c>
      <c r="Y209">
        <v>67.206588881262903</v>
      </c>
      <c r="Z209">
        <v>11.4</v>
      </c>
      <c r="AA209">
        <v>39.700000000000003</v>
      </c>
      <c r="AB209">
        <v>1.8</v>
      </c>
      <c r="AC209">
        <v>96</v>
      </c>
      <c r="AD209">
        <v>3.5</v>
      </c>
      <c r="AE209">
        <v>8.5</v>
      </c>
      <c r="AF209">
        <v>70</v>
      </c>
      <c r="AG209">
        <v>80</v>
      </c>
      <c r="AH209">
        <v>0</v>
      </c>
      <c r="AI209">
        <v>67.206588881262903</v>
      </c>
      <c r="AJ209">
        <v>11.4</v>
      </c>
      <c r="AK209">
        <v>39.700000000000003</v>
      </c>
      <c r="AL209">
        <v>1.8</v>
      </c>
      <c r="AM209">
        <v>96</v>
      </c>
      <c r="AN209">
        <v>3.5</v>
      </c>
      <c r="AO209">
        <v>8.5</v>
      </c>
      <c r="AP209">
        <v>70</v>
      </c>
      <c r="AQ209">
        <v>80</v>
      </c>
      <c r="AR209">
        <v>0</v>
      </c>
      <c r="AS209" t="s">
        <v>76</v>
      </c>
      <c r="AT209" t="s">
        <v>76</v>
      </c>
      <c r="AU209" t="s">
        <v>76</v>
      </c>
      <c r="AV209" t="s">
        <v>76</v>
      </c>
      <c r="AW209" t="s">
        <v>76</v>
      </c>
      <c r="AX209" t="s">
        <v>76</v>
      </c>
      <c r="AY209" t="s">
        <v>76</v>
      </c>
      <c r="AZ209" t="s">
        <v>76</v>
      </c>
      <c r="BA209" t="s">
        <v>76</v>
      </c>
      <c r="BB209" t="s">
        <v>76</v>
      </c>
    </row>
    <row r="210" spans="1:54" x14ac:dyDescent="0.2">
      <c r="A210">
        <v>14723</v>
      </c>
      <c r="B210" t="str">
        <f t="shared" si="30"/>
        <v/>
      </c>
      <c r="C210" t="str">
        <f t="shared" si="31"/>
        <v/>
      </c>
      <c r="D210" t="str">
        <f t="shared" si="32"/>
        <v/>
      </c>
      <c r="E210" t="str">
        <f t="shared" si="33"/>
        <v/>
      </c>
      <c r="F210" t="str">
        <f t="shared" si="34"/>
        <v/>
      </c>
      <c r="G210" t="str">
        <f t="shared" si="35"/>
        <v/>
      </c>
      <c r="H210" t="str">
        <f t="shared" si="36"/>
        <v/>
      </c>
      <c r="I210" t="str">
        <f t="shared" si="37"/>
        <v/>
      </c>
      <c r="J210" t="str">
        <f t="shared" si="38"/>
        <v/>
      </c>
      <c r="K210" t="str">
        <f t="shared" si="39"/>
        <v/>
      </c>
      <c r="L210" s="44">
        <v>210</v>
      </c>
      <c r="M210" s="44">
        <v>209</v>
      </c>
      <c r="N210">
        <v>66.440631434454403</v>
      </c>
      <c r="O210">
        <v>3.1</v>
      </c>
      <c r="P210">
        <v>1</v>
      </c>
      <c r="Q210">
        <v>1.1000000000000001</v>
      </c>
      <c r="R210">
        <v>181</v>
      </c>
      <c r="S210">
        <v>4.8</v>
      </c>
      <c r="T210">
        <v>14.4</v>
      </c>
      <c r="U210">
        <v>65</v>
      </c>
      <c r="V210">
        <v>80</v>
      </c>
      <c r="W210">
        <v>3</v>
      </c>
      <c r="X210">
        <f>IF(COUNTBLANK(ClinInfo!H274:P274)=0,1,0)</f>
        <v>1</v>
      </c>
      <c r="Y210">
        <v>66.440631434454403</v>
      </c>
      <c r="Z210">
        <v>3.1</v>
      </c>
      <c r="AA210">
        <v>1</v>
      </c>
      <c r="AB210">
        <v>1.1000000000000001</v>
      </c>
      <c r="AC210">
        <v>181</v>
      </c>
      <c r="AD210">
        <v>4.8</v>
      </c>
      <c r="AE210">
        <v>14.4</v>
      </c>
      <c r="AF210">
        <v>65</v>
      </c>
      <c r="AG210">
        <v>80</v>
      </c>
      <c r="AH210">
        <v>3</v>
      </c>
      <c r="AI210">
        <v>66.440631434454403</v>
      </c>
      <c r="AJ210">
        <v>3.1</v>
      </c>
      <c r="AK210">
        <v>1</v>
      </c>
      <c r="AL210">
        <v>1.1000000000000001</v>
      </c>
      <c r="AM210">
        <v>181</v>
      </c>
      <c r="AN210">
        <v>4.8</v>
      </c>
      <c r="AO210">
        <v>14.4</v>
      </c>
      <c r="AP210">
        <v>65</v>
      </c>
      <c r="AQ210">
        <v>80</v>
      </c>
      <c r="AR210">
        <v>3</v>
      </c>
      <c r="AS210" t="s">
        <v>76</v>
      </c>
      <c r="AT210" t="s">
        <v>76</v>
      </c>
      <c r="AU210" t="s">
        <v>76</v>
      </c>
      <c r="AV210" t="s">
        <v>76</v>
      </c>
      <c r="AW210" t="s">
        <v>76</v>
      </c>
      <c r="AX210" t="s">
        <v>76</v>
      </c>
      <c r="AY210" t="s">
        <v>76</v>
      </c>
      <c r="AZ210" t="s">
        <v>76</v>
      </c>
      <c r="BA210" t="s">
        <v>76</v>
      </c>
      <c r="BB210" t="s">
        <v>76</v>
      </c>
    </row>
    <row r="211" spans="1:54" x14ac:dyDescent="0.2">
      <c r="A211">
        <v>14830</v>
      </c>
      <c r="B211" t="str">
        <f t="shared" si="30"/>
        <v/>
      </c>
      <c r="C211" t="str">
        <f t="shared" si="31"/>
        <v/>
      </c>
      <c r="D211" t="str">
        <f t="shared" si="32"/>
        <v/>
      </c>
      <c r="E211" t="str">
        <f t="shared" si="33"/>
        <v/>
      </c>
      <c r="F211" t="str">
        <f t="shared" si="34"/>
        <v/>
      </c>
      <c r="G211" t="str">
        <f t="shared" si="35"/>
        <v/>
      </c>
      <c r="H211" t="str">
        <f t="shared" si="36"/>
        <v/>
      </c>
      <c r="I211" t="str">
        <f t="shared" si="37"/>
        <v/>
      </c>
      <c r="J211" t="str">
        <f t="shared" si="38"/>
        <v/>
      </c>
      <c r="K211" t="str">
        <f t="shared" si="39"/>
        <v/>
      </c>
      <c r="L211" s="44">
        <v>211</v>
      </c>
      <c r="M211" s="44">
        <v>210</v>
      </c>
      <c r="N211">
        <v>52.142759094028797</v>
      </c>
      <c r="O211">
        <v>1.9</v>
      </c>
      <c r="P211">
        <v>1</v>
      </c>
      <c r="Q211">
        <v>1</v>
      </c>
      <c r="R211">
        <v>153</v>
      </c>
      <c r="S211">
        <v>4.8</v>
      </c>
      <c r="T211">
        <v>13.1</v>
      </c>
      <c r="U211">
        <v>7.5</v>
      </c>
      <c r="V211">
        <v>5</v>
      </c>
      <c r="W211">
        <v>3</v>
      </c>
      <c r="X211">
        <f>IF(COUNTBLANK(ClinInfo!H275:P275)=0,1,0)</f>
        <v>1</v>
      </c>
      <c r="Y211">
        <v>52.142759094028797</v>
      </c>
      <c r="Z211">
        <v>1.9</v>
      </c>
      <c r="AA211">
        <v>1</v>
      </c>
      <c r="AB211">
        <v>1</v>
      </c>
      <c r="AC211">
        <v>153</v>
      </c>
      <c r="AD211">
        <v>4.8</v>
      </c>
      <c r="AE211">
        <v>13.1</v>
      </c>
      <c r="AF211">
        <v>7.5</v>
      </c>
      <c r="AG211">
        <v>5</v>
      </c>
      <c r="AH211">
        <v>3</v>
      </c>
      <c r="AI211">
        <v>52.142759094028797</v>
      </c>
      <c r="AJ211">
        <v>1.9</v>
      </c>
      <c r="AK211">
        <v>1</v>
      </c>
      <c r="AL211">
        <v>1</v>
      </c>
      <c r="AM211">
        <v>153</v>
      </c>
      <c r="AN211">
        <v>4.8</v>
      </c>
      <c r="AO211">
        <v>13.1</v>
      </c>
      <c r="AP211">
        <v>7.5</v>
      </c>
      <c r="AQ211">
        <v>5</v>
      </c>
      <c r="AR211">
        <v>3</v>
      </c>
      <c r="AS211" t="s">
        <v>76</v>
      </c>
      <c r="AT211" t="s">
        <v>76</v>
      </c>
      <c r="AU211" t="s">
        <v>76</v>
      </c>
      <c r="AV211" t="s">
        <v>76</v>
      </c>
      <c r="AW211" t="s">
        <v>76</v>
      </c>
      <c r="AX211" t="s">
        <v>76</v>
      </c>
      <c r="AY211" t="s">
        <v>76</v>
      </c>
      <c r="AZ211" t="s">
        <v>76</v>
      </c>
      <c r="BA211" t="s">
        <v>76</v>
      </c>
      <c r="BB211" t="s">
        <v>76</v>
      </c>
    </row>
    <row r="212" spans="1:54" x14ac:dyDescent="0.2">
      <c r="A212">
        <v>14698</v>
      </c>
      <c r="B212" t="str">
        <f t="shared" si="30"/>
        <v/>
      </c>
      <c r="C212" t="str">
        <f t="shared" si="31"/>
        <v/>
      </c>
      <c r="D212" t="str">
        <f t="shared" si="32"/>
        <v/>
      </c>
      <c r="E212" t="str">
        <f t="shared" si="33"/>
        <v/>
      </c>
      <c r="F212" t="str">
        <f t="shared" si="34"/>
        <v/>
      </c>
      <c r="G212" t="str">
        <f t="shared" si="35"/>
        <v/>
      </c>
      <c r="H212" t="str">
        <f t="shared" si="36"/>
        <v/>
      </c>
      <c r="I212" t="str">
        <f t="shared" si="37"/>
        <v/>
      </c>
      <c r="J212" t="str">
        <f t="shared" si="38"/>
        <v/>
      </c>
      <c r="K212" t="str">
        <f t="shared" si="39"/>
        <v/>
      </c>
      <c r="L212" s="44">
        <v>212</v>
      </c>
      <c r="M212" s="44">
        <v>211</v>
      </c>
      <c r="N212">
        <v>65.573095401509903</v>
      </c>
      <c r="O212">
        <v>1.6</v>
      </c>
      <c r="P212">
        <v>12.3</v>
      </c>
      <c r="Q212">
        <v>0.9</v>
      </c>
      <c r="R212">
        <v>210</v>
      </c>
      <c r="S212">
        <v>4.9000000000000004</v>
      </c>
      <c r="T212">
        <v>15</v>
      </c>
      <c r="U212">
        <v>5</v>
      </c>
      <c r="V212">
        <v>5</v>
      </c>
      <c r="W212">
        <v>11</v>
      </c>
      <c r="X212">
        <f>IF(COUNTBLANK(ClinInfo!H276:P276)=0,1,0)</f>
        <v>1</v>
      </c>
      <c r="Y212">
        <v>65.573095401509903</v>
      </c>
      <c r="Z212">
        <v>1.6</v>
      </c>
      <c r="AA212">
        <v>12.3</v>
      </c>
      <c r="AB212">
        <v>0.9</v>
      </c>
      <c r="AC212">
        <v>210</v>
      </c>
      <c r="AD212">
        <v>4.9000000000000004</v>
      </c>
      <c r="AE212">
        <v>15</v>
      </c>
      <c r="AF212">
        <v>5</v>
      </c>
      <c r="AG212">
        <v>5</v>
      </c>
      <c r="AH212">
        <v>11</v>
      </c>
      <c r="AI212">
        <v>65.573095401509903</v>
      </c>
      <c r="AJ212">
        <v>1.6</v>
      </c>
      <c r="AK212">
        <v>12.3</v>
      </c>
      <c r="AL212">
        <v>0.9</v>
      </c>
      <c r="AM212">
        <v>210</v>
      </c>
      <c r="AN212">
        <v>4.9000000000000004</v>
      </c>
      <c r="AO212">
        <v>15</v>
      </c>
      <c r="AP212">
        <v>5</v>
      </c>
      <c r="AQ212">
        <v>5</v>
      </c>
      <c r="AR212">
        <v>11</v>
      </c>
      <c r="AS212" t="s">
        <v>76</v>
      </c>
      <c r="AT212" t="s">
        <v>76</v>
      </c>
      <c r="AU212" t="s">
        <v>76</v>
      </c>
      <c r="AV212" t="s">
        <v>76</v>
      </c>
      <c r="AW212" t="s">
        <v>76</v>
      </c>
      <c r="AX212" t="s">
        <v>76</v>
      </c>
      <c r="AY212" t="s">
        <v>76</v>
      </c>
      <c r="AZ212" t="s">
        <v>76</v>
      </c>
      <c r="BA212" t="s">
        <v>76</v>
      </c>
      <c r="BB212" t="s">
        <v>76</v>
      </c>
    </row>
    <row r="213" spans="1:54" x14ac:dyDescent="0.2">
      <c r="A213">
        <v>14833</v>
      </c>
      <c r="B213" t="str">
        <f t="shared" si="30"/>
        <v/>
      </c>
      <c r="C213" t="str">
        <f t="shared" si="31"/>
        <v/>
      </c>
      <c r="D213" t="str">
        <f t="shared" si="32"/>
        <v/>
      </c>
      <c r="E213" t="str">
        <f t="shared" si="33"/>
        <v/>
      </c>
      <c r="F213" t="str">
        <f t="shared" si="34"/>
        <v/>
      </c>
      <c r="G213" t="str">
        <f t="shared" si="35"/>
        <v/>
      </c>
      <c r="H213" t="str">
        <f t="shared" si="36"/>
        <v/>
      </c>
      <c r="I213" t="str">
        <f t="shared" si="37"/>
        <v/>
      </c>
      <c r="J213" t="str">
        <f t="shared" si="38"/>
        <v/>
      </c>
      <c r="K213" t="str">
        <f t="shared" si="39"/>
        <v/>
      </c>
      <c r="L213" s="44">
        <v>213</v>
      </c>
      <c r="M213" s="44">
        <v>212</v>
      </c>
      <c r="N213">
        <v>61.207961564859303</v>
      </c>
      <c r="O213">
        <v>2.4</v>
      </c>
      <c r="P213">
        <v>21.6</v>
      </c>
      <c r="Q213">
        <v>0.7</v>
      </c>
      <c r="R213">
        <v>151</v>
      </c>
      <c r="S213">
        <v>4.0999999999999996</v>
      </c>
      <c r="T213">
        <v>13.1</v>
      </c>
      <c r="U213">
        <v>40</v>
      </c>
      <c r="V213">
        <v>15</v>
      </c>
      <c r="W213">
        <v>39</v>
      </c>
      <c r="X213">
        <f>IF(COUNTBLANK(ClinInfo!H277:P277)=0,1,0)</f>
        <v>1</v>
      </c>
      <c r="Y213">
        <v>61.207961564859303</v>
      </c>
      <c r="Z213">
        <v>2.4</v>
      </c>
      <c r="AA213">
        <v>21.6</v>
      </c>
      <c r="AB213">
        <v>0.7</v>
      </c>
      <c r="AC213">
        <v>151</v>
      </c>
      <c r="AD213">
        <v>4.0999999999999996</v>
      </c>
      <c r="AE213">
        <v>13.1</v>
      </c>
      <c r="AF213">
        <v>40</v>
      </c>
      <c r="AG213">
        <v>15</v>
      </c>
      <c r="AH213">
        <v>39</v>
      </c>
      <c r="AI213">
        <v>61.207961564859303</v>
      </c>
      <c r="AJ213">
        <v>2.4</v>
      </c>
      <c r="AK213">
        <v>21.6</v>
      </c>
      <c r="AL213">
        <v>0.7</v>
      </c>
      <c r="AM213">
        <v>151</v>
      </c>
      <c r="AN213">
        <v>4.0999999999999996</v>
      </c>
      <c r="AO213">
        <v>13.1</v>
      </c>
      <c r="AP213">
        <v>40</v>
      </c>
      <c r="AQ213">
        <v>15</v>
      </c>
      <c r="AR213">
        <v>39</v>
      </c>
      <c r="AS213" t="s">
        <v>76</v>
      </c>
      <c r="AT213" t="s">
        <v>76</v>
      </c>
      <c r="AU213" t="s">
        <v>76</v>
      </c>
      <c r="AV213" t="s">
        <v>76</v>
      </c>
      <c r="AW213" t="s">
        <v>76</v>
      </c>
      <c r="AX213" t="s">
        <v>76</v>
      </c>
      <c r="AY213" t="s">
        <v>76</v>
      </c>
      <c r="AZ213" t="s">
        <v>76</v>
      </c>
      <c r="BA213" t="s">
        <v>76</v>
      </c>
      <c r="BB213" t="s">
        <v>76</v>
      </c>
    </row>
    <row r="214" spans="1:54" x14ac:dyDescent="0.2">
      <c r="A214">
        <v>14803</v>
      </c>
      <c r="B214" t="str">
        <f t="shared" si="30"/>
        <v/>
      </c>
      <c r="C214" t="str">
        <f t="shared" si="31"/>
        <v/>
      </c>
      <c r="D214" t="str">
        <f t="shared" si="32"/>
        <v/>
      </c>
      <c r="E214" t="str">
        <f t="shared" si="33"/>
        <v/>
      </c>
      <c r="F214" t="str">
        <f t="shared" si="34"/>
        <v/>
      </c>
      <c r="G214" t="str">
        <f t="shared" si="35"/>
        <v/>
      </c>
      <c r="H214" t="str">
        <f t="shared" si="36"/>
        <v/>
      </c>
      <c r="I214" t="str">
        <f t="shared" si="37"/>
        <v/>
      </c>
      <c r="J214" t="str">
        <f t="shared" si="38"/>
        <v/>
      </c>
      <c r="K214" t="str">
        <f t="shared" si="39"/>
        <v/>
      </c>
      <c r="L214" s="44">
        <v>214</v>
      </c>
      <c r="M214" s="44">
        <v>213</v>
      </c>
      <c r="N214">
        <v>24.829100892244298</v>
      </c>
      <c r="O214">
        <v>2.5</v>
      </c>
      <c r="P214">
        <v>4.2</v>
      </c>
      <c r="Q214">
        <v>0.9</v>
      </c>
      <c r="R214">
        <v>113</v>
      </c>
      <c r="S214">
        <v>4.7</v>
      </c>
      <c r="T214">
        <v>9.1999999999999993</v>
      </c>
      <c r="U214">
        <v>15</v>
      </c>
      <c r="V214">
        <v>7.5</v>
      </c>
      <c r="W214">
        <v>0</v>
      </c>
      <c r="X214">
        <f>IF(COUNTBLANK(ClinInfo!H278:P278)=0,1,0)</f>
        <v>0</v>
      </c>
      <c r="Y214">
        <v>24.829100892244298</v>
      </c>
      <c r="Z214">
        <v>2.5</v>
      </c>
      <c r="AA214">
        <v>4.2</v>
      </c>
      <c r="AB214">
        <v>0.9</v>
      </c>
      <c r="AC214">
        <v>113</v>
      </c>
      <c r="AD214">
        <v>4.7</v>
      </c>
      <c r="AE214">
        <v>9.1999999999999993</v>
      </c>
      <c r="AF214">
        <v>15</v>
      </c>
      <c r="AG214">
        <v>7.5</v>
      </c>
      <c r="AH214">
        <v>0</v>
      </c>
      <c r="AI214">
        <v>24.829100892244298</v>
      </c>
      <c r="AJ214">
        <v>2.5</v>
      </c>
      <c r="AK214">
        <v>4.2</v>
      </c>
      <c r="AL214">
        <v>0.9</v>
      </c>
      <c r="AM214">
        <v>113</v>
      </c>
      <c r="AN214">
        <v>4.7</v>
      </c>
      <c r="AO214">
        <v>9.1999999999999993</v>
      </c>
      <c r="AP214">
        <v>15</v>
      </c>
      <c r="AQ214">
        <v>7.5</v>
      </c>
      <c r="AR214">
        <v>0</v>
      </c>
      <c r="AS214" t="s">
        <v>76</v>
      </c>
      <c r="AT214" t="s">
        <v>76</v>
      </c>
      <c r="AU214" t="s">
        <v>76</v>
      </c>
      <c r="AV214" t="s">
        <v>76</v>
      </c>
      <c r="AW214" t="s">
        <v>76</v>
      </c>
      <c r="AX214" t="s">
        <v>76</v>
      </c>
      <c r="AY214" t="s">
        <v>76</v>
      </c>
      <c r="AZ214" t="s">
        <v>76</v>
      </c>
      <c r="BA214" t="s">
        <v>76</v>
      </c>
      <c r="BB214" t="s">
        <v>76</v>
      </c>
    </row>
    <row r="215" spans="1:54" x14ac:dyDescent="0.2">
      <c r="A215">
        <v>14893</v>
      </c>
      <c r="B215" t="str">
        <f t="shared" si="30"/>
        <v/>
      </c>
      <c r="C215" t="str">
        <f t="shared" si="31"/>
        <v/>
      </c>
      <c r="D215" t="str">
        <f t="shared" si="32"/>
        <v/>
      </c>
      <c r="E215" t="str">
        <f t="shared" si="33"/>
        <v/>
      </c>
      <c r="F215" t="str">
        <f t="shared" si="34"/>
        <v/>
      </c>
      <c r="G215" t="str">
        <f t="shared" si="35"/>
        <v/>
      </c>
      <c r="H215" t="str">
        <f t="shared" si="36"/>
        <v/>
      </c>
      <c r="I215" t="str">
        <f t="shared" si="37"/>
        <v/>
      </c>
      <c r="J215" t="str">
        <f t="shared" si="38"/>
        <v/>
      </c>
      <c r="K215" t="str">
        <f t="shared" si="39"/>
        <v/>
      </c>
      <c r="L215" s="44">
        <v>215</v>
      </c>
      <c r="M215" s="44">
        <v>214</v>
      </c>
      <c r="N215">
        <v>62.827728208647898</v>
      </c>
      <c r="O215">
        <v>2.8</v>
      </c>
      <c r="P215">
        <v>27.7</v>
      </c>
      <c r="Q215">
        <v>0.8</v>
      </c>
      <c r="R215">
        <v>266</v>
      </c>
      <c r="S215">
        <v>4.5</v>
      </c>
      <c r="T215">
        <v>13.3</v>
      </c>
      <c r="U215">
        <v>30</v>
      </c>
      <c r="V215">
        <v>80</v>
      </c>
      <c r="W215">
        <v>10</v>
      </c>
      <c r="X215">
        <f>IF(COUNTBLANK(ClinInfo!H279:P279)=0,1,0)</f>
        <v>1</v>
      </c>
      <c r="Y215">
        <v>62.827728208647898</v>
      </c>
      <c r="Z215">
        <v>2.8</v>
      </c>
      <c r="AA215">
        <v>27.7</v>
      </c>
      <c r="AB215">
        <v>0.8</v>
      </c>
      <c r="AC215">
        <v>266</v>
      </c>
      <c r="AD215">
        <v>4.5</v>
      </c>
      <c r="AE215">
        <v>13.3</v>
      </c>
      <c r="AF215">
        <v>30</v>
      </c>
      <c r="AG215">
        <v>80</v>
      </c>
      <c r="AH215">
        <v>10</v>
      </c>
      <c r="AI215">
        <v>62.827728208647898</v>
      </c>
      <c r="AJ215">
        <v>2.8</v>
      </c>
      <c r="AK215">
        <v>27.7</v>
      </c>
      <c r="AL215">
        <v>0.8</v>
      </c>
      <c r="AM215">
        <v>266</v>
      </c>
      <c r="AN215">
        <v>4.5</v>
      </c>
      <c r="AO215">
        <v>13.3</v>
      </c>
      <c r="AP215">
        <v>30</v>
      </c>
      <c r="AQ215">
        <v>80</v>
      </c>
      <c r="AR215">
        <v>10</v>
      </c>
      <c r="AS215" t="s">
        <v>76</v>
      </c>
      <c r="AT215" t="s">
        <v>76</v>
      </c>
      <c r="AU215" t="s">
        <v>76</v>
      </c>
      <c r="AV215" t="s">
        <v>76</v>
      </c>
      <c r="AW215" t="s">
        <v>76</v>
      </c>
      <c r="AX215" t="s">
        <v>76</v>
      </c>
      <c r="AY215" t="s">
        <v>76</v>
      </c>
      <c r="AZ215" t="s">
        <v>76</v>
      </c>
      <c r="BA215" t="s">
        <v>76</v>
      </c>
      <c r="BB215" t="s">
        <v>76</v>
      </c>
    </row>
    <row r="216" spans="1:54" x14ac:dyDescent="0.2">
      <c r="A216">
        <v>14835</v>
      </c>
      <c r="B216" t="str">
        <f t="shared" si="30"/>
        <v/>
      </c>
      <c r="C216" t="str">
        <f t="shared" si="31"/>
        <v/>
      </c>
      <c r="D216" t="str">
        <f t="shared" si="32"/>
        <v/>
      </c>
      <c r="E216" t="str">
        <f t="shared" si="33"/>
        <v/>
      </c>
      <c r="F216" t="str">
        <f t="shared" si="34"/>
        <v/>
      </c>
      <c r="G216" t="str">
        <f t="shared" si="35"/>
        <v/>
      </c>
      <c r="H216" t="str">
        <f t="shared" si="36"/>
        <v/>
      </c>
      <c r="I216" t="str">
        <f t="shared" si="37"/>
        <v/>
      </c>
      <c r="J216" t="str">
        <f t="shared" si="38"/>
        <v/>
      </c>
      <c r="K216" t="str">
        <f t="shared" si="39"/>
        <v/>
      </c>
      <c r="L216" s="44">
        <v>216</v>
      </c>
      <c r="M216" s="44">
        <v>215</v>
      </c>
      <c r="N216">
        <v>48.203157172271801</v>
      </c>
      <c r="O216">
        <v>4</v>
      </c>
      <c r="P216">
        <v>33.4</v>
      </c>
      <c r="Q216">
        <v>1</v>
      </c>
      <c r="R216">
        <v>171</v>
      </c>
      <c r="S216">
        <v>4.5</v>
      </c>
      <c r="T216">
        <v>10</v>
      </c>
      <c r="U216">
        <v>70</v>
      </c>
      <c r="V216">
        <v>80</v>
      </c>
      <c r="W216">
        <v>5</v>
      </c>
      <c r="X216">
        <f>IF(COUNTBLANK(ClinInfo!H280:P280)=0,1,0)</f>
        <v>1</v>
      </c>
      <c r="Y216">
        <v>48.203157172271801</v>
      </c>
      <c r="Z216">
        <v>4</v>
      </c>
      <c r="AA216">
        <v>33.4</v>
      </c>
      <c r="AB216">
        <v>1</v>
      </c>
      <c r="AC216">
        <v>171</v>
      </c>
      <c r="AD216">
        <v>4.5</v>
      </c>
      <c r="AE216">
        <v>10</v>
      </c>
      <c r="AF216">
        <v>70</v>
      </c>
      <c r="AG216">
        <v>80</v>
      </c>
      <c r="AH216">
        <v>5</v>
      </c>
      <c r="AI216">
        <v>48.203157172271801</v>
      </c>
      <c r="AJ216">
        <v>4</v>
      </c>
      <c r="AK216">
        <v>33.4</v>
      </c>
      <c r="AL216">
        <v>1</v>
      </c>
      <c r="AM216">
        <v>171</v>
      </c>
      <c r="AN216">
        <v>4.5</v>
      </c>
      <c r="AO216">
        <v>10</v>
      </c>
      <c r="AP216">
        <v>70</v>
      </c>
      <c r="AQ216">
        <v>80</v>
      </c>
      <c r="AR216">
        <v>5</v>
      </c>
      <c r="AS216" t="s">
        <v>76</v>
      </c>
      <c r="AT216" t="s">
        <v>76</v>
      </c>
      <c r="AU216" t="s">
        <v>76</v>
      </c>
      <c r="AV216" t="s">
        <v>76</v>
      </c>
      <c r="AW216" t="s">
        <v>76</v>
      </c>
      <c r="AX216" t="s">
        <v>76</v>
      </c>
      <c r="AY216" t="s">
        <v>76</v>
      </c>
      <c r="AZ216" t="s">
        <v>76</v>
      </c>
      <c r="BA216" t="s">
        <v>76</v>
      </c>
      <c r="BB216" t="s">
        <v>76</v>
      </c>
    </row>
    <row r="217" spans="1:54" x14ac:dyDescent="0.2">
      <c r="A217">
        <v>14891</v>
      </c>
      <c r="B217" t="str">
        <f t="shared" si="30"/>
        <v/>
      </c>
      <c r="C217" t="str">
        <f t="shared" si="31"/>
        <v/>
      </c>
      <c r="D217" t="str">
        <f t="shared" si="32"/>
        <v/>
      </c>
      <c r="E217" t="str">
        <f t="shared" si="33"/>
        <v/>
      </c>
      <c r="F217" t="str">
        <f t="shared" si="34"/>
        <v/>
      </c>
      <c r="G217" t="str">
        <f t="shared" si="35"/>
        <v/>
      </c>
      <c r="H217" t="str">
        <f t="shared" si="36"/>
        <v/>
      </c>
      <c r="I217" t="str">
        <f t="shared" si="37"/>
        <v/>
      </c>
      <c r="J217" t="str">
        <f t="shared" si="38"/>
        <v/>
      </c>
      <c r="K217" t="str">
        <f t="shared" si="39"/>
        <v/>
      </c>
      <c r="L217" s="44">
        <v>217</v>
      </c>
      <c r="M217" s="44">
        <v>216</v>
      </c>
      <c r="N217">
        <v>63.091283459162703</v>
      </c>
      <c r="O217">
        <v>3</v>
      </c>
      <c r="P217">
        <v>3.5</v>
      </c>
      <c r="Q217">
        <v>1.2</v>
      </c>
      <c r="R217">
        <v>319</v>
      </c>
      <c r="S217">
        <v>3.8</v>
      </c>
      <c r="T217">
        <v>9.9</v>
      </c>
      <c r="U217">
        <v>74</v>
      </c>
      <c r="V217">
        <v>80</v>
      </c>
      <c r="W217">
        <v>0</v>
      </c>
      <c r="X217">
        <f>IF(COUNTBLANK(ClinInfo!H281:P281)=0,1,0)</f>
        <v>1</v>
      </c>
      <c r="Y217">
        <v>63.091283459162703</v>
      </c>
      <c r="Z217">
        <v>3</v>
      </c>
      <c r="AA217">
        <v>3.5</v>
      </c>
      <c r="AB217">
        <v>1.2</v>
      </c>
      <c r="AC217">
        <v>319</v>
      </c>
      <c r="AD217">
        <v>3.8</v>
      </c>
      <c r="AE217">
        <v>9.9</v>
      </c>
      <c r="AF217">
        <v>74</v>
      </c>
      <c r="AG217">
        <v>80</v>
      </c>
      <c r="AH217">
        <v>0</v>
      </c>
      <c r="AI217">
        <v>63.091283459162703</v>
      </c>
      <c r="AJ217">
        <v>3</v>
      </c>
      <c r="AK217">
        <v>3.5</v>
      </c>
      <c r="AL217">
        <v>1.2</v>
      </c>
      <c r="AM217">
        <v>319</v>
      </c>
      <c r="AN217">
        <v>3.8</v>
      </c>
      <c r="AO217">
        <v>9.9</v>
      </c>
      <c r="AP217">
        <v>74</v>
      </c>
      <c r="AQ217">
        <v>80</v>
      </c>
      <c r="AR217">
        <v>0</v>
      </c>
      <c r="AS217" t="s">
        <v>76</v>
      </c>
      <c r="AT217" t="s">
        <v>76</v>
      </c>
      <c r="AU217" t="s">
        <v>76</v>
      </c>
      <c r="AV217" t="s">
        <v>76</v>
      </c>
      <c r="AW217" t="s">
        <v>76</v>
      </c>
      <c r="AX217" t="s">
        <v>76</v>
      </c>
      <c r="AY217" t="s">
        <v>76</v>
      </c>
      <c r="AZ217" t="s">
        <v>76</v>
      </c>
      <c r="BA217" t="s">
        <v>76</v>
      </c>
      <c r="BB217" t="s">
        <v>76</v>
      </c>
    </row>
    <row r="218" spans="1:54" x14ac:dyDescent="0.2">
      <c r="A218">
        <v>14765</v>
      </c>
      <c r="B218" t="str">
        <f t="shared" si="30"/>
        <v/>
      </c>
      <c r="C218" t="str">
        <f t="shared" si="31"/>
        <v/>
      </c>
      <c r="D218" t="str">
        <f t="shared" si="32"/>
        <v/>
      </c>
      <c r="E218" t="str">
        <f t="shared" si="33"/>
        <v/>
      </c>
      <c r="F218" t="str">
        <f t="shared" si="34"/>
        <v/>
      </c>
      <c r="G218" t="str">
        <f t="shared" si="35"/>
        <v/>
      </c>
      <c r="H218" t="str">
        <f t="shared" si="36"/>
        <v/>
      </c>
      <c r="I218" t="str">
        <f t="shared" si="37"/>
        <v/>
      </c>
      <c r="J218" t="str">
        <f t="shared" si="38"/>
        <v/>
      </c>
      <c r="K218" t="str">
        <f t="shared" si="39"/>
        <v/>
      </c>
      <c r="L218" s="44">
        <v>218</v>
      </c>
      <c r="M218" s="44">
        <v>217</v>
      </c>
      <c r="N218">
        <v>59.892930679478397</v>
      </c>
      <c r="O218">
        <v>4.0999999999999996</v>
      </c>
      <c r="P218">
        <v>19.2</v>
      </c>
      <c r="Q218">
        <v>1</v>
      </c>
      <c r="R218">
        <v>183</v>
      </c>
      <c r="S218">
        <v>2.8</v>
      </c>
      <c r="T218">
        <v>9.9</v>
      </c>
      <c r="U218">
        <v>30</v>
      </c>
      <c r="V218">
        <v>35</v>
      </c>
      <c r="W218">
        <v>37</v>
      </c>
      <c r="X218">
        <f>IF(COUNTBLANK(ClinInfo!H282:P282)=0,1,0)</f>
        <v>1</v>
      </c>
      <c r="Y218">
        <v>59.892930679478397</v>
      </c>
      <c r="Z218">
        <v>4.0999999999999996</v>
      </c>
      <c r="AA218">
        <v>19.2</v>
      </c>
      <c r="AB218">
        <v>1</v>
      </c>
      <c r="AC218">
        <v>183</v>
      </c>
      <c r="AD218">
        <v>2.8</v>
      </c>
      <c r="AE218">
        <v>9.9</v>
      </c>
      <c r="AF218">
        <v>30</v>
      </c>
      <c r="AG218">
        <v>35</v>
      </c>
      <c r="AH218">
        <v>37</v>
      </c>
      <c r="AI218">
        <v>59.892930679478397</v>
      </c>
      <c r="AJ218">
        <v>4.0999999999999996</v>
      </c>
      <c r="AK218">
        <v>19.2</v>
      </c>
      <c r="AL218">
        <v>1</v>
      </c>
      <c r="AM218">
        <v>183</v>
      </c>
      <c r="AN218">
        <v>2.8</v>
      </c>
      <c r="AO218">
        <v>9.9</v>
      </c>
      <c r="AP218">
        <v>30</v>
      </c>
      <c r="AQ218">
        <v>35</v>
      </c>
      <c r="AR218">
        <v>37</v>
      </c>
      <c r="AS218" t="s">
        <v>76</v>
      </c>
      <c r="AT218" t="s">
        <v>76</v>
      </c>
      <c r="AU218" t="s">
        <v>76</v>
      </c>
      <c r="AV218" t="s">
        <v>76</v>
      </c>
      <c r="AW218" t="s">
        <v>76</v>
      </c>
      <c r="AX218" t="s">
        <v>76</v>
      </c>
      <c r="AY218" t="s">
        <v>76</v>
      </c>
      <c r="AZ218" t="s">
        <v>76</v>
      </c>
      <c r="BA218" t="s">
        <v>76</v>
      </c>
      <c r="BB218" t="s">
        <v>76</v>
      </c>
    </row>
    <row r="219" spans="1:54" x14ac:dyDescent="0.2">
      <c r="A219">
        <v>14945</v>
      </c>
      <c r="B219" t="str">
        <f t="shared" si="30"/>
        <v/>
      </c>
      <c r="C219" t="str">
        <f t="shared" si="31"/>
        <v/>
      </c>
      <c r="D219" t="str">
        <f t="shared" si="32"/>
        <v/>
      </c>
      <c r="E219" t="str">
        <f t="shared" si="33"/>
        <v/>
      </c>
      <c r="F219" t="str">
        <f t="shared" si="34"/>
        <v/>
      </c>
      <c r="G219" t="str">
        <f t="shared" si="35"/>
        <v/>
      </c>
      <c r="H219" t="str">
        <f t="shared" si="36"/>
        <v/>
      </c>
      <c r="I219" t="str">
        <f t="shared" si="37"/>
        <v/>
      </c>
      <c r="J219" t="str">
        <f t="shared" si="38"/>
        <v/>
      </c>
      <c r="K219" t="str">
        <f t="shared" si="39"/>
        <v/>
      </c>
      <c r="L219" s="44">
        <v>219</v>
      </c>
      <c r="M219" s="44">
        <v>218</v>
      </c>
      <c r="N219">
        <v>65.578586135895705</v>
      </c>
      <c r="O219">
        <v>1.6</v>
      </c>
      <c r="P219">
        <v>15</v>
      </c>
      <c r="Q219">
        <v>0.7</v>
      </c>
      <c r="R219">
        <v>164</v>
      </c>
      <c r="S219">
        <v>3.8</v>
      </c>
      <c r="T219">
        <v>14.7</v>
      </c>
      <c r="U219">
        <v>7.5</v>
      </c>
      <c r="V219">
        <v>5</v>
      </c>
      <c r="W219">
        <v>11</v>
      </c>
      <c r="X219">
        <f>IF(COUNTBLANK(ClinInfo!H283:P283)=0,1,0)</f>
        <v>1</v>
      </c>
      <c r="Y219">
        <v>65.578586135895705</v>
      </c>
      <c r="Z219">
        <v>1.6</v>
      </c>
      <c r="AA219">
        <v>15</v>
      </c>
      <c r="AB219">
        <v>0.7</v>
      </c>
      <c r="AC219">
        <v>164</v>
      </c>
      <c r="AD219">
        <v>3.8</v>
      </c>
      <c r="AE219">
        <v>14.7</v>
      </c>
      <c r="AF219">
        <v>7.5</v>
      </c>
      <c r="AG219">
        <v>5</v>
      </c>
      <c r="AH219">
        <v>11</v>
      </c>
      <c r="AI219">
        <v>65.578586135895705</v>
      </c>
      <c r="AJ219">
        <v>1.6</v>
      </c>
      <c r="AK219">
        <v>15</v>
      </c>
      <c r="AL219">
        <v>0.7</v>
      </c>
      <c r="AM219">
        <v>164</v>
      </c>
      <c r="AN219">
        <v>3.8</v>
      </c>
      <c r="AO219">
        <v>14.7</v>
      </c>
      <c r="AP219">
        <v>7.5</v>
      </c>
      <c r="AQ219">
        <v>5</v>
      </c>
      <c r="AR219">
        <v>11</v>
      </c>
      <c r="AS219" t="s">
        <v>76</v>
      </c>
      <c r="AT219" t="s">
        <v>76</v>
      </c>
      <c r="AU219" t="s">
        <v>76</v>
      </c>
      <c r="AV219" t="s">
        <v>76</v>
      </c>
      <c r="AW219" t="s">
        <v>76</v>
      </c>
      <c r="AX219" t="s">
        <v>76</v>
      </c>
      <c r="AY219" t="s">
        <v>76</v>
      </c>
      <c r="AZ219" t="s">
        <v>76</v>
      </c>
      <c r="BA219" t="s">
        <v>76</v>
      </c>
      <c r="BB219" t="s">
        <v>76</v>
      </c>
    </row>
    <row r="220" spans="1:54" x14ac:dyDescent="0.2">
      <c r="A220">
        <v>14766</v>
      </c>
      <c r="B220" t="str">
        <f t="shared" si="30"/>
        <v/>
      </c>
      <c r="C220" t="str">
        <f t="shared" si="31"/>
        <v/>
      </c>
      <c r="D220" t="str">
        <f t="shared" si="32"/>
        <v/>
      </c>
      <c r="E220" t="str">
        <f t="shared" si="33"/>
        <v/>
      </c>
      <c r="F220" t="str">
        <f t="shared" si="34"/>
        <v/>
      </c>
      <c r="G220" t="str">
        <f t="shared" si="35"/>
        <v/>
      </c>
      <c r="H220" t="str">
        <f t="shared" si="36"/>
        <v/>
      </c>
      <c r="I220" t="str">
        <f t="shared" si="37"/>
        <v/>
      </c>
      <c r="J220" t="str">
        <f t="shared" si="38"/>
        <v/>
      </c>
      <c r="K220" t="str">
        <f t="shared" si="39"/>
        <v/>
      </c>
      <c r="L220" s="44">
        <v>220</v>
      </c>
      <c r="M220" s="44">
        <v>219</v>
      </c>
      <c r="N220">
        <v>53.087165408373401</v>
      </c>
      <c r="O220">
        <v>3.1</v>
      </c>
      <c r="P220">
        <v>1</v>
      </c>
      <c r="Q220">
        <v>1</v>
      </c>
      <c r="R220">
        <v>105</v>
      </c>
      <c r="S220">
        <v>3.3</v>
      </c>
      <c r="T220">
        <v>13.8</v>
      </c>
      <c r="U220">
        <v>35</v>
      </c>
      <c r="V220">
        <v>30</v>
      </c>
      <c r="W220">
        <v>10</v>
      </c>
      <c r="X220">
        <f>IF(COUNTBLANK(ClinInfo!H284:P284)=0,1,0)</f>
        <v>1</v>
      </c>
      <c r="Y220">
        <v>53.087165408373401</v>
      </c>
      <c r="Z220">
        <v>3.1</v>
      </c>
      <c r="AA220">
        <v>1</v>
      </c>
      <c r="AB220">
        <v>1</v>
      </c>
      <c r="AC220">
        <v>105</v>
      </c>
      <c r="AD220">
        <v>3.3</v>
      </c>
      <c r="AE220">
        <v>13.8</v>
      </c>
      <c r="AF220">
        <v>35</v>
      </c>
      <c r="AG220">
        <v>30</v>
      </c>
      <c r="AH220">
        <v>10</v>
      </c>
      <c r="AI220">
        <v>53.087165408373401</v>
      </c>
      <c r="AJ220">
        <v>3.1</v>
      </c>
      <c r="AK220">
        <v>1</v>
      </c>
      <c r="AL220">
        <v>1</v>
      </c>
      <c r="AM220">
        <v>105</v>
      </c>
      <c r="AN220">
        <v>3.3</v>
      </c>
      <c r="AO220">
        <v>13.8</v>
      </c>
      <c r="AP220">
        <v>35</v>
      </c>
      <c r="AQ220">
        <v>30</v>
      </c>
      <c r="AR220">
        <v>10</v>
      </c>
      <c r="AS220" t="s">
        <v>76</v>
      </c>
      <c r="AT220" t="s">
        <v>76</v>
      </c>
      <c r="AU220" t="s">
        <v>76</v>
      </c>
      <c r="AV220" t="s">
        <v>76</v>
      </c>
      <c r="AW220" t="s">
        <v>76</v>
      </c>
      <c r="AX220" t="s">
        <v>76</v>
      </c>
      <c r="AY220" t="s">
        <v>76</v>
      </c>
      <c r="AZ220" t="s">
        <v>76</v>
      </c>
      <c r="BA220" t="s">
        <v>76</v>
      </c>
      <c r="BB220" t="s">
        <v>76</v>
      </c>
    </row>
    <row r="221" spans="1:54" x14ac:dyDescent="0.2">
      <c r="A221">
        <v>14750</v>
      </c>
      <c r="B221" t="str">
        <f t="shared" si="30"/>
        <v/>
      </c>
      <c r="C221" t="str">
        <f t="shared" si="31"/>
        <v/>
      </c>
      <c r="D221" t="str">
        <f t="shared" si="32"/>
        <v/>
      </c>
      <c r="E221" t="str">
        <f t="shared" si="33"/>
        <v/>
      </c>
      <c r="F221" t="str">
        <f t="shared" si="34"/>
        <v/>
      </c>
      <c r="G221" t="str">
        <f t="shared" si="35"/>
        <v/>
      </c>
      <c r="H221" t="str">
        <f t="shared" si="36"/>
        <v/>
      </c>
      <c r="I221" t="str">
        <f t="shared" si="37"/>
        <v/>
      </c>
      <c r="J221" t="str">
        <f t="shared" si="38"/>
        <v/>
      </c>
      <c r="K221" t="str">
        <f t="shared" si="39"/>
        <v/>
      </c>
      <c r="L221" s="44">
        <v>221</v>
      </c>
      <c r="M221" s="44">
        <v>220</v>
      </c>
      <c r="N221">
        <v>60.628689087165398</v>
      </c>
      <c r="O221">
        <v>1.5</v>
      </c>
      <c r="P221">
        <v>4.2</v>
      </c>
      <c r="Q221">
        <v>1.1000000000000001</v>
      </c>
      <c r="R221">
        <v>195</v>
      </c>
      <c r="S221">
        <v>3</v>
      </c>
      <c r="T221">
        <v>10.6</v>
      </c>
      <c r="U221">
        <v>20</v>
      </c>
      <c r="V221">
        <v>7.5</v>
      </c>
      <c r="W221">
        <v>8</v>
      </c>
      <c r="X221">
        <f>IF(COUNTBLANK(ClinInfo!H285:P285)=0,1,0)</f>
        <v>1</v>
      </c>
      <c r="Y221">
        <v>60.628689087165398</v>
      </c>
      <c r="Z221">
        <v>1.5</v>
      </c>
      <c r="AA221">
        <v>4.2</v>
      </c>
      <c r="AB221">
        <v>1.1000000000000001</v>
      </c>
      <c r="AC221">
        <v>195</v>
      </c>
      <c r="AD221">
        <v>3</v>
      </c>
      <c r="AE221">
        <v>10.6</v>
      </c>
      <c r="AF221">
        <v>20</v>
      </c>
      <c r="AG221">
        <v>7.5</v>
      </c>
      <c r="AH221">
        <v>8</v>
      </c>
      <c r="AI221">
        <v>60.628689087165398</v>
      </c>
      <c r="AJ221">
        <v>1.5</v>
      </c>
      <c r="AK221">
        <v>4.2</v>
      </c>
      <c r="AL221">
        <v>1.1000000000000001</v>
      </c>
      <c r="AM221">
        <v>195</v>
      </c>
      <c r="AN221">
        <v>3</v>
      </c>
      <c r="AO221">
        <v>10.6</v>
      </c>
      <c r="AP221">
        <v>20</v>
      </c>
      <c r="AQ221">
        <v>7.5</v>
      </c>
      <c r="AR221">
        <v>8</v>
      </c>
      <c r="AS221" t="s">
        <v>76</v>
      </c>
      <c r="AT221" t="s">
        <v>76</v>
      </c>
      <c r="AU221" t="s">
        <v>76</v>
      </c>
      <c r="AV221" t="s">
        <v>76</v>
      </c>
      <c r="AW221" t="s">
        <v>76</v>
      </c>
      <c r="AX221" t="s">
        <v>76</v>
      </c>
      <c r="AY221" t="s">
        <v>76</v>
      </c>
      <c r="AZ221" t="s">
        <v>76</v>
      </c>
      <c r="BA221" t="s">
        <v>76</v>
      </c>
      <c r="BB221" t="s">
        <v>76</v>
      </c>
    </row>
    <row r="222" spans="1:54" x14ac:dyDescent="0.2">
      <c r="A222">
        <v>14696</v>
      </c>
      <c r="B222" t="str">
        <f t="shared" si="30"/>
        <v/>
      </c>
      <c r="C222" t="str">
        <f t="shared" si="31"/>
        <v/>
      </c>
      <c r="D222" t="str">
        <f t="shared" si="32"/>
        <v/>
      </c>
      <c r="E222" t="str">
        <f t="shared" si="33"/>
        <v/>
      </c>
      <c r="F222" t="str">
        <f t="shared" si="34"/>
        <v/>
      </c>
      <c r="G222" t="str">
        <f t="shared" si="35"/>
        <v/>
      </c>
      <c r="H222" t="str">
        <f t="shared" si="36"/>
        <v/>
      </c>
      <c r="I222" t="str">
        <f t="shared" si="37"/>
        <v/>
      </c>
      <c r="J222" t="str">
        <f t="shared" si="38"/>
        <v/>
      </c>
      <c r="K222" t="str">
        <f t="shared" si="39"/>
        <v/>
      </c>
      <c r="L222" s="44">
        <v>222</v>
      </c>
      <c r="M222" s="44">
        <v>221</v>
      </c>
      <c r="N222">
        <v>66.893617021276597</v>
      </c>
      <c r="O222">
        <v>1.9</v>
      </c>
      <c r="P222">
        <v>5.9</v>
      </c>
      <c r="Q222">
        <v>1.3</v>
      </c>
      <c r="R222">
        <v>179</v>
      </c>
      <c r="S222">
        <v>4.5</v>
      </c>
      <c r="T222">
        <v>13.8</v>
      </c>
      <c r="U222">
        <v>12.5</v>
      </c>
      <c r="V222">
        <v>7.5</v>
      </c>
      <c r="W222">
        <v>1</v>
      </c>
      <c r="X222">
        <f>IF(COUNTBLANK(ClinInfo!H286:P286)=0,1,0)</f>
        <v>1</v>
      </c>
      <c r="Y222">
        <v>66.893617021276597</v>
      </c>
      <c r="Z222">
        <v>1.9</v>
      </c>
      <c r="AA222">
        <v>5.9</v>
      </c>
      <c r="AB222">
        <v>1.3</v>
      </c>
      <c r="AC222">
        <v>179</v>
      </c>
      <c r="AD222">
        <v>4.5</v>
      </c>
      <c r="AE222">
        <v>13.8</v>
      </c>
      <c r="AF222">
        <v>12.5</v>
      </c>
      <c r="AG222">
        <v>7.5</v>
      </c>
      <c r="AH222">
        <v>1</v>
      </c>
      <c r="AI222">
        <v>66.893617021276597</v>
      </c>
      <c r="AJ222">
        <v>1.9</v>
      </c>
      <c r="AK222">
        <v>5.9</v>
      </c>
      <c r="AL222">
        <v>1.3</v>
      </c>
      <c r="AM222">
        <v>179</v>
      </c>
      <c r="AN222">
        <v>4.5</v>
      </c>
      <c r="AO222">
        <v>13.8</v>
      </c>
      <c r="AP222">
        <v>12.5</v>
      </c>
      <c r="AQ222">
        <v>7.5</v>
      </c>
      <c r="AR222">
        <v>1</v>
      </c>
      <c r="AS222" t="s">
        <v>76</v>
      </c>
      <c r="AT222" t="s">
        <v>76</v>
      </c>
      <c r="AU222" t="s">
        <v>76</v>
      </c>
      <c r="AV222" t="s">
        <v>76</v>
      </c>
      <c r="AW222" t="s">
        <v>76</v>
      </c>
      <c r="AX222" t="s">
        <v>76</v>
      </c>
      <c r="AY222" t="s">
        <v>76</v>
      </c>
      <c r="AZ222" t="s">
        <v>76</v>
      </c>
      <c r="BA222" t="s">
        <v>76</v>
      </c>
      <c r="BB222" t="s">
        <v>76</v>
      </c>
    </row>
    <row r="223" spans="1:54" x14ac:dyDescent="0.2">
      <c r="A223">
        <v>14658</v>
      </c>
      <c r="B223" t="str">
        <f t="shared" si="30"/>
        <v/>
      </c>
      <c r="C223" t="str">
        <f t="shared" si="31"/>
        <v/>
      </c>
      <c r="D223" t="str">
        <f t="shared" si="32"/>
        <v/>
      </c>
      <c r="E223" t="str">
        <f t="shared" si="33"/>
        <v/>
      </c>
      <c r="F223" t="str">
        <f t="shared" si="34"/>
        <v/>
      </c>
      <c r="G223" t="str">
        <f t="shared" si="35"/>
        <v/>
      </c>
      <c r="H223" t="str">
        <f t="shared" si="36"/>
        <v/>
      </c>
      <c r="I223" t="str">
        <f t="shared" si="37"/>
        <v/>
      </c>
      <c r="J223" t="str">
        <f t="shared" si="38"/>
        <v/>
      </c>
      <c r="K223" t="str">
        <f t="shared" si="39"/>
        <v/>
      </c>
      <c r="L223" s="44">
        <v>223</v>
      </c>
      <c r="M223" s="44">
        <v>222</v>
      </c>
      <c r="N223">
        <v>68.189430336307495</v>
      </c>
      <c r="O223">
        <v>1.6</v>
      </c>
      <c r="P223">
        <v>1</v>
      </c>
      <c r="Q223">
        <v>0.6</v>
      </c>
      <c r="R223">
        <v>127</v>
      </c>
      <c r="S223">
        <v>4.4000000000000004</v>
      </c>
      <c r="T223">
        <v>12.2</v>
      </c>
      <c r="U223">
        <v>10</v>
      </c>
      <c r="V223">
        <v>7.5</v>
      </c>
      <c r="W223">
        <v>14</v>
      </c>
      <c r="X223">
        <f>IF(COUNTBLANK(ClinInfo!H287:P287)=0,1,0)</f>
        <v>1</v>
      </c>
      <c r="Y223">
        <v>68.189430336307495</v>
      </c>
      <c r="Z223">
        <v>1.6</v>
      </c>
      <c r="AA223">
        <v>1</v>
      </c>
      <c r="AB223">
        <v>0.6</v>
      </c>
      <c r="AC223">
        <v>127</v>
      </c>
      <c r="AD223">
        <v>4.4000000000000004</v>
      </c>
      <c r="AE223">
        <v>12.2</v>
      </c>
      <c r="AF223">
        <v>10</v>
      </c>
      <c r="AG223">
        <v>7.5</v>
      </c>
      <c r="AH223">
        <v>14</v>
      </c>
      <c r="AI223">
        <v>68.189430336307495</v>
      </c>
      <c r="AJ223">
        <v>1.6</v>
      </c>
      <c r="AK223">
        <v>1</v>
      </c>
      <c r="AL223">
        <v>0.6</v>
      </c>
      <c r="AM223">
        <v>127</v>
      </c>
      <c r="AN223">
        <v>4.4000000000000004</v>
      </c>
      <c r="AO223">
        <v>12.2</v>
      </c>
      <c r="AP223">
        <v>10</v>
      </c>
      <c r="AQ223">
        <v>7.5</v>
      </c>
      <c r="AR223">
        <v>14</v>
      </c>
      <c r="AS223" t="s">
        <v>76</v>
      </c>
      <c r="AT223" t="s">
        <v>76</v>
      </c>
      <c r="AU223" t="s">
        <v>76</v>
      </c>
      <c r="AV223" t="s">
        <v>76</v>
      </c>
      <c r="AW223" t="s">
        <v>76</v>
      </c>
      <c r="AX223" t="s">
        <v>76</v>
      </c>
      <c r="AY223" t="s">
        <v>76</v>
      </c>
      <c r="AZ223" t="s">
        <v>76</v>
      </c>
      <c r="BA223" t="s">
        <v>76</v>
      </c>
      <c r="BB223" t="s">
        <v>76</v>
      </c>
    </row>
    <row r="224" spans="1:54" x14ac:dyDescent="0.2">
      <c r="A224">
        <v>14608</v>
      </c>
      <c r="B224" t="str">
        <f t="shared" si="30"/>
        <v/>
      </c>
      <c r="C224" t="str">
        <f t="shared" si="31"/>
        <v/>
      </c>
      <c r="D224" t="str">
        <f t="shared" si="32"/>
        <v/>
      </c>
      <c r="E224" t="str">
        <f t="shared" si="33"/>
        <v/>
      </c>
      <c r="F224" t="str">
        <f t="shared" si="34"/>
        <v/>
      </c>
      <c r="G224" t="str">
        <f t="shared" si="35"/>
        <v/>
      </c>
      <c r="H224" t="str">
        <f t="shared" si="36"/>
        <v/>
      </c>
      <c r="I224" t="str">
        <f t="shared" si="37"/>
        <v/>
      </c>
      <c r="J224" t="str">
        <f t="shared" si="38"/>
        <v/>
      </c>
      <c r="K224" t="str">
        <f t="shared" si="39"/>
        <v/>
      </c>
      <c r="L224" s="44">
        <v>224</v>
      </c>
      <c r="M224" s="44">
        <v>223</v>
      </c>
      <c r="N224">
        <v>58.3665065202471</v>
      </c>
      <c r="O224">
        <v>1.9</v>
      </c>
      <c r="P224">
        <v>5</v>
      </c>
      <c r="Q224">
        <v>1.2</v>
      </c>
      <c r="R224">
        <v>132</v>
      </c>
      <c r="S224">
        <v>4.5999999999999996</v>
      </c>
      <c r="T224">
        <v>12</v>
      </c>
      <c r="U224">
        <v>40</v>
      </c>
      <c r="V224">
        <v>35</v>
      </c>
      <c r="W224">
        <v>0</v>
      </c>
      <c r="X224">
        <f>IF(COUNTBLANK(ClinInfo!H288:P288)=0,1,0)</f>
        <v>1</v>
      </c>
      <c r="Y224">
        <v>58.3665065202471</v>
      </c>
      <c r="Z224">
        <v>1.9</v>
      </c>
      <c r="AA224">
        <v>5</v>
      </c>
      <c r="AB224">
        <v>1.2</v>
      </c>
      <c r="AC224">
        <v>132</v>
      </c>
      <c r="AD224">
        <v>4.5999999999999996</v>
      </c>
      <c r="AE224">
        <v>12</v>
      </c>
      <c r="AF224">
        <v>40</v>
      </c>
      <c r="AG224">
        <v>35</v>
      </c>
      <c r="AH224">
        <v>0</v>
      </c>
      <c r="AI224">
        <v>58.3665065202471</v>
      </c>
      <c r="AJ224">
        <v>1.9</v>
      </c>
      <c r="AK224">
        <v>5</v>
      </c>
      <c r="AL224">
        <v>1.2</v>
      </c>
      <c r="AM224">
        <v>132</v>
      </c>
      <c r="AN224">
        <v>4.5999999999999996</v>
      </c>
      <c r="AO224">
        <v>12</v>
      </c>
      <c r="AP224">
        <v>40</v>
      </c>
      <c r="AQ224">
        <v>35</v>
      </c>
      <c r="AR224">
        <v>0</v>
      </c>
      <c r="AS224" t="s">
        <v>76</v>
      </c>
      <c r="AT224" t="s">
        <v>76</v>
      </c>
      <c r="AU224" t="s">
        <v>76</v>
      </c>
      <c r="AV224" t="s">
        <v>76</v>
      </c>
      <c r="AW224" t="s">
        <v>76</v>
      </c>
      <c r="AX224" t="s">
        <v>76</v>
      </c>
      <c r="AY224" t="s">
        <v>76</v>
      </c>
      <c r="AZ224" t="s">
        <v>76</v>
      </c>
      <c r="BA224" t="s">
        <v>76</v>
      </c>
      <c r="BB224" t="s">
        <v>76</v>
      </c>
    </row>
    <row r="225" spans="1:54" x14ac:dyDescent="0.2">
      <c r="A225">
        <v>14773</v>
      </c>
      <c r="B225" t="str">
        <f t="shared" si="30"/>
        <v/>
      </c>
      <c r="C225" t="str">
        <f t="shared" si="31"/>
        <v/>
      </c>
      <c r="D225" t="str">
        <f t="shared" si="32"/>
        <v/>
      </c>
      <c r="E225" t="str">
        <f t="shared" si="33"/>
        <v/>
      </c>
      <c r="F225" t="str">
        <f t="shared" si="34"/>
        <v/>
      </c>
      <c r="G225" t="str">
        <f t="shared" si="35"/>
        <v/>
      </c>
      <c r="H225" t="str">
        <f t="shared" si="36"/>
        <v/>
      </c>
      <c r="I225" t="str">
        <f t="shared" si="37"/>
        <v/>
      </c>
      <c r="J225" t="str">
        <f t="shared" si="38"/>
        <v/>
      </c>
      <c r="K225" t="str">
        <f t="shared" si="39"/>
        <v/>
      </c>
      <c r="L225" s="44">
        <v>225</v>
      </c>
      <c r="M225" s="44">
        <v>224</v>
      </c>
      <c r="N225">
        <v>60.376115305422097</v>
      </c>
      <c r="O225">
        <v>1.7</v>
      </c>
      <c r="P225">
        <v>13.5</v>
      </c>
      <c r="Q225">
        <v>0.7</v>
      </c>
      <c r="R225">
        <v>264</v>
      </c>
      <c r="S225">
        <v>4.0999999999999996</v>
      </c>
      <c r="T225">
        <v>11.5</v>
      </c>
      <c r="U225">
        <v>65</v>
      </c>
      <c r="V225">
        <v>25</v>
      </c>
      <c r="W225">
        <v>27</v>
      </c>
      <c r="X225">
        <f>IF(COUNTBLANK(ClinInfo!H289:P289)=0,1,0)</f>
        <v>0</v>
      </c>
      <c r="Y225">
        <v>60.376115305422097</v>
      </c>
      <c r="Z225">
        <v>1.7</v>
      </c>
      <c r="AA225">
        <v>13.5</v>
      </c>
      <c r="AB225">
        <v>0.7</v>
      </c>
      <c r="AC225">
        <v>264</v>
      </c>
      <c r="AD225">
        <v>4.0999999999999996</v>
      </c>
      <c r="AE225">
        <v>11.5</v>
      </c>
      <c r="AF225">
        <v>65</v>
      </c>
      <c r="AG225">
        <v>25</v>
      </c>
      <c r="AH225">
        <v>27</v>
      </c>
      <c r="AI225">
        <v>60.376115305422097</v>
      </c>
      <c r="AJ225">
        <v>1.7</v>
      </c>
      <c r="AK225">
        <v>13.5</v>
      </c>
      <c r="AL225">
        <v>0.7</v>
      </c>
      <c r="AM225">
        <v>264</v>
      </c>
      <c r="AN225">
        <v>4.0999999999999996</v>
      </c>
      <c r="AO225">
        <v>11.5</v>
      </c>
      <c r="AP225">
        <v>65</v>
      </c>
      <c r="AQ225">
        <v>25</v>
      </c>
      <c r="AR225">
        <v>27</v>
      </c>
      <c r="AS225" t="s">
        <v>76</v>
      </c>
      <c r="AT225" t="s">
        <v>76</v>
      </c>
      <c r="AU225" t="s">
        <v>76</v>
      </c>
      <c r="AV225" t="s">
        <v>76</v>
      </c>
      <c r="AW225" t="s">
        <v>76</v>
      </c>
      <c r="AX225" t="s">
        <v>76</v>
      </c>
      <c r="AY225" t="s">
        <v>76</v>
      </c>
      <c r="AZ225" t="s">
        <v>76</v>
      </c>
      <c r="BA225" t="s">
        <v>76</v>
      </c>
      <c r="BB225" t="s">
        <v>76</v>
      </c>
    </row>
    <row r="226" spans="1:54" x14ac:dyDescent="0.2">
      <c r="A226">
        <v>14924</v>
      </c>
      <c r="B226" t="str">
        <f t="shared" si="30"/>
        <v/>
      </c>
      <c r="C226" t="str">
        <f t="shared" si="31"/>
        <v/>
      </c>
      <c r="D226" t="str">
        <f t="shared" si="32"/>
        <v/>
      </c>
      <c r="E226" t="str">
        <f t="shared" si="33"/>
        <v/>
      </c>
      <c r="F226" t="str">
        <f t="shared" si="34"/>
        <v/>
      </c>
      <c r="G226" t="str">
        <f t="shared" si="35"/>
        <v/>
      </c>
      <c r="H226" t="str">
        <f t="shared" si="36"/>
        <v/>
      </c>
      <c r="I226" t="str">
        <f t="shared" si="37"/>
        <v/>
      </c>
      <c r="J226" t="str">
        <f t="shared" si="38"/>
        <v/>
      </c>
      <c r="K226" t="str">
        <f t="shared" si="39"/>
        <v/>
      </c>
      <c r="L226" s="44">
        <v>226</v>
      </c>
      <c r="M226" s="44">
        <v>225</v>
      </c>
      <c r="N226">
        <v>75.939601921757003</v>
      </c>
      <c r="O226">
        <v>2.4</v>
      </c>
      <c r="P226">
        <v>35.799999999999997</v>
      </c>
      <c r="Q226">
        <v>0.8</v>
      </c>
      <c r="R226">
        <v>203</v>
      </c>
      <c r="S226">
        <v>4.2</v>
      </c>
      <c r="T226">
        <v>12.5</v>
      </c>
      <c r="U226">
        <v>25</v>
      </c>
      <c r="V226">
        <v>40</v>
      </c>
      <c r="W226">
        <v>12</v>
      </c>
      <c r="X226">
        <f>IF(COUNTBLANK(ClinInfo!H290:P290)=0,1,0)</f>
        <v>1</v>
      </c>
      <c r="Y226">
        <v>75.939601921757003</v>
      </c>
      <c r="Z226">
        <v>2.4</v>
      </c>
      <c r="AA226">
        <v>35.799999999999997</v>
      </c>
      <c r="AB226">
        <v>0.8</v>
      </c>
      <c r="AC226">
        <v>203</v>
      </c>
      <c r="AD226">
        <v>4.2</v>
      </c>
      <c r="AE226">
        <v>12.5</v>
      </c>
      <c r="AF226">
        <v>25</v>
      </c>
      <c r="AG226">
        <v>40</v>
      </c>
      <c r="AH226">
        <v>12</v>
      </c>
      <c r="AI226">
        <v>75.939601921757003</v>
      </c>
      <c r="AJ226">
        <v>2.4</v>
      </c>
      <c r="AK226">
        <v>35.799999999999997</v>
      </c>
      <c r="AL226">
        <v>0.8</v>
      </c>
      <c r="AM226">
        <v>203</v>
      </c>
      <c r="AN226">
        <v>4.2</v>
      </c>
      <c r="AO226">
        <v>12.5</v>
      </c>
      <c r="AP226">
        <v>25</v>
      </c>
      <c r="AQ226">
        <v>40</v>
      </c>
      <c r="AR226">
        <v>12</v>
      </c>
      <c r="AS226" t="s">
        <v>76</v>
      </c>
      <c r="AT226" t="s">
        <v>76</v>
      </c>
      <c r="AU226" t="s">
        <v>76</v>
      </c>
      <c r="AV226" t="s">
        <v>76</v>
      </c>
      <c r="AW226" t="s">
        <v>76</v>
      </c>
      <c r="AX226" t="s">
        <v>76</v>
      </c>
      <c r="AY226" t="s">
        <v>76</v>
      </c>
      <c r="AZ226" t="s">
        <v>76</v>
      </c>
      <c r="BA226" t="s">
        <v>76</v>
      </c>
      <c r="BB226" t="s">
        <v>76</v>
      </c>
    </row>
    <row r="227" spans="1:54" x14ac:dyDescent="0.2">
      <c r="A227">
        <v>14951</v>
      </c>
      <c r="B227" t="str">
        <f t="shared" si="30"/>
        <v/>
      </c>
      <c r="C227" t="str">
        <f t="shared" si="31"/>
        <v/>
      </c>
      <c r="D227" t="str">
        <f t="shared" si="32"/>
        <v/>
      </c>
      <c r="E227" t="str">
        <f t="shared" si="33"/>
        <v/>
      </c>
      <c r="F227" t="str">
        <f t="shared" si="34"/>
        <v/>
      </c>
      <c r="G227" t="str">
        <f t="shared" si="35"/>
        <v/>
      </c>
      <c r="H227" t="str">
        <f t="shared" si="36"/>
        <v/>
      </c>
      <c r="I227" t="str">
        <f t="shared" si="37"/>
        <v/>
      </c>
      <c r="J227" t="str">
        <f t="shared" si="38"/>
        <v/>
      </c>
      <c r="K227" t="str">
        <f t="shared" si="39"/>
        <v/>
      </c>
      <c r="L227" s="44">
        <v>227</v>
      </c>
      <c r="M227" s="44">
        <v>226</v>
      </c>
      <c r="N227">
        <v>50.9485243651338</v>
      </c>
      <c r="O227">
        <v>2.6</v>
      </c>
      <c r="P227">
        <v>3</v>
      </c>
      <c r="Q227">
        <v>0.8</v>
      </c>
      <c r="R227">
        <v>100</v>
      </c>
      <c r="S227">
        <v>3.9</v>
      </c>
      <c r="T227">
        <v>11</v>
      </c>
      <c r="U227">
        <v>60</v>
      </c>
      <c r="V227">
        <v>70</v>
      </c>
      <c r="W227">
        <v>3</v>
      </c>
      <c r="X227">
        <f>IF(COUNTBLANK(ClinInfo!H291:P291)=0,1,0)</f>
        <v>1</v>
      </c>
      <c r="Y227">
        <v>50.9485243651338</v>
      </c>
      <c r="Z227">
        <v>2.6</v>
      </c>
      <c r="AA227">
        <v>3</v>
      </c>
      <c r="AB227">
        <v>0.8</v>
      </c>
      <c r="AC227">
        <v>100</v>
      </c>
      <c r="AD227">
        <v>3.9</v>
      </c>
      <c r="AE227">
        <v>11</v>
      </c>
      <c r="AF227">
        <v>60</v>
      </c>
      <c r="AG227">
        <v>70</v>
      </c>
      <c r="AH227">
        <v>3</v>
      </c>
      <c r="AI227">
        <v>50.9485243651338</v>
      </c>
      <c r="AJ227">
        <v>2.6</v>
      </c>
      <c r="AK227">
        <v>3</v>
      </c>
      <c r="AL227">
        <v>0.8</v>
      </c>
      <c r="AM227">
        <v>100</v>
      </c>
      <c r="AN227">
        <v>3.9</v>
      </c>
      <c r="AO227">
        <v>11</v>
      </c>
      <c r="AP227">
        <v>60</v>
      </c>
      <c r="AQ227">
        <v>70</v>
      </c>
      <c r="AR227">
        <v>3</v>
      </c>
      <c r="AS227" t="s">
        <v>76</v>
      </c>
      <c r="AT227" t="s">
        <v>76</v>
      </c>
      <c r="AU227" t="s">
        <v>76</v>
      </c>
      <c r="AV227" t="s">
        <v>76</v>
      </c>
      <c r="AW227" t="s">
        <v>76</v>
      </c>
      <c r="AX227" t="s">
        <v>76</v>
      </c>
      <c r="AY227" t="s">
        <v>76</v>
      </c>
      <c r="AZ227" t="s">
        <v>76</v>
      </c>
      <c r="BA227" t="s">
        <v>76</v>
      </c>
      <c r="BB227" t="s">
        <v>76</v>
      </c>
    </row>
    <row r="228" spans="1:54" x14ac:dyDescent="0.2">
      <c r="A228">
        <v>14921</v>
      </c>
      <c r="B228" t="str">
        <f t="shared" si="30"/>
        <v/>
      </c>
      <c r="C228" t="str">
        <f t="shared" si="31"/>
        <v/>
      </c>
      <c r="D228" t="str">
        <f t="shared" si="32"/>
        <v/>
      </c>
      <c r="E228" t="str">
        <f t="shared" si="33"/>
        <v/>
      </c>
      <c r="F228" t="str">
        <f t="shared" si="34"/>
        <v/>
      </c>
      <c r="G228" t="str">
        <f t="shared" si="35"/>
        <v/>
      </c>
      <c r="H228" t="str">
        <f t="shared" si="36"/>
        <v/>
      </c>
      <c r="I228" t="str">
        <f t="shared" si="37"/>
        <v/>
      </c>
      <c r="J228" t="str">
        <f t="shared" si="38"/>
        <v/>
      </c>
      <c r="K228" t="str">
        <f t="shared" si="39"/>
        <v/>
      </c>
      <c r="L228" s="44">
        <v>228</v>
      </c>
      <c r="M228" s="44">
        <v>227</v>
      </c>
      <c r="N228">
        <v>38.443376801647197</v>
      </c>
      <c r="O228">
        <v>1</v>
      </c>
      <c r="P228">
        <v>3.8</v>
      </c>
      <c r="Q228">
        <v>0.6</v>
      </c>
      <c r="R228">
        <v>159</v>
      </c>
      <c r="S228">
        <v>5.2</v>
      </c>
      <c r="T228">
        <v>13.8</v>
      </c>
      <c r="U228">
        <v>27.5</v>
      </c>
      <c r="V228">
        <v>27.5</v>
      </c>
      <c r="W228">
        <v>28</v>
      </c>
      <c r="X228">
        <f>IF(COUNTBLANK(ClinInfo!H292:P292)=0,1,0)</f>
        <v>1</v>
      </c>
      <c r="Y228">
        <v>38.443376801647197</v>
      </c>
      <c r="Z228">
        <v>1</v>
      </c>
      <c r="AA228">
        <v>3.8</v>
      </c>
      <c r="AB228">
        <v>0.6</v>
      </c>
      <c r="AC228">
        <v>159</v>
      </c>
      <c r="AD228">
        <v>5.2</v>
      </c>
      <c r="AE228">
        <v>13.8</v>
      </c>
      <c r="AF228">
        <v>27.5</v>
      </c>
      <c r="AG228">
        <v>27.5</v>
      </c>
      <c r="AH228">
        <v>28</v>
      </c>
      <c r="AI228">
        <v>38.443376801647197</v>
      </c>
      <c r="AJ228">
        <v>1</v>
      </c>
      <c r="AK228">
        <v>3.8</v>
      </c>
      <c r="AL228">
        <v>0.6</v>
      </c>
      <c r="AM228">
        <v>159</v>
      </c>
      <c r="AN228">
        <v>5.2</v>
      </c>
      <c r="AO228">
        <v>13.8</v>
      </c>
      <c r="AP228">
        <v>27.5</v>
      </c>
      <c r="AQ228">
        <v>27.5</v>
      </c>
      <c r="AR228">
        <v>28</v>
      </c>
      <c r="AS228" t="s">
        <v>76</v>
      </c>
      <c r="AT228" t="s">
        <v>76</v>
      </c>
      <c r="AU228" t="s">
        <v>76</v>
      </c>
      <c r="AV228" t="s">
        <v>76</v>
      </c>
      <c r="AW228" t="s">
        <v>76</v>
      </c>
      <c r="AX228" t="s">
        <v>76</v>
      </c>
      <c r="AY228" t="s">
        <v>76</v>
      </c>
      <c r="AZ228" t="s">
        <v>76</v>
      </c>
      <c r="BA228" t="s">
        <v>76</v>
      </c>
      <c r="BB228" t="s">
        <v>76</v>
      </c>
    </row>
    <row r="229" spans="1:54" x14ac:dyDescent="0.2">
      <c r="A229">
        <v>14869</v>
      </c>
      <c r="B229" t="str">
        <f t="shared" si="30"/>
        <v/>
      </c>
      <c r="C229" t="str">
        <f t="shared" si="31"/>
        <v/>
      </c>
      <c r="D229" t="str">
        <f t="shared" si="32"/>
        <v/>
      </c>
      <c r="E229" t="str">
        <f t="shared" si="33"/>
        <v/>
      </c>
      <c r="F229" t="str">
        <f t="shared" si="34"/>
        <v/>
      </c>
      <c r="G229" t="str">
        <f t="shared" si="35"/>
        <v/>
      </c>
      <c r="H229" t="str">
        <f t="shared" si="36"/>
        <v/>
      </c>
      <c r="I229" t="str">
        <f t="shared" si="37"/>
        <v/>
      </c>
      <c r="J229" t="str">
        <f t="shared" si="38"/>
        <v/>
      </c>
      <c r="K229" t="str">
        <f t="shared" si="39"/>
        <v/>
      </c>
      <c r="L229" s="44">
        <v>229</v>
      </c>
      <c r="M229" s="44">
        <v>228</v>
      </c>
      <c r="N229">
        <v>71.154426904598495</v>
      </c>
      <c r="O229">
        <v>3.2</v>
      </c>
      <c r="P229">
        <v>1.7</v>
      </c>
      <c r="Q229">
        <v>1</v>
      </c>
      <c r="R229">
        <v>201</v>
      </c>
      <c r="S229">
        <v>3.9</v>
      </c>
      <c r="T229">
        <v>11.8</v>
      </c>
      <c r="U229">
        <v>45</v>
      </c>
      <c r="V229">
        <v>40</v>
      </c>
      <c r="W229">
        <v>5</v>
      </c>
      <c r="X229">
        <f>IF(COUNTBLANK(ClinInfo!H293:P293)=0,1,0)</f>
        <v>1</v>
      </c>
      <c r="Y229">
        <v>71.154426904598495</v>
      </c>
      <c r="Z229">
        <v>3.2</v>
      </c>
      <c r="AA229">
        <v>1.7</v>
      </c>
      <c r="AB229">
        <v>1</v>
      </c>
      <c r="AC229">
        <v>201</v>
      </c>
      <c r="AD229">
        <v>3.9</v>
      </c>
      <c r="AE229">
        <v>11.8</v>
      </c>
      <c r="AF229">
        <v>45</v>
      </c>
      <c r="AG229">
        <v>40</v>
      </c>
      <c r="AH229">
        <v>5</v>
      </c>
      <c r="AI229">
        <v>71.154426904598495</v>
      </c>
      <c r="AJ229">
        <v>3.2</v>
      </c>
      <c r="AK229">
        <v>1.7</v>
      </c>
      <c r="AL229">
        <v>1</v>
      </c>
      <c r="AM229">
        <v>201</v>
      </c>
      <c r="AN229">
        <v>3.9</v>
      </c>
      <c r="AO229">
        <v>11.8</v>
      </c>
      <c r="AP229">
        <v>45</v>
      </c>
      <c r="AQ229">
        <v>40</v>
      </c>
      <c r="AR229">
        <v>5</v>
      </c>
      <c r="AS229" t="s">
        <v>76</v>
      </c>
      <c r="AT229" t="s">
        <v>76</v>
      </c>
      <c r="AU229" t="s">
        <v>76</v>
      </c>
      <c r="AV229" t="s">
        <v>76</v>
      </c>
      <c r="AW229" t="s">
        <v>76</v>
      </c>
      <c r="AX229" t="s">
        <v>76</v>
      </c>
      <c r="AY229" t="s">
        <v>76</v>
      </c>
      <c r="AZ229" t="s">
        <v>76</v>
      </c>
      <c r="BA229" t="s">
        <v>76</v>
      </c>
      <c r="BB229" t="s">
        <v>76</v>
      </c>
    </row>
    <row r="230" spans="1:54" x14ac:dyDescent="0.2">
      <c r="A230">
        <v>14967</v>
      </c>
      <c r="B230" t="str">
        <f t="shared" si="30"/>
        <v/>
      </c>
      <c r="C230" t="str">
        <f t="shared" si="31"/>
        <v/>
      </c>
      <c r="D230" t="str">
        <f t="shared" si="32"/>
        <v/>
      </c>
      <c r="E230" t="str">
        <f t="shared" si="33"/>
        <v/>
      </c>
      <c r="F230" t="str">
        <f t="shared" si="34"/>
        <v/>
      </c>
      <c r="G230" t="str">
        <f t="shared" si="35"/>
        <v/>
      </c>
      <c r="H230" t="str">
        <f t="shared" si="36"/>
        <v/>
      </c>
      <c r="I230" t="str">
        <f t="shared" si="37"/>
        <v/>
      </c>
      <c r="J230" t="str">
        <f t="shared" si="38"/>
        <v/>
      </c>
      <c r="K230" t="str">
        <f t="shared" si="39"/>
        <v/>
      </c>
      <c r="L230" s="44">
        <v>230</v>
      </c>
      <c r="M230" s="44">
        <v>229</v>
      </c>
      <c r="N230">
        <v>53.754289636238802</v>
      </c>
      <c r="O230">
        <v>2.8</v>
      </c>
      <c r="P230">
        <v>3</v>
      </c>
      <c r="Q230">
        <v>1.2</v>
      </c>
      <c r="R230">
        <v>166</v>
      </c>
      <c r="S230">
        <v>2.9</v>
      </c>
      <c r="T230">
        <v>13.3</v>
      </c>
      <c r="U230">
        <v>65</v>
      </c>
      <c r="V230">
        <v>50</v>
      </c>
      <c r="W230">
        <v>21</v>
      </c>
      <c r="X230">
        <f>IF(COUNTBLANK(ClinInfo!H294:P294)=0,1,0)</f>
        <v>1</v>
      </c>
      <c r="Y230">
        <v>53.754289636238802</v>
      </c>
      <c r="Z230">
        <v>2.8</v>
      </c>
      <c r="AA230">
        <v>3</v>
      </c>
      <c r="AB230">
        <v>1.2</v>
      </c>
      <c r="AC230">
        <v>166</v>
      </c>
      <c r="AD230">
        <v>2.9</v>
      </c>
      <c r="AE230">
        <v>13.3</v>
      </c>
      <c r="AF230">
        <v>65</v>
      </c>
      <c r="AG230">
        <v>50</v>
      </c>
      <c r="AH230">
        <v>21</v>
      </c>
      <c r="AI230">
        <v>53.754289636238802</v>
      </c>
      <c r="AJ230">
        <v>2.8</v>
      </c>
      <c r="AK230">
        <v>3</v>
      </c>
      <c r="AL230">
        <v>1.2</v>
      </c>
      <c r="AM230">
        <v>166</v>
      </c>
      <c r="AN230">
        <v>2.9</v>
      </c>
      <c r="AO230">
        <v>13.3</v>
      </c>
      <c r="AP230">
        <v>65</v>
      </c>
      <c r="AQ230">
        <v>50</v>
      </c>
      <c r="AR230">
        <v>21</v>
      </c>
      <c r="AS230" t="s">
        <v>76</v>
      </c>
      <c r="AT230" t="s">
        <v>76</v>
      </c>
      <c r="AU230" t="s">
        <v>76</v>
      </c>
      <c r="AV230" t="s">
        <v>76</v>
      </c>
      <c r="AW230" t="s">
        <v>76</v>
      </c>
      <c r="AX230" t="s">
        <v>76</v>
      </c>
      <c r="AY230" t="s">
        <v>76</v>
      </c>
      <c r="AZ230" t="s">
        <v>76</v>
      </c>
      <c r="BA230" t="s">
        <v>76</v>
      </c>
      <c r="BB230" t="s">
        <v>76</v>
      </c>
    </row>
    <row r="231" spans="1:54" x14ac:dyDescent="0.2">
      <c r="A231">
        <v>15019</v>
      </c>
      <c r="B231" t="str">
        <f t="shared" si="30"/>
        <v/>
      </c>
      <c r="C231" t="str">
        <f t="shared" si="31"/>
        <v/>
      </c>
      <c r="D231" t="str">
        <f t="shared" si="32"/>
        <v/>
      </c>
      <c r="E231" t="str">
        <f t="shared" si="33"/>
        <v/>
      </c>
      <c r="F231" t="str">
        <f t="shared" si="34"/>
        <v/>
      </c>
      <c r="G231" t="str">
        <f t="shared" si="35"/>
        <v/>
      </c>
      <c r="H231" t="str">
        <f t="shared" si="36"/>
        <v/>
      </c>
      <c r="I231" t="str">
        <f t="shared" si="37"/>
        <v/>
      </c>
      <c r="J231" t="str">
        <f t="shared" si="38"/>
        <v/>
      </c>
      <c r="K231" t="str">
        <f t="shared" si="39"/>
        <v/>
      </c>
      <c r="L231" s="44">
        <v>231</v>
      </c>
      <c r="M231" s="44">
        <v>230</v>
      </c>
      <c r="N231">
        <v>55.195607412491398</v>
      </c>
      <c r="O231">
        <v>2.9</v>
      </c>
      <c r="P231">
        <v>9.3000000000000007</v>
      </c>
      <c r="Q231">
        <v>1.1000000000000001</v>
      </c>
      <c r="R231">
        <v>145</v>
      </c>
      <c r="S231">
        <v>4</v>
      </c>
      <c r="T231">
        <v>14</v>
      </c>
      <c r="U231">
        <v>25</v>
      </c>
      <c r="V231">
        <v>17.5</v>
      </c>
      <c r="W231">
        <v>3</v>
      </c>
      <c r="X231">
        <f>IF(COUNTBLANK(ClinInfo!H295:P295)=0,1,0)</f>
        <v>0</v>
      </c>
      <c r="Y231">
        <v>55.195607412491398</v>
      </c>
      <c r="Z231">
        <v>2.9</v>
      </c>
      <c r="AA231">
        <v>9.3000000000000007</v>
      </c>
      <c r="AB231">
        <v>1.1000000000000001</v>
      </c>
      <c r="AC231">
        <v>145</v>
      </c>
      <c r="AD231">
        <v>4</v>
      </c>
      <c r="AE231">
        <v>14</v>
      </c>
      <c r="AF231">
        <v>25</v>
      </c>
      <c r="AG231">
        <v>17.5</v>
      </c>
      <c r="AH231">
        <v>3</v>
      </c>
      <c r="AI231">
        <v>55.195607412491398</v>
      </c>
      <c r="AJ231">
        <v>2.9</v>
      </c>
      <c r="AK231">
        <v>9.3000000000000007</v>
      </c>
      <c r="AL231">
        <v>1.1000000000000001</v>
      </c>
      <c r="AM231">
        <v>145</v>
      </c>
      <c r="AN231">
        <v>4</v>
      </c>
      <c r="AO231">
        <v>14</v>
      </c>
      <c r="AP231">
        <v>25</v>
      </c>
      <c r="AQ231">
        <v>17.5</v>
      </c>
      <c r="AR231">
        <v>3</v>
      </c>
      <c r="AS231" t="s">
        <v>76</v>
      </c>
      <c r="AT231" t="s">
        <v>76</v>
      </c>
      <c r="AU231" t="s">
        <v>76</v>
      </c>
      <c r="AV231" t="s">
        <v>76</v>
      </c>
      <c r="AW231" t="s">
        <v>76</v>
      </c>
      <c r="AX231" t="s">
        <v>76</v>
      </c>
      <c r="AY231" t="s">
        <v>76</v>
      </c>
      <c r="AZ231" t="s">
        <v>76</v>
      </c>
      <c r="BA231" t="s">
        <v>76</v>
      </c>
      <c r="BB231" t="s">
        <v>76</v>
      </c>
    </row>
    <row r="232" spans="1:54" x14ac:dyDescent="0.2">
      <c r="A232">
        <v>14899</v>
      </c>
      <c r="B232" t="str">
        <f t="shared" si="30"/>
        <v/>
      </c>
      <c r="C232" t="str">
        <f t="shared" si="31"/>
        <v/>
      </c>
      <c r="D232" t="str">
        <f t="shared" si="32"/>
        <v/>
      </c>
      <c r="E232" t="str">
        <f t="shared" si="33"/>
        <v/>
      </c>
      <c r="F232" t="str">
        <f t="shared" si="34"/>
        <v/>
      </c>
      <c r="G232" t="str">
        <f t="shared" si="35"/>
        <v/>
      </c>
      <c r="H232" t="str">
        <f t="shared" si="36"/>
        <v/>
      </c>
      <c r="I232" t="str">
        <f t="shared" si="37"/>
        <v/>
      </c>
      <c r="J232" t="str">
        <f t="shared" si="38"/>
        <v/>
      </c>
      <c r="K232" t="str">
        <f t="shared" si="39"/>
        <v>Mediana=4,62899218117995, Media=12,4139727037066, y varianza= 336,730258968288</v>
      </c>
      <c r="L232" s="44">
        <v>232</v>
      </c>
      <c r="M232" s="44">
        <v>231</v>
      </c>
      <c r="N232">
        <v>70.904598490048002</v>
      </c>
      <c r="O232">
        <v>13.8</v>
      </c>
      <c r="P232">
        <v>1</v>
      </c>
      <c r="Q232">
        <v>2.2999999999999998</v>
      </c>
      <c r="R232">
        <v>249</v>
      </c>
      <c r="S232">
        <v>4.5</v>
      </c>
      <c r="T232">
        <v>11.5</v>
      </c>
      <c r="U232">
        <v>40</v>
      </c>
      <c r="V232">
        <v>80</v>
      </c>
      <c r="W232">
        <v>4.6289921811799504</v>
      </c>
      <c r="X232">
        <f>IF(COUNTBLANK(ClinInfo!H296:P296)=0,1,0)</f>
        <v>1</v>
      </c>
      <c r="Y232">
        <v>70.904598490048002</v>
      </c>
      <c r="Z232">
        <v>13.8</v>
      </c>
      <c r="AA232">
        <v>1</v>
      </c>
      <c r="AB232">
        <v>2.2999999999999998</v>
      </c>
      <c r="AC232">
        <v>249</v>
      </c>
      <c r="AD232">
        <v>4.5</v>
      </c>
      <c r="AE232">
        <v>11.5</v>
      </c>
      <c r="AF232">
        <v>40</v>
      </c>
      <c r="AG232">
        <v>80</v>
      </c>
      <c r="AH232">
        <v>12.4139727037066</v>
      </c>
      <c r="AI232">
        <v>70.904598490048002</v>
      </c>
      <c r="AJ232">
        <v>13.8</v>
      </c>
      <c r="AK232">
        <v>1</v>
      </c>
      <c r="AL232">
        <v>2.2999999999999998</v>
      </c>
      <c r="AM232">
        <v>249</v>
      </c>
      <c r="AN232">
        <v>4.5</v>
      </c>
      <c r="AO232">
        <v>11.5</v>
      </c>
      <c r="AP232">
        <v>40</v>
      </c>
      <c r="AQ232">
        <v>80</v>
      </c>
      <c r="AR232">
        <v>336.73025896828801</v>
      </c>
      <c r="AS232" t="s">
        <v>76</v>
      </c>
      <c r="AT232" t="s">
        <v>76</v>
      </c>
      <c r="AU232" t="s">
        <v>76</v>
      </c>
      <c r="AV232" t="s">
        <v>76</v>
      </c>
      <c r="AW232" t="s">
        <v>76</v>
      </c>
      <c r="AX232" t="s">
        <v>76</v>
      </c>
      <c r="AY232" t="s">
        <v>76</v>
      </c>
      <c r="AZ232" t="s">
        <v>76</v>
      </c>
      <c r="BA232" t="s">
        <v>76</v>
      </c>
      <c r="BB232">
        <v>0.51978108190957095</v>
      </c>
    </row>
    <row r="233" spans="1:54" x14ac:dyDescent="0.2">
      <c r="A233">
        <v>14484</v>
      </c>
      <c r="B233" t="str">
        <f t="shared" si="30"/>
        <v/>
      </c>
      <c r="C233" t="str">
        <f t="shared" si="31"/>
        <v/>
      </c>
      <c r="D233" t="str">
        <f t="shared" si="32"/>
        <v/>
      </c>
      <c r="E233" t="str">
        <f t="shared" si="33"/>
        <v/>
      </c>
      <c r="F233" t="str">
        <f t="shared" si="34"/>
        <v/>
      </c>
      <c r="G233" t="str">
        <f t="shared" si="35"/>
        <v/>
      </c>
      <c r="H233" t="str">
        <f t="shared" si="36"/>
        <v/>
      </c>
      <c r="I233" t="str">
        <f t="shared" si="37"/>
        <v>Mediana=11,7030553697291, Media=13,7966259806053, y varianza= 89,7269355863835</v>
      </c>
      <c r="J233" t="str">
        <f t="shared" si="38"/>
        <v/>
      </c>
      <c r="K233" t="str">
        <f t="shared" si="39"/>
        <v/>
      </c>
      <c r="L233" s="44">
        <v>233</v>
      </c>
      <c r="M233" s="44">
        <v>232</v>
      </c>
      <c r="N233">
        <v>62</v>
      </c>
      <c r="O233">
        <v>1.9</v>
      </c>
      <c r="P233">
        <v>0.99</v>
      </c>
      <c r="Q233">
        <v>0.8</v>
      </c>
      <c r="R233">
        <v>137</v>
      </c>
      <c r="S233">
        <v>4.4000000000000004</v>
      </c>
      <c r="T233">
        <v>13.9</v>
      </c>
      <c r="U233">
        <v>11.7030553697291</v>
      </c>
      <c r="V233">
        <v>4.9000000000000004</v>
      </c>
      <c r="W233">
        <v>7</v>
      </c>
      <c r="X233">
        <f>IF(COUNTBLANK(ClinInfo!H297:P297)=0,1,0)</f>
        <v>1</v>
      </c>
      <c r="Y233">
        <v>62</v>
      </c>
      <c r="Z233">
        <v>1.9</v>
      </c>
      <c r="AA233">
        <v>0.99</v>
      </c>
      <c r="AB233">
        <v>0.8</v>
      </c>
      <c r="AC233">
        <v>137</v>
      </c>
      <c r="AD233">
        <v>4.4000000000000004</v>
      </c>
      <c r="AE233">
        <v>13.9</v>
      </c>
      <c r="AF233">
        <v>13.796625980605301</v>
      </c>
      <c r="AG233">
        <v>4.9000000000000004</v>
      </c>
      <c r="AH233">
        <v>7</v>
      </c>
      <c r="AI233">
        <v>62</v>
      </c>
      <c r="AJ233">
        <v>1.9</v>
      </c>
      <c r="AK233">
        <v>0.99</v>
      </c>
      <c r="AL233">
        <v>0.8</v>
      </c>
      <c r="AM233">
        <v>137</v>
      </c>
      <c r="AN233">
        <v>4.4000000000000004</v>
      </c>
      <c r="AO233">
        <v>13.9</v>
      </c>
      <c r="AP233">
        <v>89.726935586383505</v>
      </c>
      <c r="AQ233">
        <v>4.9000000000000004</v>
      </c>
      <c r="AR233">
        <v>7</v>
      </c>
      <c r="AS233" t="s">
        <v>76</v>
      </c>
      <c r="AT233" t="s">
        <v>76</v>
      </c>
      <c r="AU233" t="s">
        <v>76</v>
      </c>
      <c r="AV233" t="s">
        <v>76</v>
      </c>
      <c r="AW233" t="s">
        <v>76</v>
      </c>
      <c r="AX233" t="s">
        <v>76</v>
      </c>
      <c r="AY233" t="s">
        <v>76</v>
      </c>
      <c r="AZ233">
        <v>0.51978108190957095</v>
      </c>
      <c r="BA233" t="s">
        <v>76</v>
      </c>
      <c r="BB233" t="s">
        <v>76</v>
      </c>
    </row>
    <row r="234" spans="1:54" x14ac:dyDescent="0.2">
      <c r="A234">
        <v>14980</v>
      </c>
      <c r="B234" t="str">
        <f t="shared" si="30"/>
        <v/>
      </c>
      <c r="C234" t="str">
        <f t="shared" si="31"/>
        <v/>
      </c>
      <c r="D234" t="str">
        <f t="shared" si="32"/>
        <v/>
      </c>
      <c r="E234" t="str">
        <f t="shared" si="33"/>
        <v/>
      </c>
      <c r="F234" t="str">
        <f t="shared" si="34"/>
        <v/>
      </c>
      <c r="G234" t="str">
        <f t="shared" si="35"/>
        <v/>
      </c>
      <c r="H234" t="str">
        <f t="shared" si="36"/>
        <v/>
      </c>
      <c r="I234" t="str">
        <f t="shared" si="37"/>
        <v/>
      </c>
      <c r="J234" t="str">
        <f t="shared" si="38"/>
        <v/>
      </c>
      <c r="K234" t="str">
        <f t="shared" si="39"/>
        <v/>
      </c>
      <c r="L234" s="44">
        <v>234</v>
      </c>
      <c r="M234" s="44">
        <v>233</v>
      </c>
      <c r="N234">
        <v>69.567604667124201</v>
      </c>
      <c r="O234">
        <v>2</v>
      </c>
      <c r="P234">
        <v>4.7</v>
      </c>
      <c r="Q234">
        <v>0.7</v>
      </c>
      <c r="R234">
        <v>117</v>
      </c>
      <c r="S234">
        <v>4.2</v>
      </c>
      <c r="T234">
        <v>10.9</v>
      </c>
      <c r="U234">
        <v>65</v>
      </c>
      <c r="V234">
        <v>7.5</v>
      </c>
      <c r="W234">
        <v>0</v>
      </c>
      <c r="X234">
        <f>IF(COUNTBLANK(ClinInfo!H298:P298)=0,1,0)</f>
        <v>1</v>
      </c>
      <c r="Y234">
        <v>69.567604667124201</v>
      </c>
      <c r="Z234">
        <v>2</v>
      </c>
      <c r="AA234">
        <v>4.7</v>
      </c>
      <c r="AB234">
        <v>0.7</v>
      </c>
      <c r="AC234">
        <v>117</v>
      </c>
      <c r="AD234">
        <v>4.2</v>
      </c>
      <c r="AE234">
        <v>10.9</v>
      </c>
      <c r="AF234">
        <v>65</v>
      </c>
      <c r="AG234">
        <v>7.5</v>
      </c>
      <c r="AH234">
        <v>0</v>
      </c>
      <c r="AI234">
        <v>69.567604667124201</v>
      </c>
      <c r="AJ234">
        <v>2</v>
      </c>
      <c r="AK234">
        <v>4.7</v>
      </c>
      <c r="AL234">
        <v>0.7</v>
      </c>
      <c r="AM234">
        <v>117</v>
      </c>
      <c r="AN234">
        <v>4.2</v>
      </c>
      <c r="AO234">
        <v>10.9</v>
      </c>
      <c r="AP234">
        <v>65</v>
      </c>
      <c r="AQ234">
        <v>7.5</v>
      </c>
      <c r="AR234">
        <v>0</v>
      </c>
      <c r="AS234" t="s">
        <v>76</v>
      </c>
      <c r="AT234" t="s">
        <v>76</v>
      </c>
      <c r="AU234" t="s">
        <v>76</v>
      </c>
      <c r="AV234" t="s">
        <v>76</v>
      </c>
      <c r="AW234" t="s">
        <v>76</v>
      </c>
      <c r="AX234" t="s">
        <v>76</v>
      </c>
      <c r="AY234" t="s">
        <v>76</v>
      </c>
      <c r="AZ234" t="s">
        <v>76</v>
      </c>
      <c r="BA234" t="s">
        <v>76</v>
      </c>
      <c r="BB234" t="s">
        <v>76</v>
      </c>
    </row>
    <row r="235" spans="1:54" x14ac:dyDescent="0.2">
      <c r="A235">
        <v>14906</v>
      </c>
      <c r="B235" t="str">
        <f t="shared" si="30"/>
        <v/>
      </c>
      <c r="C235" t="str">
        <f t="shared" si="31"/>
        <v/>
      </c>
      <c r="D235" t="str">
        <f t="shared" si="32"/>
        <v/>
      </c>
      <c r="E235" t="str">
        <f t="shared" si="33"/>
        <v/>
      </c>
      <c r="F235" t="str">
        <f t="shared" si="34"/>
        <v/>
      </c>
      <c r="G235" t="str">
        <f t="shared" si="35"/>
        <v/>
      </c>
      <c r="H235" t="str">
        <f t="shared" si="36"/>
        <v/>
      </c>
      <c r="I235" t="str">
        <f t="shared" si="37"/>
        <v/>
      </c>
      <c r="J235" t="str">
        <f t="shared" si="38"/>
        <v/>
      </c>
      <c r="K235" t="str">
        <f t="shared" si="39"/>
        <v>Mediana=2,36138923958012, Media=8,3731362848349, y varianza= 207,9491657557</v>
      </c>
      <c r="L235" s="44">
        <v>235</v>
      </c>
      <c r="M235" s="44">
        <v>234</v>
      </c>
      <c r="N235">
        <v>65.798215511324599</v>
      </c>
      <c r="O235">
        <v>6.1</v>
      </c>
      <c r="P235">
        <v>8.6</v>
      </c>
      <c r="Q235">
        <v>1.3</v>
      </c>
      <c r="R235">
        <v>177</v>
      </c>
      <c r="S235">
        <v>4.5</v>
      </c>
      <c r="T235">
        <v>8.6</v>
      </c>
      <c r="U235">
        <v>80</v>
      </c>
      <c r="V235">
        <v>60</v>
      </c>
      <c r="W235">
        <v>2.3613892395801201</v>
      </c>
      <c r="X235">
        <f>IF(COUNTBLANK(ClinInfo!H299:P299)=0,1,0)</f>
        <v>0</v>
      </c>
      <c r="Y235">
        <v>65.798215511324599</v>
      </c>
      <c r="Z235">
        <v>6.1</v>
      </c>
      <c r="AA235">
        <v>8.6</v>
      </c>
      <c r="AB235">
        <v>1.3</v>
      </c>
      <c r="AC235">
        <v>177</v>
      </c>
      <c r="AD235">
        <v>4.5</v>
      </c>
      <c r="AE235">
        <v>8.6</v>
      </c>
      <c r="AF235">
        <v>80</v>
      </c>
      <c r="AG235">
        <v>60</v>
      </c>
      <c r="AH235">
        <v>8.3731362848348994</v>
      </c>
      <c r="AI235">
        <v>65.798215511324599</v>
      </c>
      <c r="AJ235">
        <v>6.1</v>
      </c>
      <c r="AK235">
        <v>8.6</v>
      </c>
      <c r="AL235">
        <v>1.3</v>
      </c>
      <c r="AM235">
        <v>177</v>
      </c>
      <c r="AN235">
        <v>4.5</v>
      </c>
      <c r="AO235">
        <v>8.6</v>
      </c>
      <c r="AP235">
        <v>80</v>
      </c>
      <c r="AQ235">
        <v>60</v>
      </c>
      <c r="AR235">
        <v>207.94916575569999</v>
      </c>
      <c r="AS235" t="s">
        <v>76</v>
      </c>
      <c r="AT235" t="s">
        <v>76</v>
      </c>
      <c r="AU235" t="s">
        <v>76</v>
      </c>
      <c r="AV235" t="s">
        <v>76</v>
      </c>
      <c r="AW235" t="s">
        <v>76</v>
      </c>
      <c r="AX235" t="s">
        <v>76</v>
      </c>
      <c r="AY235" t="s">
        <v>76</v>
      </c>
      <c r="AZ235" t="s">
        <v>76</v>
      </c>
      <c r="BA235" t="s">
        <v>76</v>
      </c>
      <c r="BB235">
        <v>0.51978108190957095</v>
      </c>
    </row>
    <row r="236" spans="1:54" x14ac:dyDescent="0.2">
      <c r="A236">
        <v>14941</v>
      </c>
      <c r="B236" t="str">
        <f t="shared" si="30"/>
        <v/>
      </c>
      <c r="C236" t="str">
        <f t="shared" si="31"/>
        <v/>
      </c>
      <c r="D236" t="str">
        <f t="shared" si="32"/>
        <v/>
      </c>
      <c r="E236" t="str">
        <f t="shared" si="33"/>
        <v/>
      </c>
      <c r="F236" t="str">
        <f t="shared" si="34"/>
        <v/>
      </c>
      <c r="G236" t="str">
        <f t="shared" si="35"/>
        <v/>
      </c>
      <c r="H236" t="str">
        <f t="shared" si="36"/>
        <v/>
      </c>
      <c r="I236" t="str">
        <f t="shared" si="37"/>
        <v/>
      </c>
      <c r="J236" t="str">
        <f t="shared" si="38"/>
        <v/>
      </c>
      <c r="K236" t="str">
        <f t="shared" si="39"/>
        <v/>
      </c>
      <c r="L236" s="44">
        <v>236</v>
      </c>
      <c r="M236" s="44">
        <v>235</v>
      </c>
      <c r="N236">
        <v>64.161976664378898</v>
      </c>
      <c r="O236">
        <v>1.5</v>
      </c>
      <c r="P236">
        <v>23.9</v>
      </c>
      <c r="Q236">
        <v>0.6</v>
      </c>
      <c r="R236">
        <v>185</v>
      </c>
      <c r="S236">
        <v>4.2</v>
      </c>
      <c r="T236">
        <v>9.1</v>
      </c>
      <c r="U236">
        <v>30</v>
      </c>
      <c r="V236">
        <v>25</v>
      </c>
      <c r="W236">
        <v>15</v>
      </c>
      <c r="X236">
        <f>IF(COUNTBLANK(ClinInfo!H300:P300)=0,1,0)</f>
        <v>1</v>
      </c>
      <c r="Y236">
        <v>64.161976664378898</v>
      </c>
      <c r="Z236">
        <v>1.5</v>
      </c>
      <c r="AA236">
        <v>23.9</v>
      </c>
      <c r="AB236">
        <v>0.6</v>
      </c>
      <c r="AC236">
        <v>185</v>
      </c>
      <c r="AD236">
        <v>4.2</v>
      </c>
      <c r="AE236">
        <v>9.1</v>
      </c>
      <c r="AF236">
        <v>30</v>
      </c>
      <c r="AG236">
        <v>25</v>
      </c>
      <c r="AH236">
        <v>15</v>
      </c>
      <c r="AI236">
        <v>64.161976664378898</v>
      </c>
      <c r="AJ236">
        <v>1.5</v>
      </c>
      <c r="AK236">
        <v>23.9</v>
      </c>
      <c r="AL236">
        <v>0.6</v>
      </c>
      <c r="AM236">
        <v>185</v>
      </c>
      <c r="AN236">
        <v>4.2</v>
      </c>
      <c r="AO236">
        <v>9.1</v>
      </c>
      <c r="AP236">
        <v>30</v>
      </c>
      <c r="AQ236">
        <v>25</v>
      </c>
      <c r="AR236">
        <v>15</v>
      </c>
      <c r="AS236" t="s">
        <v>76</v>
      </c>
      <c r="AT236" t="s">
        <v>76</v>
      </c>
      <c r="AU236" t="s">
        <v>76</v>
      </c>
      <c r="AV236" t="s">
        <v>76</v>
      </c>
      <c r="AW236" t="s">
        <v>76</v>
      </c>
      <c r="AX236" t="s">
        <v>76</v>
      </c>
      <c r="AY236" t="s">
        <v>76</v>
      </c>
      <c r="AZ236" t="s">
        <v>76</v>
      </c>
      <c r="BA236" t="s">
        <v>76</v>
      </c>
      <c r="BB236" t="s">
        <v>76</v>
      </c>
    </row>
    <row r="237" spans="1:54" x14ac:dyDescent="0.2">
      <c r="A237">
        <v>14982</v>
      </c>
      <c r="B237" t="str">
        <f t="shared" si="30"/>
        <v/>
      </c>
      <c r="C237" t="str">
        <f t="shared" si="31"/>
        <v/>
      </c>
      <c r="D237" t="str">
        <f t="shared" si="32"/>
        <v/>
      </c>
      <c r="E237" t="str">
        <f t="shared" si="33"/>
        <v/>
      </c>
      <c r="F237" t="str">
        <f t="shared" si="34"/>
        <v/>
      </c>
      <c r="G237" t="str">
        <f t="shared" si="35"/>
        <v/>
      </c>
      <c r="H237" t="str">
        <f t="shared" si="36"/>
        <v/>
      </c>
      <c r="I237" t="str">
        <f t="shared" si="37"/>
        <v/>
      </c>
      <c r="J237" t="str">
        <f t="shared" si="38"/>
        <v/>
      </c>
      <c r="K237" t="str">
        <f t="shared" si="39"/>
        <v/>
      </c>
      <c r="L237" s="44">
        <v>237</v>
      </c>
      <c r="M237" s="44">
        <v>236</v>
      </c>
      <c r="N237">
        <v>67.349347975291707</v>
      </c>
      <c r="O237">
        <v>2.4</v>
      </c>
      <c r="P237">
        <v>45</v>
      </c>
      <c r="Q237">
        <v>1</v>
      </c>
      <c r="R237">
        <v>140</v>
      </c>
      <c r="S237">
        <v>4.8</v>
      </c>
      <c r="T237">
        <v>12.1</v>
      </c>
      <c r="U237">
        <v>23</v>
      </c>
      <c r="V237">
        <v>25</v>
      </c>
      <c r="W237">
        <v>9</v>
      </c>
      <c r="X237">
        <f>IF(COUNTBLANK(ClinInfo!H301:P301)=0,1,0)</f>
        <v>1</v>
      </c>
      <c r="Y237">
        <v>67.349347975291707</v>
      </c>
      <c r="Z237">
        <v>2.4</v>
      </c>
      <c r="AA237">
        <v>45</v>
      </c>
      <c r="AB237">
        <v>1</v>
      </c>
      <c r="AC237">
        <v>140</v>
      </c>
      <c r="AD237">
        <v>4.8</v>
      </c>
      <c r="AE237">
        <v>12.1</v>
      </c>
      <c r="AF237">
        <v>23</v>
      </c>
      <c r="AG237">
        <v>25</v>
      </c>
      <c r="AH237">
        <v>9</v>
      </c>
      <c r="AI237">
        <v>67.349347975291707</v>
      </c>
      <c r="AJ237">
        <v>2.4</v>
      </c>
      <c r="AK237">
        <v>45</v>
      </c>
      <c r="AL237">
        <v>1</v>
      </c>
      <c r="AM237">
        <v>140</v>
      </c>
      <c r="AN237">
        <v>4.8</v>
      </c>
      <c r="AO237">
        <v>12.1</v>
      </c>
      <c r="AP237">
        <v>23</v>
      </c>
      <c r="AQ237">
        <v>25</v>
      </c>
      <c r="AR237">
        <v>9</v>
      </c>
      <c r="AS237" t="s">
        <v>76</v>
      </c>
      <c r="AT237" t="s">
        <v>76</v>
      </c>
      <c r="AU237" t="s">
        <v>76</v>
      </c>
      <c r="AV237" t="s">
        <v>76</v>
      </c>
      <c r="AW237" t="s">
        <v>76</v>
      </c>
      <c r="AX237" t="s">
        <v>76</v>
      </c>
      <c r="AY237" t="s">
        <v>76</v>
      </c>
      <c r="AZ237" t="s">
        <v>76</v>
      </c>
      <c r="BA237" t="s">
        <v>76</v>
      </c>
      <c r="BB237" t="s">
        <v>76</v>
      </c>
    </row>
    <row r="238" spans="1:54" x14ac:dyDescent="0.2">
      <c r="A238">
        <v>15053</v>
      </c>
      <c r="B238" t="str">
        <f t="shared" si="30"/>
        <v/>
      </c>
      <c r="C238" t="str">
        <f t="shared" si="31"/>
        <v/>
      </c>
      <c r="D238" t="str">
        <f t="shared" si="32"/>
        <v/>
      </c>
      <c r="E238" t="str">
        <f t="shared" si="33"/>
        <v/>
      </c>
      <c r="F238" t="str">
        <f t="shared" si="34"/>
        <v/>
      </c>
      <c r="G238" t="str">
        <f t="shared" si="35"/>
        <v/>
      </c>
      <c r="H238" t="str">
        <f t="shared" si="36"/>
        <v/>
      </c>
      <c r="I238" t="str">
        <f t="shared" si="37"/>
        <v/>
      </c>
      <c r="J238" t="str">
        <f t="shared" si="38"/>
        <v/>
      </c>
      <c r="K238" t="str">
        <f t="shared" si="39"/>
        <v/>
      </c>
      <c r="L238" s="44">
        <v>238</v>
      </c>
      <c r="M238" s="44">
        <v>237</v>
      </c>
      <c r="N238">
        <v>64.0658888126287</v>
      </c>
      <c r="O238">
        <v>4</v>
      </c>
      <c r="P238">
        <v>1.4</v>
      </c>
      <c r="Q238">
        <v>0.9</v>
      </c>
      <c r="R238">
        <v>223</v>
      </c>
      <c r="S238">
        <v>4.5999999999999996</v>
      </c>
      <c r="T238">
        <v>9.5</v>
      </c>
      <c r="U238">
        <v>80</v>
      </c>
      <c r="V238">
        <v>75</v>
      </c>
      <c r="W238">
        <v>0</v>
      </c>
      <c r="X238">
        <f>IF(COUNTBLANK(ClinInfo!H302:P302)=0,1,0)</f>
        <v>1</v>
      </c>
      <c r="Y238">
        <v>64.0658888126287</v>
      </c>
      <c r="Z238">
        <v>4</v>
      </c>
      <c r="AA238">
        <v>1.4</v>
      </c>
      <c r="AB238">
        <v>0.9</v>
      </c>
      <c r="AC238">
        <v>223</v>
      </c>
      <c r="AD238">
        <v>4.5999999999999996</v>
      </c>
      <c r="AE238">
        <v>9.5</v>
      </c>
      <c r="AF238">
        <v>80</v>
      </c>
      <c r="AG238">
        <v>75</v>
      </c>
      <c r="AH238">
        <v>0</v>
      </c>
      <c r="AI238">
        <v>64.0658888126287</v>
      </c>
      <c r="AJ238">
        <v>4</v>
      </c>
      <c r="AK238">
        <v>1.4</v>
      </c>
      <c r="AL238">
        <v>0.9</v>
      </c>
      <c r="AM238">
        <v>223</v>
      </c>
      <c r="AN238">
        <v>4.5999999999999996</v>
      </c>
      <c r="AO238">
        <v>9.5</v>
      </c>
      <c r="AP238">
        <v>80</v>
      </c>
      <c r="AQ238">
        <v>75</v>
      </c>
      <c r="AR238">
        <v>0</v>
      </c>
      <c r="AS238" t="s">
        <v>76</v>
      </c>
      <c r="AT238" t="s">
        <v>76</v>
      </c>
      <c r="AU238" t="s">
        <v>76</v>
      </c>
      <c r="AV238" t="s">
        <v>76</v>
      </c>
      <c r="AW238" t="s">
        <v>76</v>
      </c>
      <c r="AX238" t="s">
        <v>76</v>
      </c>
      <c r="AY238" t="s">
        <v>76</v>
      </c>
      <c r="AZ238" t="s">
        <v>76</v>
      </c>
      <c r="BA238" t="s">
        <v>76</v>
      </c>
      <c r="BB238" t="s">
        <v>76</v>
      </c>
    </row>
    <row r="239" spans="1:54" x14ac:dyDescent="0.2">
      <c r="A239">
        <v>15081</v>
      </c>
      <c r="B239" t="str">
        <f t="shared" si="30"/>
        <v/>
      </c>
      <c r="C239" t="str">
        <f t="shared" si="31"/>
        <v/>
      </c>
      <c r="D239" t="str">
        <f t="shared" si="32"/>
        <v/>
      </c>
      <c r="E239" t="str">
        <f t="shared" si="33"/>
        <v/>
      </c>
      <c r="F239" t="str">
        <f t="shared" si="34"/>
        <v/>
      </c>
      <c r="G239" t="str">
        <f t="shared" si="35"/>
        <v/>
      </c>
      <c r="H239" t="str">
        <f t="shared" si="36"/>
        <v/>
      </c>
      <c r="I239" t="str">
        <f t="shared" si="37"/>
        <v/>
      </c>
      <c r="J239" t="str">
        <f t="shared" si="38"/>
        <v/>
      </c>
      <c r="K239" t="str">
        <f t="shared" si="39"/>
        <v/>
      </c>
      <c r="L239" s="44">
        <v>239</v>
      </c>
      <c r="M239" s="44">
        <v>238</v>
      </c>
      <c r="N239">
        <v>49.548387096774199</v>
      </c>
      <c r="O239">
        <v>1.8</v>
      </c>
      <c r="P239">
        <v>1</v>
      </c>
      <c r="Q239">
        <v>0.8</v>
      </c>
      <c r="R239">
        <v>103</v>
      </c>
      <c r="S239">
        <v>4.3</v>
      </c>
      <c r="T239">
        <v>12.7</v>
      </c>
      <c r="U239">
        <v>30</v>
      </c>
      <c r="V239">
        <v>25</v>
      </c>
      <c r="W239">
        <v>1</v>
      </c>
      <c r="X239">
        <f>IF(COUNTBLANK(ClinInfo!H303:P303)=0,1,0)</f>
        <v>1</v>
      </c>
      <c r="Y239">
        <v>49.548387096774199</v>
      </c>
      <c r="Z239">
        <v>1.8</v>
      </c>
      <c r="AA239">
        <v>1</v>
      </c>
      <c r="AB239">
        <v>0.8</v>
      </c>
      <c r="AC239">
        <v>103</v>
      </c>
      <c r="AD239">
        <v>4.3</v>
      </c>
      <c r="AE239">
        <v>12.7</v>
      </c>
      <c r="AF239">
        <v>30</v>
      </c>
      <c r="AG239">
        <v>25</v>
      </c>
      <c r="AH239">
        <v>1</v>
      </c>
      <c r="AI239">
        <v>49.548387096774199</v>
      </c>
      <c r="AJ239">
        <v>1.8</v>
      </c>
      <c r="AK239">
        <v>1</v>
      </c>
      <c r="AL239">
        <v>0.8</v>
      </c>
      <c r="AM239">
        <v>103</v>
      </c>
      <c r="AN239">
        <v>4.3</v>
      </c>
      <c r="AO239">
        <v>12.7</v>
      </c>
      <c r="AP239">
        <v>30</v>
      </c>
      <c r="AQ239">
        <v>25</v>
      </c>
      <c r="AR239">
        <v>1</v>
      </c>
      <c r="AS239" t="s">
        <v>76</v>
      </c>
      <c r="AT239" t="s">
        <v>76</v>
      </c>
      <c r="AU239" t="s">
        <v>76</v>
      </c>
      <c r="AV239" t="s">
        <v>76</v>
      </c>
      <c r="AW239" t="s">
        <v>76</v>
      </c>
      <c r="AX239" t="s">
        <v>76</v>
      </c>
      <c r="AY239" t="s">
        <v>76</v>
      </c>
      <c r="AZ239" t="s">
        <v>76</v>
      </c>
      <c r="BA239" t="s">
        <v>76</v>
      </c>
      <c r="BB239" t="s">
        <v>76</v>
      </c>
    </row>
    <row r="240" spans="1:54" x14ac:dyDescent="0.2">
      <c r="A240">
        <v>15058</v>
      </c>
      <c r="B240" t="str">
        <f t="shared" si="30"/>
        <v/>
      </c>
      <c r="C240" t="str">
        <f t="shared" si="31"/>
        <v/>
      </c>
      <c r="D240" t="str">
        <f t="shared" si="32"/>
        <v/>
      </c>
      <c r="E240" t="str">
        <f t="shared" si="33"/>
        <v/>
      </c>
      <c r="F240" t="str">
        <f t="shared" si="34"/>
        <v/>
      </c>
      <c r="G240" t="str">
        <f t="shared" si="35"/>
        <v/>
      </c>
      <c r="H240" t="str">
        <f t="shared" si="36"/>
        <v/>
      </c>
      <c r="I240" t="str">
        <f t="shared" si="37"/>
        <v/>
      </c>
      <c r="J240" t="str">
        <f t="shared" si="38"/>
        <v/>
      </c>
      <c r="K240" t="str">
        <f t="shared" si="39"/>
        <v/>
      </c>
      <c r="L240" s="44">
        <v>240</v>
      </c>
      <c r="M240" s="44">
        <v>239</v>
      </c>
      <c r="N240">
        <v>39.912148249828398</v>
      </c>
      <c r="O240">
        <v>4.5</v>
      </c>
      <c r="P240">
        <v>18.899999999999999</v>
      </c>
      <c r="Q240">
        <v>0.8</v>
      </c>
      <c r="R240">
        <v>245</v>
      </c>
      <c r="S240">
        <v>4.0999999999999996</v>
      </c>
      <c r="T240">
        <v>8.6999999999999993</v>
      </c>
      <c r="U240">
        <v>20</v>
      </c>
      <c r="V240">
        <v>55</v>
      </c>
      <c r="W240">
        <v>7</v>
      </c>
      <c r="X240">
        <f>IF(COUNTBLANK(ClinInfo!H304:P304)=0,1,0)</f>
        <v>1</v>
      </c>
      <c r="Y240">
        <v>39.912148249828398</v>
      </c>
      <c r="Z240">
        <v>4.5</v>
      </c>
      <c r="AA240">
        <v>18.899999999999999</v>
      </c>
      <c r="AB240">
        <v>0.8</v>
      </c>
      <c r="AC240">
        <v>245</v>
      </c>
      <c r="AD240">
        <v>4.0999999999999996</v>
      </c>
      <c r="AE240">
        <v>8.6999999999999993</v>
      </c>
      <c r="AF240">
        <v>20</v>
      </c>
      <c r="AG240">
        <v>55</v>
      </c>
      <c r="AH240">
        <v>7</v>
      </c>
      <c r="AI240">
        <v>39.912148249828398</v>
      </c>
      <c r="AJ240">
        <v>4.5</v>
      </c>
      <c r="AK240">
        <v>18.899999999999999</v>
      </c>
      <c r="AL240">
        <v>0.8</v>
      </c>
      <c r="AM240">
        <v>245</v>
      </c>
      <c r="AN240">
        <v>4.0999999999999996</v>
      </c>
      <c r="AO240">
        <v>8.6999999999999993</v>
      </c>
      <c r="AP240">
        <v>20</v>
      </c>
      <c r="AQ240">
        <v>55</v>
      </c>
      <c r="AR240">
        <v>7</v>
      </c>
      <c r="AS240" t="s">
        <v>76</v>
      </c>
      <c r="AT240" t="s">
        <v>76</v>
      </c>
      <c r="AU240" t="s">
        <v>76</v>
      </c>
      <c r="AV240" t="s">
        <v>76</v>
      </c>
      <c r="AW240" t="s">
        <v>76</v>
      </c>
      <c r="AX240" t="s">
        <v>76</v>
      </c>
      <c r="AY240" t="s">
        <v>76</v>
      </c>
      <c r="AZ240" t="s">
        <v>76</v>
      </c>
      <c r="BA240" t="s">
        <v>76</v>
      </c>
      <c r="BB240" t="s">
        <v>76</v>
      </c>
    </row>
    <row r="241" spans="1:54" x14ac:dyDescent="0.2">
      <c r="A241">
        <v>15147</v>
      </c>
      <c r="B241" t="str">
        <f t="shared" si="30"/>
        <v/>
      </c>
      <c r="C241" t="str">
        <f t="shared" si="31"/>
        <v/>
      </c>
      <c r="D241" t="str">
        <f t="shared" si="32"/>
        <v/>
      </c>
      <c r="E241" t="str">
        <f t="shared" si="33"/>
        <v/>
      </c>
      <c r="F241" t="str">
        <f t="shared" si="34"/>
        <v/>
      </c>
      <c r="G241" t="str">
        <f t="shared" si="35"/>
        <v/>
      </c>
      <c r="H241" t="str">
        <f t="shared" si="36"/>
        <v/>
      </c>
      <c r="I241" t="str">
        <f t="shared" si="37"/>
        <v/>
      </c>
      <c r="J241" t="str">
        <f t="shared" si="38"/>
        <v/>
      </c>
      <c r="K241" t="str">
        <f t="shared" si="39"/>
        <v/>
      </c>
      <c r="L241" s="44">
        <v>241</v>
      </c>
      <c r="M241" s="44">
        <v>240</v>
      </c>
      <c r="N241">
        <v>66.234728894989701</v>
      </c>
      <c r="O241">
        <v>8</v>
      </c>
      <c r="P241">
        <v>5.0999999999999996</v>
      </c>
      <c r="Q241">
        <v>3.3</v>
      </c>
      <c r="R241">
        <v>105</v>
      </c>
      <c r="S241">
        <v>3.6</v>
      </c>
      <c r="T241">
        <v>11</v>
      </c>
      <c r="U241">
        <v>80</v>
      </c>
      <c r="V241">
        <v>85</v>
      </c>
      <c r="W241">
        <v>0</v>
      </c>
      <c r="X241">
        <f>IF(COUNTBLANK(ClinInfo!H305:P305)=0,1,0)</f>
        <v>1</v>
      </c>
      <c r="Y241">
        <v>66.234728894989701</v>
      </c>
      <c r="Z241">
        <v>8</v>
      </c>
      <c r="AA241">
        <v>5.0999999999999996</v>
      </c>
      <c r="AB241">
        <v>3.3</v>
      </c>
      <c r="AC241">
        <v>105</v>
      </c>
      <c r="AD241">
        <v>3.6</v>
      </c>
      <c r="AE241">
        <v>11</v>
      </c>
      <c r="AF241">
        <v>80</v>
      </c>
      <c r="AG241">
        <v>85</v>
      </c>
      <c r="AH241">
        <v>0</v>
      </c>
      <c r="AI241">
        <v>66.234728894989701</v>
      </c>
      <c r="AJ241">
        <v>8</v>
      </c>
      <c r="AK241">
        <v>5.0999999999999996</v>
      </c>
      <c r="AL241">
        <v>3.3</v>
      </c>
      <c r="AM241">
        <v>105</v>
      </c>
      <c r="AN241">
        <v>3.6</v>
      </c>
      <c r="AO241">
        <v>11</v>
      </c>
      <c r="AP241">
        <v>80</v>
      </c>
      <c r="AQ241">
        <v>85</v>
      </c>
      <c r="AR241">
        <v>0</v>
      </c>
      <c r="AS241" t="s">
        <v>76</v>
      </c>
      <c r="AT241" t="s">
        <v>76</v>
      </c>
      <c r="AU241" t="s">
        <v>76</v>
      </c>
      <c r="AV241" t="s">
        <v>76</v>
      </c>
      <c r="AW241" t="s">
        <v>76</v>
      </c>
      <c r="AX241" t="s">
        <v>76</v>
      </c>
      <c r="AY241" t="s">
        <v>76</v>
      </c>
      <c r="AZ241" t="s">
        <v>76</v>
      </c>
      <c r="BA241" t="s">
        <v>76</v>
      </c>
      <c r="BB241" t="s">
        <v>76</v>
      </c>
    </row>
    <row r="242" spans="1:54" x14ac:dyDescent="0.2">
      <c r="A242">
        <v>15072</v>
      </c>
      <c r="B242" t="str">
        <f t="shared" si="30"/>
        <v/>
      </c>
      <c r="C242" t="str">
        <f t="shared" si="31"/>
        <v/>
      </c>
      <c r="D242" t="str">
        <f t="shared" si="32"/>
        <v/>
      </c>
      <c r="E242" t="str">
        <f t="shared" si="33"/>
        <v/>
      </c>
      <c r="F242" t="str">
        <f t="shared" si="34"/>
        <v/>
      </c>
      <c r="G242" t="str">
        <f t="shared" si="35"/>
        <v/>
      </c>
      <c r="H242" t="str">
        <f t="shared" si="36"/>
        <v/>
      </c>
      <c r="I242" t="str">
        <f t="shared" si="37"/>
        <v/>
      </c>
      <c r="J242" t="str">
        <f t="shared" si="38"/>
        <v/>
      </c>
      <c r="K242" t="str">
        <f t="shared" si="39"/>
        <v/>
      </c>
      <c r="L242" s="44">
        <v>242</v>
      </c>
      <c r="M242" s="44">
        <v>241</v>
      </c>
      <c r="N242">
        <v>70.072752230610803</v>
      </c>
      <c r="O242">
        <v>2.7</v>
      </c>
      <c r="P242">
        <v>9.4</v>
      </c>
      <c r="Q242">
        <v>0.6</v>
      </c>
      <c r="R242">
        <v>177</v>
      </c>
      <c r="S242">
        <v>4.5</v>
      </c>
      <c r="T242">
        <v>11</v>
      </c>
      <c r="U242">
        <v>54</v>
      </c>
      <c r="V242">
        <v>80</v>
      </c>
      <c r="W242">
        <v>0</v>
      </c>
      <c r="X242">
        <f>IF(COUNTBLANK(ClinInfo!H306:P306)=0,1,0)</f>
        <v>0</v>
      </c>
      <c r="Y242">
        <v>70.072752230610803</v>
      </c>
      <c r="Z242">
        <v>2.7</v>
      </c>
      <c r="AA242">
        <v>9.4</v>
      </c>
      <c r="AB242">
        <v>0.6</v>
      </c>
      <c r="AC242">
        <v>177</v>
      </c>
      <c r="AD242">
        <v>4.5</v>
      </c>
      <c r="AE242">
        <v>11</v>
      </c>
      <c r="AF242">
        <v>54</v>
      </c>
      <c r="AG242">
        <v>80</v>
      </c>
      <c r="AH242">
        <v>0</v>
      </c>
      <c r="AI242">
        <v>70.072752230610803</v>
      </c>
      <c r="AJ242">
        <v>2.7</v>
      </c>
      <c r="AK242">
        <v>9.4</v>
      </c>
      <c r="AL242">
        <v>0.6</v>
      </c>
      <c r="AM242">
        <v>177</v>
      </c>
      <c r="AN242">
        <v>4.5</v>
      </c>
      <c r="AO242">
        <v>11</v>
      </c>
      <c r="AP242">
        <v>54</v>
      </c>
      <c r="AQ242">
        <v>80</v>
      </c>
      <c r="AR242">
        <v>0</v>
      </c>
      <c r="AS242" t="s">
        <v>76</v>
      </c>
      <c r="AT242" t="s">
        <v>76</v>
      </c>
      <c r="AU242" t="s">
        <v>76</v>
      </c>
      <c r="AV242" t="s">
        <v>76</v>
      </c>
      <c r="AW242" t="s">
        <v>76</v>
      </c>
      <c r="AX242" t="s">
        <v>76</v>
      </c>
      <c r="AY242" t="s">
        <v>76</v>
      </c>
      <c r="AZ242" t="s">
        <v>76</v>
      </c>
      <c r="BA242" t="s">
        <v>76</v>
      </c>
      <c r="BB242" t="s">
        <v>76</v>
      </c>
    </row>
    <row r="243" spans="1:54" x14ac:dyDescent="0.2">
      <c r="A243">
        <v>15026</v>
      </c>
      <c r="B243" t="str">
        <f t="shared" si="30"/>
        <v/>
      </c>
      <c r="C243" t="str">
        <f t="shared" si="31"/>
        <v/>
      </c>
      <c r="D243" t="str">
        <f t="shared" si="32"/>
        <v/>
      </c>
      <c r="E243" t="str">
        <f t="shared" si="33"/>
        <v/>
      </c>
      <c r="F243" t="str">
        <f t="shared" si="34"/>
        <v/>
      </c>
      <c r="G243" t="str">
        <f t="shared" si="35"/>
        <v/>
      </c>
      <c r="H243" t="str">
        <f t="shared" si="36"/>
        <v/>
      </c>
      <c r="I243" t="str">
        <f t="shared" si="37"/>
        <v/>
      </c>
      <c r="J243" t="str">
        <f t="shared" si="38"/>
        <v/>
      </c>
      <c r="K243" t="str">
        <f t="shared" si="39"/>
        <v/>
      </c>
      <c r="L243" s="44">
        <v>243</v>
      </c>
      <c r="M243" s="44">
        <v>242</v>
      </c>
      <c r="N243">
        <v>48.8675360329444</v>
      </c>
      <c r="O243">
        <v>2.2999999999999998</v>
      </c>
      <c r="P243">
        <v>20.2</v>
      </c>
      <c r="Q243">
        <v>1.1000000000000001</v>
      </c>
      <c r="R243">
        <v>144</v>
      </c>
      <c r="S243">
        <v>4.5</v>
      </c>
      <c r="T243">
        <v>10.7</v>
      </c>
      <c r="U243">
        <v>32.5</v>
      </c>
      <c r="V243">
        <v>17.5</v>
      </c>
      <c r="W243">
        <v>0</v>
      </c>
      <c r="X243">
        <f>IF(COUNTBLANK(ClinInfo!H307:P307)=0,1,0)</f>
        <v>0</v>
      </c>
      <c r="Y243">
        <v>48.8675360329444</v>
      </c>
      <c r="Z243">
        <v>2.2999999999999998</v>
      </c>
      <c r="AA243">
        <v>20.2</v>
      </c>
      <c r="AB243">
        <v>1.1000000000000001</v>
      </c>
      <c r="AC243">
        <v>144</v>
      </c>
      <c r="AD243">
        <v>4.5</v>
      </c>
      <c r="AE243">
        <v>10.7</v>
      </c>
      <c r="AF243">
        <v>32.5</v>
      </c>
      <c r="AG243">
        <v>17.5</v>
      </c>
      <c r="AH243">
        <v>0</v>
      </c>
      <c r="AI243">
        <v>48.8675360329444</v>
      </c>
      <c r="AJ243">
        <v>2.2999999999999998</v>
      </c>
      <c r="AK243">
        <v>20.2</v>
      </c>
      <c r="AL243">
        <v>1.1000000000000001</v>
      </c>
      <c r="AM243">
        <v>144</v>
      </c>
      <c r="AN243">
        <v>4.5</v>
      </c>
      <c r="AO243">
        <v>10.7</v>
      </c>
      <c r="AP243">
        <v>32.5</v>
      </c>
      <c r="AQ243">
        <v>17.5</v>
      </c>
      <c r="AR243">
        <v>0</v>
      </c>
      <c r="AS243" t="s">
        <v>76</v>
      </c>
      <c r="AT243" t="s">
        <v>76</v>
      </c>
      <c r="AU243" t="s">
        <v>76</v>
      </c>
      <c r="AV243" t="s">
        <v>76</v>
      </c>
      <c r="AW243" t="s">
        <v>76</v>
      </c>
      <c r="AX243" t="s">
        <v>76</v>
      </c>
      <c r="AY243" t="s">
        <v>76</v>
      </c>
      <c r="AZ243" t="s">
        <v>76</v>
      </c>
      <c r="BA243" t="s">
        <v>76</v>
      </c>
      <c r="BB243" t="s">
        <v>76</v>
      </c>
    </row>
    <row r="244" spans="1:54" x14ac:dyDescent="0.2">
      <c r="A244">
        <v>15199</v>
      </c>
      <c r="B244" t="str">
        <f t="shared" si="30"/>
        <v/>
      </c>
      <c r="C244" t="str">
        <f t="shared" si="31"/>
        <v/>
      </c>
      <c r="D244" t="str">
        <f t="shared" si="32"/>
        <v/>
      </c>
      <c r="E244" t="str">
        <f t="shared" si="33"/>
        <v/>
      </c>
      <c r="F244" t="str">
        <f t="shared" si="34"/>
        <v/>
      </c>
      <c r="G244" t="str">
        <f t="shared" si="35"/>
        <v/>
      </c>
      <c r="H244" t="str">
        <f t="shared" si="36"/>
        <v/>
      </c>
      <c r="I244" t="str">
        <f t="shared" si="37"/>
        <v/>
      </c>
      <c r="J244" t="str">
        <f t="shared" si="38"/>
        <v/>
      </c>
      <c r="K244" t="str">
        <f t="shared" si="39"/>
        <v/>
      </c>
      <c r="L244" s="44">
        <v>244</v>
      </c>
      <c r="M244" s="44">
        <v>243</v>
      </c>
      <c r="N244">
        <v>64.203157172271801</v>
      </c>
      <c r="O244">
        <v>4.8</v>
      </c>
      <c r="P244">
        <v>4</v>
      </c>
      <c r="Q244">
        <v>0.9</v>
      </c>
      <c r="R244">
        <v>202</v>
      </c>
      <c r="S244">
        <v>4.3</v>
      </c>
      <c r="T244">
        <v>8.8000000000000007</v>
      </c>
      <c r="U244">
        <v>70</v>
      </c>
      <c r="V244">
        <v>80</v>
      </c>
      <c r="W244">
        <v>1</v>
      </c>
      <c r="X244">
        <f>IF(COUNTBLANK(ClinInfo!H308:P308)=0,1,0)</f>
        <v>1</v>
      </c>
      <c r="Y244">
        <v>64.203157172271801</v>
      </c>
      <c r="Z244">
        <v>4.8</v>
      </c>
      <c r="AA244">
        <v>4</v>
      </c>
      <c r="AB244">
        <v>0.9</v>
      </c>
      <c r="AC244">
        <v>202</v>
      </c>
      <c r="AD244">
        <v>4.3</v>
      </c>
      <c r="AE244">
        <v>8.8000000000000007</v>
      </c>
      <c r="AF244">
        <v>70</v>
      </c>
      <c r="AG244">
        <v>80</v>
      </c>
      <c r="AH244">
        <v>1</v>
      </c>
      <c r="AI244">
        <v>64.203157172271801</v>
      </c>
      <c r="AJ244">
        <v>4.8</v>
      </c>
      <c r="AK244">
        <v>4</v>
      </c>
      <c r="AL244">
        <v>0.9</v>
      </c>
      <c r="AM244">
        <v>202</v>
      </c>
      <c r="AN244">
        <v>4.3</v>
      </c>
      <c r="AO244">
        <v>8.8000000000000007</v>
      </c>
      <c r="AP244">
        <v>70</v>
      </c>
      <c r="AQ244">
        <v>80</v>
      </c>
      <c r="AR244">
        <v>1</v>
      </c>
      <c r="AS244" t="s">
        <v>76</v>
      </c>
      <c r="AT244" t="s">
        <v>76</v>
      </c>
      <c r="AU244" t="s">
        <v>76</v>
      </c>
      <c r="AV244" t="s">
        <v>76</v>
      </c>
      <c r="AW244" t="s">
        <v>76</v>
      </c>
      <c r="AX244" t="s">
        <v>76</v>
      </c>
      <c r="AY244" t="s">
        <v>76</v>
      </c>
      <c r="AZ244" t="s">
        <v>76</v>
      </c>
      <c r="BA244" t="s">
        <v>76</v>
      </c>
      <c r="BB244" t="s">
        <v>76</v>
      </c>
    </row>
    <row r="245" spans="1:54" x14ac:dyDescent="0.2">
      <c r="A245">
        <v>15092</v>
      </c>
      <c r="B245" t="str">
        <f t="shared" si="30"/>
        <v/>
      </c>
      <c r="C245" t="str">
        <f t="shared" si="31"/>
        <v/>
      </c>
      <c r="D245" t="str">
        <f t="shared" si="32"/>
        <v/>
      </c>
      <c r="E245" t="str">
        <f t="shared" si="33"/>
        <v/>
      </c>
      <c r="F245" t="str">
        <f t="shared" si="34"/>
        <v/>
      </c>
      <c r="G245" t="str">
        <f t="shared" si="35"/>
        <v/>
      </c>
      <c r="H245" t="str">
        <f t="shared" si="36"/>
        <v/>
      </c>
      <c r="I245" t="str">
        <f t="shared" si="37"/>
        <v/>
      </c>
      <c r="J245" t="str">
        <f t="shared" si="38"/>
        <v/>
      </c>
      <c r="K245" t="str">
        <f t="shared" si="39"/>
        <v/>
      </c>
      <c r="L245" s="44">
        <v>245</v>
      </c>
      <c r="M245" s="44">
        <v>244</v>
      </c>
      <c r="N245">
        <v>59.703500343170901</v>
      </c>
      <c r="O245">
        <v>3.9</v>
      </c>
      <c r="P245">
        <v>5.8</v>
      </c>
      <c r="Q245">
        <v>1.1000000000000001</v>
      </c>
      <c r="R245">
        <v>241</v>
      </c>
      <c r="S245">
        <v>4.3</v>
      </c>
      <c r="T245">
        <v>10.5</v>
      </c>
      <c r="U245">
        <v>12.5</v>
      </c>
      <c r="V245">
        <v>70</v>
      </c>
      <c r="W245">
        <v>41</v>
      </c>
      <c r="X245">
        <f>IF(COUNTBLANK(ClinInfo!H309:P309)=0,1,0)</f>
        <v>1</v>
      </c>
      <c r="Y245">
        <v>59.703500343170901</v>
      </c>
      <c r="Z245">
        <v>3.9</v>
      </c>
      <c r="AA245">
        <v>5.8</v>
      </c>
      <c r="AB245">
        <v>1.1000000000000001</v>
      </c>
      <c r="AC245">
        <v>241</v>
      </c>
      <c r="AD245">
        <v>4.3</v>
      </c>
      <c r="AE245">
        <v>10.5</v>
      </c>
      <c r="AF245">
        <v>12.5</v>
      </c>
      <c r="AG245">
        <v>70</v>
      </c>
      <c r="AH245">
        <v>41</v>
      </c>
      <c r="AI245">
        <v>59.703500343170901</v>
      </c>
      <c r="AJ245">
        <v>3.9</v>
      </c>
      <c r="AK245">
        <v>5.8</v>
      </c>
      <c r="AL245">
        <v>1.1000000000000001</v>
      </c>
      <c r="AM245">
        <v>241</v>
      </c>
      <c r="AN245">
        <v>4.3</v>
      </c>
      <c r="AO245">
        <v>10.5</v>
      </c>
      <c r="AP245">
        <v>12.5</v>
      </c>
      <c r="AQ245">
        <v>70</v>
      </c>
      <c r="AR245">
        <v>41</v>
      </c>
      <c r="AS245" t="s">
        <v>76</v>
      </c>
      <c r="AT245" t="s">
        <v>76</v>
      </c>
      <c r="AU245" t="s">
        <v>76</v>
      </c>
      <c r="AV245" t="s">
        <v>76</v>
      </c>
      <c r="AW245" t="s">
        <v>76</v>
      </c>
      <c r="AX245" t="s">
        <v>76</v>
      </c>
      <c r="AY245" t="s">
        <v>76</v>
      </c>
      <c r="AZ245" t="s">
        <v>76</v>
      </c>
      <c r="BA245" t="s">
        <v>76</v>
      </c>
      <c r="BB245" t="s">
        <v>76</v>
      </c>
    </row>
    <row r="246" spans="1:54" x14ac:dyDescent="0.2">
      <c r="A246">
        <v>15202</v>
      </c>
      <c r="B246" t="str">
        <f t="shared" si="30"/>
        <v/>
      </c>
      <c r="C246" t="str">
        <f t="shared" si="31"/>
        <v/>
      </c>
      <c r="D246" t="str">
        <f t="shared" si="32"/>
        <v/>
      </c>
      <c r="E246" t="str">
        <f t="shared" si="33"/>
        <v/>
      </c>
      <c r="F246" t="str">
        <f t="shared" si="34"/>
        <v/>
      </c>
      <c r="G246" t="str">
        <f t="shared" si="35"/>
        <v/>
      </c>
      <c r="H246" t="str">
        <f t="shared" si="36"/>
        <v/>
      </c>
      <c r="I246" t="str">
        <f t="shared" si="37"/>
        <v/>
      </c>
      <c r="J246" t="str">
        <f t="shared" si="38"/>
        <v/>
      </c>
      <c r="K246" t="str">
        <f t="shared" si="39"/>
        <v/>
      </c>
      <c r="L246" s="44">
        <v>246</v>
      </c>
      <c r="M246" s="44">
        <v>245</v>
      </c>
      <c r="N246">
        <v>48.189430336307503</v>
      </c>
      <c r="O246">
        <v>4.4000000000000004</v>
      </c>
      <c r="P246">
        <v>3.2</v>
      </c>
      <c r="Q246">
        <v>1.2</v>
      </c>
      <c r="R246">
        <v>166</v>
      </c>
      <c r="S246">
        <v>3.9</v>
      </c>
      <c r="T246">
        <v>10.6</v>
      </c>
      <c r="U246">
        <v>40</v>
      </c>
      <c r="V246">
        <v>45</v>
      </c>
      <c r="W246">
        <v>0</v>
      </c>
      <c r="X246">
        <f>IF(COUNTBLANK(ClinInfo!H310:P310)=0,1,0)</f>
        <v>1</v>
      </c>
      <c r="Y246">
        <v>48.189430336307503</v>
      </c>
      <c r="Z246">
        <v>4.4000000000000004</v>
      </c>
      <c r="AA246">
        <v>3.2</v>
      </c>
      <c r="AB246">
        <v>1.2</v>
      </c>
      <c r="AC246">
        <v>166</v>
      </c>
      <c r="AD246">
        <v>3.9</v>
      </c>
      <c r="AE246">
        <v>10.6</v>
      </c>
      <c r="AF246">
        <v>40</v>
      </c>
      <c r="AG246">
        <v>45</v>
      </c>
      <c r="AH246">
        <v>0</v>
      </c>
      <c r="AI246">
        <v>48.189430336307503</v>
      </c>
      <c r="AJ246">
        <v>4.4000000000000004</v>
      </c>
      <c r="AK246">
        <v>3.2</v>
      </c>
      <c r="AL246">
        <v>1.2</v>
      </c>
      <c r="AM246">
        <v>166</v>
      </c>
      <c r="AN246">
        <v>3.9</v>
      </c>
      <c r="AO246">
        <v>10.6</v>
      </c>
      <c r="AP246">
        <v>40</v>
      </c>
      <c r="AQ246">
        <v>45</v>
      </c>
      <c r="AR246">
        <v>0</v>
      </c>
      <c r="AS246" t="s">
        <v>76</v>
      </c>
      <c r="AT246" t="s">
        <v>76</v>
      </c>
      <c r="AU246" t="s">
        <v>76</v>
      </c>
      <c r="AV246" t="s">
        <v>76</v>
      </c>
      <c r="AW246" t="s">
        <v>76</v>
      </c>
      <c r="AX246" t="s">
        <v>76</v>
      </c>
      <c r="AY246" t="s">
        <v>76</v>
      </c>
      <c r="AZ246" t="s">
        <v>76</v>
      </c>
      <c r="BA246" t="s">
        <v>76</v>
      </c>
      <c r="BB246" t="s">
        <v>76</v>
      </c>
    </row>
    <row r="247" spans="1:54" x14ac:dyDescent="0.2">
      <c r="A247">
        <v>15169</v>
      </c>
      <c r="B247" t="str">
        <f t="shared" si="30"/>
        <v/>
      </c>
      <c r="C247" t="str">
        <f t="shared" si="31"/>
        <v/>
      </c>
      <c r="D247" t="str">
        <f t="shared" si="32"/>
        <v/>
      </c>
      <c r="E247" t="str">
        <f t="shared" si="33"/>
        <v/>
      </c>
      <c r="F247" t="str">
        <f t="shared" si="34"/>
        <v/>
      </c>
      <c r="G247" t="str">
        <f t="shared" si="35"/>
        <v/>
      </c>
      <c r="H247" t="str">
        <f t="shared" si="36"/>
        <v/>
      </c>
      <c r="I247" t="str">
        <f t="shared" si="37"/>
        <v/>
      </c>
      <c r="J247" t="str">
        <f t="shared" si="38"/>
        <v/>
      </c>
      <c r="K247" t="str">
        <f t="shared" si="39"/>
        <v/>
      </c>
      <c r="L247" s="44">
        <v>247</v>
      </c>
      <c r="M247" s="44">
        <v>246</v>
      </c>
      <c r="N247">
        <v>53.323266986959503</v>
      </c>
      <c r="O247">
        <v>15.7</v>
      </c>
      <c r="P247">
        <v>1</v>
      </c>
      <c r="Q247">
        <v>3.1</v>
      </c>
      <c r="R247">
        <v>211</v>
      </c>
      <c r="S247">
        <v>4.3</v>
      </c>
      <c r="T247">
        <v>10.3</v>
      </c>
      <c r="U247">
        <v>80</v>
      </c>
      <c r="V247">
        <v>75</v>
      </c>
      <c r="W247">
        <v>52</v>
      </c>
      <c r="X247">
        <f>IF(COUNTBLANK(ClinInfo!H311:P311)=0,1,0)</f>
        <v>0</v>
      </c>
      <c r="Y247">
        <v>53.323266986959503</v>
      </c>
      <c r="Z247">
        <v>15.7</v>
      </c>
      <c r="AA247">
        <v>1</v>
      </c>
      <c r="AB247">
        <v>3.1</v>
      </c>
      <c r="AC247">
        <v>211</v>
      </c>
      <c r="AD247">
        <v>4.3</v>
      </c>
      <c r="AE247">
        <v>10.3</v>
      </c>
      <c r="AF247">
        <v>80</v>
      </c>
      <c r="AG247">
        <v>75</v>
      </c>
      <c r="AH247">
        <v>52</v>
      </c>
      <c r="AI247">
        <v>53.323266986959503</v>
      </c>
      <c r="AJ247">
        <v>15.7</v>
      </c>
      <c r="AK247">
        <v>1</v>
      </c>
      <c r="AL247">
        <v>3.1</v>
      </c>
      <c r="AM247">
        <v>211</v>
      </c>
      <c r="AN247">
        <v>4.3</v>
      </c>
      <c r="AO247">
        <v>10.3</v>
      </c>
      <c r="AP247">
        <v>80</v>
      </c>
      <c r="AQ247">
        <v>75</v>
      </c>
      <c r="AR247">
        <v>52</v>
      </c>
      <c r="AS247" t="s">
        <v>76</v>
      </c>
      <c r="AT247" t="s">
        <v>76</v>
      </c>
      <c r="AU247" t="s">
        <v>76</v>
      </c>
      <c r="AV247" t="s">
        <v>76</v>
      </c>
      <c r="AW247" t="s">
        <v>76</v>
      </c>
      <c r="AX247" t="s">
        <v>76</v>
      </c>
      <c r="AY247" t="s">
        <v>76</v>
      </c>
      <c r="AZ247" t="s">
        <v>76</v>
      </c>
      <c r="BA247" t="s">
        <v>76</v>
      </c>
      <c r="BB247" t="s">
        <v>76</v>
      </c>
    </row>
    <row r="248" spans="1:54" x14ac:dyDescent="0.2">
      <c r="A248">
        <v>15091</v>
      </c>
      <c r="B248" t="str">
        <f t="shared" si="30"/>
        <v/>
      </c>
      <c r="C248" t="str">
        <f t="shared" si="31"/>
        <v/>
      </c>
      <c r="D248" t="str">
        <f t="shared" si="32"/>
        <v/>
      </c>
      <c r="E248" t="str">
        <f t="shared" si="33"/>
        <v/>
      </c>
      <c r="F248" t="str">
        <f t="shared" si="34"/>
        <v/>
      </c>
      <c r="G248" t="str">
        <f t="shared" si="35"/>
        <v/>
      </c>
      <c r="H248" t="str">
        <f t="shared" si="36"/>
        <v/>
      </c>
      <c r="I248" t="str">
        <f t="shared" si="37"/>
        <v/>
      </c>
      <c r="J248" t="str">
        <f t="shared" si="38"/>
        <v/>
      </c>
      <c r="K248" t="str">
        <f t="shared" si="39"/>
        <v/>
      </c>
      <c r="L248" s="44">
        <v>248</v>
      </c>
      <c r="M248" s="44">
        <v>247</v>
      </c>
      <c r="N248">
        <v>42.748112560054899</v>
      </c>
      <c r="O248">
        <v>1.5</v>
      </c>
      <c r="P248">
        <v>1.4</v>
      </c>
      <c r="Q248">
        <v>1</v>
      </c>
      <c r="R248">
        <v>111</v>
      </c>
      <c r="S248">
        <v>3.5</v>
      </c>
      <c r="T248">
        <v>9.8000000000000007</v>
      </c>
      <c r="U248">
        <v>50</v>
      </c>
      <c r="V248">
        <v>20</v>
      </c>
      <c r="W248">
        <v>1</v>
      </c>
      <c r="X248">
        <f>IF(COUNTBLANK(ClinInfo!H312:P312)=0,1,0)</f>
        <v>1</v>
      </c>
      <c r="Y248">
        <v>42.748112560054899</v>
      </c>
      <c r="Z248">
        <v>1.5</v>
      </c>
      <c r="AA248">
        <v>1.4</v>
      </c>
      <c r="AB248">
        <v>1</v>
      </c>
      <c r="AC248">
        <v>111</v>
      </c>
      <c r="AD248">
        <v>3.5</v>
      </c>
      <c r="AE248">
        <v>9.8000000000000007</v>
      </c>
      <c r="AF248">
        <v>50</v>
      </c>
      <c r="AG248">
        <v>20</v>
      </c>
      <c r="AH248">
        <v>1</v>
      </c>
      <c r="AI248">
        <v>42.748112560054899</v>
      </c>
      <c r="AJ248">
        <v>1.5</v>
      </c>
      <c r="AK248">
        <v>1.4</v>
      </c>
      <c r="AL248">
        <v>1</v>
      </c>
      <c r="AM248">
        <v>111</v>
      </c>
      <c r="AN248">
        <v>3.5</v>
      </c>
      <c r="AO248">
        <v>9.8000000000000007</v>
      </c>
      <c r="AP248">
        <v>50</v>
      </c>
      <c r="AQ248">
        <v>20</v>
      </c>
      <c r="AR248">
        <v>1</v>
      </c>
      <c r="AS248" t="s">
        <v>76</v>
      </c>
      <c r="AT248" t="s">
        <v>76</v>
      </c>
      <c r="AU248" t="s">
        <v>76</v>
      </c>
      <c r="AV248" t="s">
        <v>76</v>
      </c>
      <c r="AW248" t="s">
        <v>76</v>
      </c>
      <c r="AX248" t="s">
        <v>76</v>
      </c>
      <c r="AY248" t="s">
        <v>76</v>
      </c>
      <c r="AZ248" t="s">
        <v>76</v>
      </c>
      <c r="BA248" t="s">
        <v>76</v>
      </c>
      <c r="BB248" t="s">
        <v>76</v>
      </c>
    </row>
    <row r="249" spans="1:54" x14ac:dyDescent="0.2">
      <c r="A249">
        <v>15242</v>
      </c>
      <c r="B249" t="str">
        <f t="shared" si="30"/>
        <v/>
      </c>
      <c r="C249" t="str">
        <f t="shared" si="31"/>
        <v/>
      </c>
      <c r="D249" t="str">
        <f t="shared" si="32"/>
        <v/>
      </c>
      <c r="E249" t="str">
        <f t="shared" si="33"/>
        <v/>
      </c>
      <c r="F249" t="str">
        <f t="shared" si="34"/>
        <v/>
      </c>
      <c r="G249" t="str">
        <f t="shared" si="35"/>
        <v/>
      </c>
      <c r="H249" t="str">
        <f t="shared" si="36"/>
        <v/>
      </c>
      <c r="I249" t="str">
        <f t="shared" si="37"/>
        <v/>
      </c>
      <c r="J249" t="str">
        <f t="shared" si="38"/>
        <v/>
      </c>
      <c r="K249" t="str">
        <f t="shared" si="39"/>
        <v/>
      </c>
      <c r="L249" s="44">
        <v>249</v>
      </c>
      <c r="M249" s="44">
        <v>248</v>
      </c>
      <c r="N249">
        <v>44.035689773507201</v>
      </c>
      <c r="O249">
        <v>1.9</v>
      </c>
      <c r="P249">
        <v>1</v>
      </c>
      <c r="Q249">
        <v>1.2</v>
      </c>
      <c r="R249">
        <v>166</v>
      </c>
      <c r="S249">
        <v>4.5999999999999996</v>
      </c>
      <c r="T249">
        <v>14</v>
      </c>
      <c r="U249">
        <v>27.5</v>
      </c>
      <c r="V249">
        <v>27.5</v>
      </c>
      <c r="W249">
        <v>0</v>
      </c>
      <c r="X249">
        <f>IF(COUNTBLANK(ClinInfo!H313:P313)=0,1,0)</f>
        <v>1</v>
      </c>
      <c r="Y249">
        <v>44.035689773507201</v>
      </c>
      <c r="Z249">
        <v>1.9</v>
      </c>
      <c r="AA249">
        <v>1</v>
      </c>
      <c r="AB249">
        <v>1.2</v>
      </c>
      <c r="AC249">
        <v>166</v>
      </c>
      <c r="AD249">
        <v>4.5999999999999996</v>
      </c>
      <c r="AE249">
        <v>14</v>
      </c>
      <c r="AF249">
        <v>27.5</v>
      </c>
      <c r="AG249">
        <v>27.5</v>
      </c>
      <c r="AH249">
        <v>0</v>
      </c>
      <c r="AI249">
        <v>44.035689773507201</v>
      </c>
      <c r="AJ249">
        <v>1.9</v>
      </c>
      <c r="AK249">
        <v>1</v>
      </c>
      <c r="AL249">
        <v>1.2</v>
      </c>
      <c r="AM249">
        <v>166</v>
      </c>
      <c r="AN249">
        <v>4.5999999999999996</v>
      </c>
      <c r="AO249">
        <v>14</v>
      </c>
      <c r="AP249">
        <v>27.5</v>
      </c>
      <c r="AQ249">
        <v>27.5</v>
      </c>
      <c r="AR249">
        <v>0</v>
      </c>
      <c r="AS249" t="s">
        <v>76</v>
      </c>
      <c r="AT249" t="s">
        <v>76</v>
      </c>
      <c r="AU249" t="s">
        <v>76</v>
      </c>
      <c r="AV249" t="s">
        <v>76</v>
      </c>
      <c r="AW249" t="s">
        <v>76</v>
      </c>
      <c r="AX249" t="s">
        <v>76</v>
      </c>
      <c r="AY249" t="s">
        <v>76</v>
      </c>
      <c r="AZ249" t="s">
        <v>76</v>
      </c>
      <c r="BA249" t="s">
        <v>76</v>
      </c>
      <c r="BB249" t="s">
        <v>76</v>
      </c>
    </row>
    <row r="250" spans="1:54" x14ac:dyDescent="0.2">
      <c r="A250">
        <v>15221</v>
      </c>
      <c r="B250" t="str">
        <f t="shared" si="30"/>
        <v/>
      </c>
      <c r="C250" t="str">
        <f t="shared" si="31"/>
        <v/>
      </c>
      <c r="D250" t="str">
        <f t="shared" si="32"/>
        <v/>
      </c>
      <c r="E250" t="str">
        <f t="shared" si="33"/>
        <v/>
      </c>
      <c r="F250" t="str">
        <f t="shared" si="34"/>
        <v/>
      </c>
      <c r="G250" t="str">
        <f t="shared" si="35"/>
        <v/>
      </c>
      <c r="H250" t="str">
        <f t="shared" si="36"/>
        <v/>
      </c>
      <c r="I250" t="str">
        <f t="shared" si="37"/>
        <v/>
      </c>
      <c r="J250" t="str">
        <f t="shared" si="38"/>
        <v/>
      </c>
      <c r="K250" t="str">
        <f t="shared" si="39"/>
        <v/>
      </c>
      <c r="L250" s="44">
        <v>250</v>
      </c>
      <c r="M250" s="44">
        <v>249</v>
      </c>
      <c r="N250">
        <v>38.470830473575802</v>
      </c>
      <c r="O250">
        <v>1.5</v>
      </c>
      <c r="P250">
        <v>2.7</v>
      </c>
      <c r="Q250">
        <v>0.9</v>
      </c>
      <c r="R250">
        <v>244</v>
      </c>
      <c r="S250">
        <v>4.2</v>
      </c>
      <c r="T250">
        <v>12.6</v>
      </c>
      <c r="U250">
        <v>30</v>
      </c>
      <c r="V250">
        <v>15</v>
      </c>
      <c r="W250">
        <v>20</v>
      </c>
      <c r="X250">
        <f>IF(COUNTBLANK(ClinInfo!H314:P314)=0,1,0)</f>
        <v>1</v>
      </c>
      <c r="Y250">
        <v>38.470830473575802</v>
      </c>
      <c r="Z250">
        <v>1.5</v>
      </c>
      <c r="AA250">
        <v>2.7</v>
      </c>
      <c r="AB250">
        <v>0.9</v>
      </c>
      <c r="AC250">
        <v>244</v>
      </c>
      <c r="AD250">
        <v>4.2</v>
      </c>
      <c r="AE250">
        <v>12.6</v>
      </c>
      <c r="AF250">
        <v>30</v>
      </c>
      <c r="AG250">
        <v>15</v>
      </c>
      <c r="AH250">
        <v>20</v>
      </c>
      <c r="AI250">
        <v>38.470830473575802</v>
      </c>
      <c r="AJ250">
        <v>1.5</v>
      </c>
      <c r="AK250">
        <v>2.7</v>
      </c>
      <c r="AL250">
        <v>0.9</v>
      </c>
      <c r="AM250">
        <v>244</v>
      </c>
      <c r="AN250">
        <v>4.2</v>
      </c>
      <c r="AO250">
        <v>12.6</v>
      </c>
      <c r="AP250">
        <v>30</v>
      </c>
      <c r="AQ250">
        <v>15</v>
      </c>
      <c r="AR250">
        <v>20</v>
      </c>
      <c r="AS250" t="s">
        <v>76</v>
      </c>
      <c r="AT250" t="s">
        <v>76</v>
      </c>
      <c r="AU250" t="s">
        <v>76</v>
      </c>
      <c r="AV250" t="s">
        <v>76</v>
      </c>
      <c r="AW250" t="s">
        <v>76</v>
      </c>
      <c r="AX250" t="s">
        <v>76</v>
      </c>
      <c r="AY250" t="s">
        <v>76</v>
      </c>
      <c r="AZ250" t="s">
        <v>76</v>
      </c>
      <c r="BA250" t="s">
        <v>76</v>
      </c>
      <c r="BB250" t="s">
        <v>76</v>
      </c>
    </row>
    <row r="251" spans="1:54" x14ac:dyDescent="0.2">
      <c r="A251">
        <v>15168</v>
      </c>
      <c r="B251" t="str">
        <f t="shared" si="30"/>
        <v/>
      </c>
      <c r="C251" t="str">
        <f t="shared" si="31"/>
        <v/>
      </c>
      <c r="D251" t="str">
        <f t="shared" si="32"/>
        <v/>
      </c>
      <c r="E251" t="str">
        <f t="shared" si="33"/>
        <v/>
      </c>
      <c r="F251" t="str">
        <f t="shared" si="34"/>
        <v/>
      </c>
      <c r="G251" t="str">
        <f t="shared" si="35"/>
        <v/>
      </c>
      <c r="H251" t="str">
        <f t="shared" si="36"/>
        <v/>
      </c>
      <c r="I251" t="str">
        <f t="shared" si="37"/>
        <v/>
      </c>
      <c r="J251" t="str">
        <f t="shared" si="38"/>
        <v/>
      </c>
      <c r="K251" t="str">
        <f t="shared" si="39"/>
        <v/>
      </c>
      <c r="L251" s="44">
        <v>251</v>
      </c>
      <c r="M251" s="44">
        <v>250</v>
      </c>
      <c r="N251">
        <v>65.369938229238201</v>
      </c>
      <c r="O251">
        <v>5</v>
      </c>
      <c r="P251">
        <v>31.8</v>
      </c>
      <c r="Q251">
        <v>1</v>
      </c>
      <c r="R251">
        <v>235</v>
      </c>
      <c r="S251">
        <v>4.7</v>
      </c>
      <c r="T251">
        <v>14.7</v>
      </c>
      <c r="U251">
        <v>45</v>
      </c>
      <c r="V251">
        <v>80</v>
      </c>
      <c r="W251">
        <v>0</v>
      </c>
      <c r="X251">
        <f>IF(COUNTBLANK(ClinInfo!H315:P315)=0,1,0)</f>
        <v>1</v>
      </c>
      <c r="Y251">
        <v>65.369938229238201</v>
      </c>
      <c r="Z251">
        <v>5</v>
      </c>
      <c r="AA251">
        <v>31.8</v>
      </c>
      <c r="AB251">
        <v>1</v>
      </c>
      <c r="AC251">
        <v>235</v>
      </c>
      <c r="AD251">
        <v>4.7</v>
      </c>
      <c r="AE251">
        <v>14.7</v>
      </c>
      <c r="AF251">
        <v>45</v>
      </c>
      <c r="AG251">
        <v>80</v>
      </c>
      <c r="AH251">
        <v>0</v>
      </c>
      <c r="AI251">
        <v>65.369938229238201</v>
      </c>
      <c r="AJ251">
        <v>5</v>
      </c>
      <c r="AK251">
        <v>31.8</v>
      </c>
      <c r="AL251">
        <v>1</v>
      </c>
      <c r="AM251">
        <v>235</v>
      </c>
      <c r="AN251">
        <v>4.7</v>
      </c>
      <c r="AO251">
        <v>14.7</v>
      </c>
      <c r="AP251">
        <v>45</v>
      </c>
      <c r="AQ251">
        <v>80</v>
      </c>
      <c r="AR251">
        <v>0</v>
      </c>
      <c r="AS251" t="s">
        <v>76</v>
      </c>
      <c r="AT251" t="s">
        <v>76</v>
      </c>
      <c r="AU251" t="s">
        <v>76</v>
      </c>
      <c r="AV251" t="s">
        <v>76</v>
      </c>
      <c r="AW251" t="s">
        <v>76</v>
      </c>
      <c r="AX251" t="s">
        <v>76</v>
      </c>
      <c r="AY251" t="s">
        <v>76</v>
      </c>
      <c r="AZ251" t="s">
        <v>76</v>
      </c>
      <c r="BA251" t="s">
        <v>76</v>
      </c>
      <c r="BB251" t="s">
        <v>76</v>
      </c>
    </row>
    <row r="252" spans="1:54" x14ac:dyDescent="0.2">
      <c r="A252">
        <v>15177</v>
      </c>
      <c r="B252" t="str">
        <f t="shared" si="30"/>
        <v/>
      </c>
      <c r="C252" t="str">
        <f t="shared" si="31"/>
        <v/>
      </c>
      <c r="D252" t="str">
        <f t="shared" si="32"/>
        <v/>
      </c>
      <c r="E252" t="str">
        <f t="shared" si="33"/>
        <v/>
      </c>
      <c r="F252" t="str">
        <f t="shared" si="34"/>
        <v/>
      </c>
      <c r="G252" t="str">
        <f t="shared" si="35"/>
        <v/>
      </c>
      <c r="H252" t="str">
        <f t="shared" si="36"/>
        <v/>
      </c>
      <c r="I252" t="str">
        <f t="shared" si="37"/>
        <v/>
      </c>
      <c r="J252" t="str">
        <f t="shared" si="38"/>
        <v/>
      </c>
      <c r="K252" t="str">
        <f t="shared" si="39"/>
        <v/>
      </c>
      <c r="L252" s="44">
        <v>252</v>
      </c>
      <c r="M252" s="44">
        <v>251</v>
      </c>
      <c r="N252">
        <v>66.542210020590304</v>
      </c>
      <c r="O252">
        <v>4.7</v>
      </c>
      <c r="P252">
        <v>8.5</v>
      </c>
      <c r="Q252">
        <v>0.7</v>
      </c>
      <c r="R252">
        <v>223</v>
      </c>
      <c r="S252">
        <v>4.0999999999999996</v>
      </c>
      <c r="T252">
        <v>10.3</v>
      </c>
      <c r="U252">
        <v>60</v>
      </c>
      <c r="V252">
        <v>60</v>
      </c>
      <c r="W252">
        <v>0</v>
      </c>
      <c r="X252">
        <f>IF(COUNTBLANK(ClinInfo!H316:P316)=0,1,0)</f>
        <v>1</v>
      </c>
      <c r="Y252">
        <v>66.542210020590304</v>
      </c>
      <c r="Z252">
        <v>4.7</v>
      </c>
      <c r="AA252">
        <v>8.5</v>
      </c>
      <c r="AB252">
        <v>0.7</v>
      </c>
      <c r="AC252">
        <v>223</v>
      </c>
      <c r="AD252">
        <v>4.0999999999999996</v>
      </c>
      <c r="AE252">
        <v>10.3</v>
      </c>
      <c r="AF252">
        <v>60</v>
      </c>
      <c r="AG252">
        <v>60</v>
      </c>
      <c r="AH252">
        <v>0</v>
      </c>
      <c r="AI252">
        <v>66.542210020590304</v>
      </c>
      <c r="AJ252">
        <v>4.7</v>
      </c>
      <c r="AK252">
        <v>8.5</v>
      </c>
      <c r="AL252">
        <v>0.7</v>
      </c>
      <c r="AM252">
        <v>223</v>
      </c>
      <c r="AN252">
        <v>4.0999999999999996</v>
      </c>
      <c r="AO252">
        <v>10.3</v>
      </c>
      <c r="AP252">
        <v>60</v>
      </c>
      <c r="AQ252">
        <v>60</v>
      </c>
      <c r="AR252">
        <v>0</v>
      </c>
      <c r="AS252" t="s">
        <v>76</v>
      </c>
      <c r="AT252" t="s">
        <v>76</v>
      </c>
      <c r="AU252" t="s">
        <v>76</v>
      </c>
      <c r="AV252" t="s">
        <v>76</v>
      </c>
      <c r="AW252" t="s">
        <v>76</v>
      </c>
      <c r="AX252" t="s">
        <v>76</v>
      </c>
      <c r="AY252" t="s">
        <v>76</v>
      </c>
      <c r="AZ252" t="s">
        <v>76</v>
      </c>
      <c r="BA252" t="s">
        <v>76</v>
      </c>
      <c r="BB252" t="s">
        <v>76</v>
      </c>
    </row>
    <row r="253" spans="1:54" x14ac:dyDescent="0.2">
      <c r="A253">
        <v>15180</v>
      </c>
      <c r="B253" t="str">
        <f t="shared" si="30"/>
        <v/>
      </c>
      <c r="C253" t="str">
        <f t="shared" si="31"/>
        <v/>
      </c>
      <c r="D253" t="str">
        <f t="shared" si="32"/>
        <v/>
      </c>
      <c r="E253" t="str">
        <f t="shared" si="33"/>
        <v/>
      </c>
      <c r="F253" t="str">
        <f t="shared" si="34"/>
        <v/>
      </c>
      <c r="G253" t="str">
        <f t="shared" si="35"/>
        <v/>
      </c>
      <c r="H253" t="str">
        <f t="shared" si="36"/>
        <v/>
      </c>
      <c r="I253" t="str">
        <f t="shared" si="37"/>
        <v/>
      </c>
      <c r="J253" t="str">
        <f t="shared" si="38"/>
        <v/>
      </c>
      <c r="K253" t="str">
        <f t="shared" si="39"/>
        <v/>
      </c>
      <c r="L253" s="44">
        <v>253</v>
      </c>
      <c r="M253" s="44">
        <v>252</v>
      </c>
      <c r="N253">
        <v>71.703500343170901</v>
      </c>
      <c r="O253">
        <v>16.5</v>
      </c>
      <c r="P253">
        <v>12.5</v>
      </c>
      <c r="Q253">
        <v>2.7</v>
      </c>
      <c r="R253">
        <v>288</v>
      </c>
      <c r="S253">
        <v>4.4000000000000004</v>
      </c>
      <c r="T253">
        <v>10.9</v>
      </c>
      <c r="U253">
        <v>75</v>
      </c>
      <c r="V253">
        <v>60</v>
      </c>
      <c r="W253">
        <v>31</v>
      </c>
      <c r="X253">
        <f>IF(COUNTBLANK(ClinInfo!H317:P317)=0,1,0)</f>
        <v>1</v>
      </c>
      <c r="Y253">
        <v>71.703500343170901</v>
      </c>
      <c r="Z253">
        <v>16.5</v>
      </c>
      <c r="AA253">
        <v>12.5</v>
      </c>
      <c r="AB253">
        <v>2.7</v>
      </c>
      <c r="AC253">
        <v>288</v>
      </c>
      <c r="AD253">
        <v>4.4000000000000004</v>
      </c>
      <c r="AE253">
        <v>10.9</v>
      </c>
      <c r="AF253">
        <v>75</v>
      </c>
      <c r="AG253">
        <v>60</v>
      </c>
      <c r="AH253">
        <v>31</v>
      </c>
      <c r="AI253">
        <v>71.703500343170901</v>
      </c>
      <c r="AJ253">
        <v>16.5</v>
      </c>
      <c r="AK253">
        <v>12.5</v>
      </c>
      <c r="AL253">
        <v>2.7</v>
      </c>
      <c r="AM253">
        <v>288</v>
      </c>
      <c r="AN253">
        <v>4.4000000000000004</v>
      </c>
      <c r="AO253">
        <v>10.9</v>
      </c>
      <c r="AP253">
        <v>75</v>
      </c>
      <c r="AQ253">
        <v>60</v>
      </c>
      <c r="AR253">
        <v>31</v>
      </c>
      <c r="AS253" t="s">
        <v>76</v>
      </c>
      <c r="AT253" t="s">
        <v>76</v>
      </c>
      <c r="AU253" t="s">
        <v>76</v>
      </c>
      <c r="AV253" t="s">
        <v>76</v>
      </c>
      <c r="AW253" t="s">
        <v>76</v>
      </c>
      <c r="AX253" t="s">
        <v>76</v>
      </c>
      <c r="AY253" t="s">
        <v>76</v>
      </c>
      <c r="AZ253" t="s">
        <v>76</v>
      </c>
      <c r="BA253" t="s">
        <v>76</v>
      </c>
      <c r="BB253" t="s">
        <v>76</v>
      </c>
    </row>
    <row r="254" spans="1:54" x14ac:dyDescent="0.2">
      <c r="A254">
        <v>15244</v>
      </c>
      <c r="B254" t="str">
        <f t="shared" si="30"/>
        <v/>
      </c>
      <c r="C254" t="str">
        <f t="shared" si="31"/>
        <v/>
      </c>
      <c r="D254" t="str">
        <f t="shared" si="32"/>
        <v/>
      </c>
      <c r="E254" t="str">
        <f t="shared" si="33"/>
        <v/>
      </c>
      <c r="F254" t="str">
        <f t="shared" si="34"/>
        <v/>
      </c>
      <c r="G254" t="str">
        <f t="shared" si="35"/>
        <v/>
      </c>
      <c r="H254" t="str">
        <f t="shared" si="36"/>
        <v/>
      </c>
      <c r="I254" t="str">
        <f t="shared" si="37"/>
        <v/>
      </c>
      <c r="J254" t="str">
        <f t="shared" si="38"/>
        <v/>
      </c>
      <c r="K254" t="str">
        <f t="shared" si="39"/>
        <v>Mediana=5,15167650680649, Media=12,7470418126607, y varianza= 316,894466800762</v>
      </c>
      <c r="L254" s="44">
        <v>254</v>
      </c>
      <c r="M254" s="44">
        <v>253</v>
      </c>
      <c r="N254">
        <v>60.5490734385724</v>
      </c>
      <c r="O254">
        <v>2.5</v>
      </c>
      <c r="P254">
        <v>15.7</v>
      </c>
      <c r="Q254">
        <v>0.7</v>
      </c>
      <c r="R254">
        <v>135</v>
      </c>
      <c r="S254">
        <v>3.7</v>
      </c>
      <c r="T254">
        <v>10.7</v>
      </c>
      <c r="U254">
        <v>20</v>
      </c>
      <c r="V254">
        <v>5</v>
      </c>
      <c r="W254">
        <v>5.1516765068064903</v>
      </c>
      <c r="X254">
        <f>IF(COUNTBLANK(ClinInfo!H318:P318)=0,1,0)</f>
        <v>1</v>
      </c>
      <c r="Y254">
        <v>60.5490734385724</v>
      </c>
      <c r="Z254">
        <v>2.5</v>
      </c>
      <c r="AA254">
        <v>15.7</v>
      </c>
      <c r="AB254">
        <v>0.7</v>
      </c>
      <c r="AC254">
        <v>135</v>
      </c>
      <c r="AD254">
        <v>3.7</v>
      </c>
      <c r="AE254">
        <v>10.7</v>
      </c>
      <c r="AF254">
        <v>20</v>
      </c>
      <c r="AG254">
        <v>5</v>
      </c>
      <c r="AH254">
        <v>12.747041812660701</v>
      </c>
      <c r="AI254">
        <v>60.5490734385724</v>
      </c>
      <c r="AJ254">
        <v>2.5</v>
      </c>
      <c r="AK254">
        <v>15.7</v>
      </c>
      <c r="AL254">
        <v>0.7</v>
      </c>
      <c r="AM254">
        <v>135</v>
      </c>
      <c r="AN254">
        <v>3.7</v>
      </c>
      <c r="AO254">
        <v>10.7</v>
      </c>
      <c r="AP254">
        <v>20</v>
      </c>
      <c r="AQ254">
        <v>5</v>
      </c>
      <c r="AR254">
        <v>316.89446680076202</v>
      </c>
      <c r="AS254" t="s">
        <v>76</v>
      </c>
      <c r="AT254" t="s">
        <v>76</v>
      </c>
      <c r="AU254" t="s">
        <v>76</v>
      </c>
      <c r="AV254" t="s">
        <v>76</v>
      </c>
      <c r="AW254" t="s">
        <v>76</v>
      </c>
      <c r="AX254" t="s">
        <v>76</v>
      </c>
      <c r="AY254" t="s">
        <v>76</v>
      </c>
      <c r="AZ254" t="s">
        <v>76</v>
      </c>
      <c r="BA254" t="s">
        <v>76</v>
      </c>
      <c r="BB254">
        <v>0.51978108190957095</v>
      </c>
    </row>
    <row r="255" spans="1:54" x14ac:dyDescent="0.2">
      <c r="A255">
        <v>15414</v>
      </c>
      <c r="B255" t="str">
        <f t="shared" si="30"/>
        <v/>
      </c>
      <c r="C255" t="str">
        <f t="shared" si="31"/>
        <v/>
      </c>
      <c r="D255" t="str">
        <f t="shared" si="32"/>
        <v/>
      </c>
      <c r="E255" t="str">
        <f t="shared" si="33"/>
        <v/>
      </c>
      <c r="F255" t="str">
        <f t="shared" si="34"/>
        <v/>
      </c>
      <c r="G255" t="str">
        <f t="shared" si="35"/>
        <v/>
      </c>
      <c r="H255" t="str">
        <f t="shared" si="36"/>
        <v/>
      </c>
      <c r="I255" t="str">
        <f t="shared" si="37"/>
        <v/>
      </c>
      <c r="J255" t="str">
        <f t="shared" si="38"/>
        <v/>
      </c>
      <c r="K255" t="str">
        <f t="shared" si="39"/>
        <v/>
      </c>
      <c r="L255" s="44">
        <v>255</v>
      </c>
      <c r="M255" s="44">
        <v>254</v>
      </c>
      <c r="N255">
        <v>39.843514070006897</v>
      </c>
      <c r="O255">
        <v>1.3</v>
      </c>
      <c r="P255">
        <v>9.5</v>
      </c>
      <c r="Q255">
        <v>0.6</v>
      </c>
      <c r="R255">
        <v>144</v>
      </c>
      <c r="S255">
        <v>4</v>
      </c>
      <c r="T255">
        <v>10.8</v>
      </c>
      <c r="U255">
        <v>30</v>
      </c>
      <c r="V255">
        <v>30</v>
      </c>
      <c r="W255">
        <v>17</v>
      </c>
      <c r="X255">
        <f>IF(COUNTBLANK(ClinInfo!H319:P319)=0,1,0)</f>
        <v>1</v>
      </c>
      <c r="Y255">
        <v>39.843514070006897</v>
      </c>
      <c r="Z255">
        <v>1.3</v>
      </c>
      <c r="AA255">
        <v>9.5</v>
      </c>
      <c r="AB255">
        <v>0.6</v>
      </c>
      <c r="AC255">
        <v>144</v>
      </c>
      <c r="AD255">
        <v>4</v>
      </c>
      <c r="AE255">
        <v>10.8</v>
      </c>
      <c r="AF255">
        <v>30</v>
      </c>
      <c r="AG255">
        <v>30</v>
      </c>
      <c r="AH255">
        <v>17</v>
      </c>
      <c r="AI255">
        <v>39.843514070006897</v>
      </c>
      <c r="AJ255">
        <v>1.3</v>
      </c>
      <c r="AK255">
        <v>9.5</v>
      </c>
      <c r="AL255">
        <v>0.6</v>
      </c>
      <c r="AM255">
        <v>144</v>
      </c>
      <c r="AN255">
        <v>4</v>
      </c>
      <c r="AO255">
        <v>10.8</v>
      </c>
      <c r="AP255">
        <v>30</v>
      </c>
      <c r="AQ255">
        <v>30</v>
      </c>
      <c r="AR255">
        <v>17</v>
      </c>
      <c r="AS255" t="s">
        <v>76</v>
      </c>
      <c r="AT255" t="s">
        <v>76</v>
      </c>
      <c r="AU255" t="s">
        <v>76</v>
      </c>
      <c r="AV255" t="s">
        <v>76</v>
      </c>
      <c r="AW255" t="s">
        <v>76</v>
      </c>
      <c r="AX255" t="s">
        <v>76</v>
      </c>
      <c r="AY255" t="s">
        <v>76</v>
      </c>
      <c r="AZ255" t="s">
        <v>76</v>
      </c>
      <c r="BA255" t="s">
        <v>76</v>
      </c>
      <c r="BB255" t="s">
        <v>76</v>
      </c>
    </row>
    <row r="256" spans="1:54" x14ac:dyDescent="0.2">
      <c r="A256">
        <v>15257</v>
      </c>
      <c r="B256" t="str">
        <f t="shared" si="30"/>
        <v/>
      </c>
      <c r="C256" t="str">
        <f t="shared" si="31"/>
        <v/>
      </c>
      <c r="D256" t="str">
        <f t="shared" si="32"/>
        <v/>
      </c>
      <c r="E256" t="str">
        <f t="shared" si="33"/>
        <v/>
      </c>
      <c r="F256" t="str">
        <f t="shared" si="34"/>
        <v/>
      </c>
      <c r="G256" t="str">
        <f t="shared" si="35"/>
        <v/>
      </c>
      <c r="H256" t="str">
        <f t="shared" si="36"/>
        <v/>
      </c>
      <c r="I256" t="str">
        <f t="shared" si="37"/>
        <v/>
      </c>
      <c r="J256" t="str">
        <f t="shared" si="38"/>
        <v/>
      </c>
      <c r="K256" t="str">
        <f t="shared" si="39"/>
        <v/>
      </c>
      <c r="L256" s="44">
        <v>256</v>
      </c>
      <c r="M256" s="44">
        <v>255</v>
      </c>
      <c r="N256">
        <v>75.895676046671198</v>
      </c>
      <c r="O256">
        <v>2</v>
      </c>
      <c r="P256">
        <v>9.6999999999999993</v>
      </c>
      <c r="Q256">
        <v>1.1000000000000001</v>
      </c>
      <c r="R256">
        <v>148</v>
      </c>
      <c r="S256">
        <v>3.9</v>
      </c>
      <c r="T256">
        <v>10.5</v>
      </c>
      <c r="U256">
        <v>80</v>
      </c>
      <c r="V256">
        <v>60</v>
      </c>
      <c r="W256">
        <v>2</v>
      </c>
      <c r="X256">
        <f>IF(COUNTBLANK(ClinInfo!H320:P320)=0,1,0)</f>
        <v>1</v>
      </c>
      <c r="Y256">
        <v>75.895676046671198</v>
      </c>
      <c r="Z256">
        <v>2</v>
      </c>
      <c r="AA256">
        <v>9.6999999999999993</v>
      </c>
      <c r="AB256">
        <v>1.1000000000000001</v>
      </c>
      <c r="AC256">
        <v>148</v>
      </c>
      <c r="AD256">
        <v>3.9</v>
      </c>
      <c r="AE256">
        <v>10.5</v>
      </c>
      <c r="AF256">
        <v>80</v>
      </c>
      <c r="AG256">
        <v>60</v>
      </c>
      <c r="AH256">
        <v>2</v>
      </c>
      <c r="AI256">
        <v>75.895676046671198</v>
      </c>
      <c r="AJ256">
        <v>2</v>
      </c>
      <c r="AK256">
        <v>9.6999999999999993</v>
      </c>
      <c r="AL256">
        <v>1.1000000000000001</v>
      </c>
      <c r="AM256">
        <v>148</v>
      </c>
      <c r="AN256">
        <v>3.9</v>
      </c>
      <c r="AO256">
        <v>10.5</v>
      </c>
      <c r="AP256">
        <v>80</v>
      </c>
      <c r="AQ256">
        <v>60</v>
      </c>
      <c r="AR256">
        <v>2</v>
      </c>
      <c r="AS256" t="s">
        <v>76</v>
      </c>
      <c r="AT256" t="s">
        <v>76</v>
      </c>
      <c r="AU256" t="s">
        <v>76</v>
      </c>
      <c r="AV256" t="s">
        <v>76</v>
      </c>
      <c r="AW256" t="s">
        <v>76</v>
      </c>
      <c r="AX256" t="s">
        <v>76</v>
      </c>
      <c r="AY256" t="s">
        <v>76</v>
      </c>
      <c r="AZ256" t="s">
        <v>76</v>
      </c>
      <c r="BA256" t="s">
        <v>76</v>
      </c>
      <c r="BB256" t="s">
        <v>76</v>
      </c>
    </row>
    <row r="257" spans="1:54" x14ac:dyDescent="0.2">
      <c r="A257">
        <v>15357</v>
      </c>
      <c r="B257" t="str">
        <f t="shared" si="30"/>
        <v/>
      </c>
      <c r="C257" t="str">
        <f t="shared" si="31"/>
        <v/>
      </c>
      <c r="D257" t="str">
        <f t="shared" si="32"/>
        <v/>
      </c>
      <c r="E257" t="str">
        <f t="shared" si="33"/>
        <v/>
      </c>
      <c r="F257" t="str">
        <f t="shared" si="34"/>
        <v/>
      </c>
      <c r="G257" t="str">
        <f t="shared" si="35"/>
        <v/>
      </c>
      <c r="H257" t="str">
        <f t="shared" si="36"/>
        <v/>
      </c>
      <c r="I257" t="str">
        <f t="shared" si="37"/>
        <v/>
      </c>
      <c r="J257" t="str">
        <f t="shared" si="38"/>
        <v/>
      </c>
      <c r="K257" t="str">
        <f t="shared" si="39"/>
        <v/>
      </c>
      <c r="L257" s="44">
        <v>257</v>
      </c>
      <c r="M257" s="44">
        <v>256</v>
      </c>
      <c r="N257">
        <v>65.540150995195603</v>
      </c>
      <c r="O257">
        <v>3.2</v>
      </c>
      <c r="P257">
        <v>8.1999999999999993</v>
      </c>
      <c r="Q257">
        <v>0.9</v>
      </c>
      <c r="R257">
        <v>155</v>
      </c>
      <c r="S257">
        <v>4</v>
      </c>
      <c r="T257">
        <v>12.5</v>
      </c>
      <c r="U257">
        <v>35</v>
      </c>
      <c r="V257">
        <v>40</v>
      </c>
      <c r="W257">
        <v>1</v>
      </c>
      <c r="X257">
        <f>IF(COUNTBLANK(ClinInfo!H321:P321)=0,1,0)</f>
        <v>1</v>
      </c>
      <c r="Y257">
        <v>65.540150995195603</v>
      </c>
      <c r="Z257">
        <v>3.2</v>
      </c>
      <c r="AA257">
        <v>8.1999999999999993</v>
      </c>
      <c r="AB257">
        <v>0.9</v>
      </c>
      <c r="AC257">
        <v>155</v>
      </c>
      <c r="AD257">
        <v>4</v>
      </c>
      <c r="AE257">
        <v>12.5</v>
      </c>
      <c r="AF257">
        <v>35</v>
      </c>
      <c r="AG257">
        <v>40</v>
      </c>
      <c r="AH257">
        <v>1</v>
      </c>
      <c r="AI257">
        <v>65.540150995195603</v>
      </c>
      <c r="AJ257">
        <v>3.2</v>
      </c>
      <c r="AK257">
        <v>8.1999999999999993</v>
      </c>
      <c r="AL257">
        <v>0.9</v>
      </c>
      <c r="AM257">
        <v>155</v>
      </c>
      <c r="AN257">
        <v>4</v>
      </c>
      <c r="AO257">
        <v>12.5</v>
      </c>
      <c r="AP257">
        <v>35</v>
      </c>
      <c r="AQ257">
        <v>40</v>
      </c>
      <c r="AR257">
        <v>1</v>
      </c>
      <c r="AS257" t="s">
        <v>76</v>
      </c>
      <c r="AT257" t="s">
        <v>76</v>
      </c>
      <c r="AU257" t="s">
        <v>76</v>
      </c>
      <c r="AV257" t="s">
        <v>76</v>
      </c>
      <c r="AW257" t="s">
        <v>76</v>
      </c>
      <c r="AX257" t="s">
        <v>76</v>
      </c>
      <c r="AY257" t="s">
        <v>76</v>
      </c>
      <c r="AZ257" t="s">
        <v>76</v>
      </c>
      <c r="BA257" t="s">
        <v>76</v>
      </c>
      <c r="BB257" t="s">
        <v>76</v>
      </c>
    </row>
    <row r="258" spans="1:54" x14ac:dyDescent="0.2">
      <c r="A258">
        <v>15339</v>
      </c>
      <c r="B258" t="str">
        <f t="shared" ref="B258:B321" si="40">IF(AS258="NA","",_xlfn.CONCAT("Mediana=",N258, ", Media=",Y258,", y varianza= ",AI258))</f>
        <v/>
      </c>
      <c r="C258" t="str">
        <f t="shared" ref="C258:C321" si="41">IF(AT258="NA","",_xlfn.CONCAT("Mediana=",O258, ", Media=",Z258,", y varianza= ",AJ258))</f>
        <v/>
      </c>
      <c r="D258" t="str">
        <f t="shared" ref="D258:D321" si="42">IF(AU258="NA","",_xlfn.CONCAT("Mediana=",P258, ", Media=",AA258,", y varianza= ",AK258))</f>
        <v/>
      </c>
      <c r="E258" t="str">
        <f t="shared" ref="E258:E321" si="43">IF(AV258="NA","",_xlfn.CONCAT("Mediana=",Q258, ", Media=",AB258,", y varianza= ",AL258))</f>
        <v/>
      </c>
      <c r="F258" t="str">
        <f t="shared" ref="F258:F321" si="44">IF(AW258="NA","",_xlfn.CONCAT("Mediana=",R258, ", Media=",AC258,", y varianza= ",AM258))</f>
        <v/>
      </c>
      <c r="G258" t="str">
        <f t="shared" ref="G258:G321" si="45">IF(AX258="NA","",_xlfn.CONCAT("Mediana=",S258, ", Media=",AD258,", y varianza= ",AN258))</f>
        <v/>
      </c>
      <c r="H258" t="str">
        <f t="shared" ref="H258:H321" si="46">IF(AY258="NA","",_xlfn.CONCAT("Mediana=",T258, ", Media=",AE258,", y varianza= ",AO258))</f>
        <v/>
      </c>
      <c r="I258" t="str">
        <f t="shared" ref="I258:I321" si="47">IF(AZ258="NA","",_xlfn.CONCAT("Mediana=",U258, ", Media=",AF258,", y varianza= ",AP258))</f>
        <v/>
      </c>
      <c r="J258" t="str">
        <f t="shared" ref="J258:J321" si="48">IF(BA258="NA","",_xlfn.CONCAT("Mediana=",V258, ", Media=",AG258,", y varianza= ",AQ258))</f>
        <v/>
      </c>
      <c r="K258" t="str">
        <f t="shared" ref="K258:K321" si="49">IF(BB258="NA","",_xlfn.CONCAT("Mediana=",W258, ", Media=",AH258,", y varianza= ",AR258))</f>
        <v/>
      </c>
      <c r="L258" s="44">
        <v>258</v>
      </c>
      <c r="M258" s="44">
        <v>257</v>
      </c>
      <c r="N258">
        <v>67.453671928620494</v>
      </c>
      <c r="O258">
        <v>2.4</v>
      </c>
      <c r="P258">
        <v>1.8</v>
      </c>
      <c r="Q258">
        <v>1.5</v>
      </c>
      <c r="R258">
        <v>195</v>
      </c>
      <c r="S258">
        <v>4.7</v>
      </c>
      <c r="T258">
        <v>14.6</v>
      </c>
      <c r="U258">
        <v>7.5</v>
      </c>
      <c r="V258">
        <v>5</v>
      </c>
      <c r="W258">
        <v>24</v>
      </c>
      <c r="X258">
        <f>IF(COUNTBLANK(ClinInfo!H322:P322)=0,1,0)</f>
        <v>0</v>
      </c>
      <c r="Y258">
        <v>67.453671928620494</v>
      </c>
      <c r="Z258">
        <v>2.4</v>
      </c>
      <c r="AA258">
        <v>1.8</v>
      </c>
      <c r="AB258">
        <v>1.5</v>
      </c>
      <c r="AC258">
        <v>195</v>
      </c>
      <c r="AD258">
        <v>4.7</v>
      </c>
      <c r="AE258">
        <v>14.6</v>
      </c>
      <c r="AF258">
        <v>7.5</v>
      </c>
      <c r="AG258">
        <v>5</v>
      </c>
      <c r="AH258">
        <v>24</v>
      </c>
      <c r="AI258">
        <v>67.453671928620494</v>
      </c>
      <c r="AJ258">
        <v>2.4</v>
      </c>
      <c r="AK258">
        <v>1.8</v>
      </c>
      <c r="AL258">
        <v>1.5</v>
      </c>
      <c r="AM258">
        <v>195</v>
      </c>
      <c r="AN258">
        <v>4.7</v>
      </c>
      <c r="AO258">
        <v>14.6</v>
      </c>
      <c r="AP258">
        <v>7.5</v>
      </c>
      <c r="AQ258">
        <v>5</v>
      </c>
      <c r="AR258">
        <v>24</v>
      </c>
      <c r="AS258" t="s">
        <v>76</v>
      </c>
      <c r="AT258" t="s">
        <v>76</v>
      </c>
      <c r="AU258" t="s">
        <v>76</v>
      </c>
      <c r="AV258" t="s">
        <v>76</v>
      </c>
      <c r="AW258" t="s">
        <v>76</v>
      </c>
      <c r="AX258" t="s">
        <v>76</v>
      </c>
      <c r="AY258" t="s">
        <v>76</v>
      </c>
      <c r="AZ258" t="s">
        <v>76</v>
      </c>
      <c r="BA258" t="s">
        <v>76</v>
      </c>
      <c r="BB258" t="s">
        <v>76</v>
      </c>
    </row>
    <row r="259" spans="1:54" x14ac:dyDescent="0.2">
      <c r="A259">
        <v>15378</v>
      </c>
      <c r="B259" t="str">
        <f t="shared" si="40"/>
        <v/>
      </c>
      <c r="C259" t="str">
        <f t="shared" si="41"/>
        <v/>
      </c>
      <c r="D259" t="str">
        <f t="shared" si="42"/>
        <v/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/>
      </c>
      <c r="I259" t="str">
        <f t="shared" si="47"/>
        <v/>
      </c>
      <c r="J259" t="str">
        <f t="shared" si="48"/>
        <v/>
      </c>
      <c r="K259" t="str">
        <f t="shared" si="49"/>
        <v/>
      </c>
      <c r="L259" s="44">
        <v>259</v>
      </c>
      <c r="M259" s="44">
        <v>258</v>
      </c>
      <c r="N259">
        <v>62.959505833905297</v>
      </c>
      <c r="O259">
        <v>2.5</v>
      </c>
      <c r="P259">
        <v>24.4</v>
      </c>
      <c r="Q259">
        <v>0.4</v>
      </c>
      <c r="R259">
        <v>156</v>
      </c>
      <c r="S259">
        <v>3.8</v>
      </c>
      <c r="T259">
        <v>12</v>
      </c>
      <c r="U259">
        <v>40</v>
      </c>
      <c r="V259">
        <v>45</v>
      </c>
      <c r="W259">
        <v>15</v>
      </c>
      <c r="X259">
        <f>IF(COUNTBLANK(ClinInfo!H323:P323)=0,1,0)</f>
        <v>1</v>
      </c>
      <c r="Y259">
        <v>62.959505833905297</v>
      </c>
      <c r="Z259">
        <v>2.5</v>
      </c>
      <c r="AA259">
        <v>24.4</v>
      </c>
      <c r="AB259">
        <v>0.4</v>
      </c>
      <c r="AC259">
        <v>156</v>
      </c>
      <c r="AD259">
        <v>3.8</v>
      </c>
      <c r="AE259">
        <v>12</v>
      </c>
      <c r="AF259">
        <v>40</v>
      </c>
      <c r="AG259">
        <v>45</v>
      </c>
      <c r="AH259">
        <v>15</v>
      </c>
      <c r="AI259">
        <v>62.959505833905297</v>
      </c>
      <c r="AJ259">
        <v>2.5</v>
      </c>
      <c r="AK259">
        <v>24.4</v>
      </c>
      <c r="AL259">
        <v>0.4</v>
      </c>
      <c r="AM259">
        <v>156</v>
      </c>
      <c r="AN259">
        <v>3.8</v>
      </c>
      <c r="AO259">
        <v>12</v>
      </c>
      <c r="AP259">
        <v>40</v>
      </c>
      <c r="AQ259">
        <v>45</v>
      </c>
      <c r="AR259">
        <v>15</v>
      </c>
      <c r="AS259" t="s">
        <v>76</v>
      </c>
      <c r="AT259" t="s">
        <v>76</v>
      </c>
      <c r="AU259" t="s">
        <v>76</v>
      </c>
      <c r="AV259" t="s">
        <v>76</v>
      </c>
      <c r="AW259" t="s">
        <v>76</v>
      </c>
      <c r="AX259" t="s">
        <v>76</v>
      </c>
      <c r="AY259" t="s">
        <v>76</v>
      </c>
      <c r="AZ259" t="s">
        <v>76</v>
      </c>
      <c r="BA259" t="s">
        <v>76</v>
      </c>
      <c r="BB259" t="s">
        <v>76</v>
      </c>
    </row>
    <row r="260" spans="1:54" x14ac:dyDescent="0.2">
      <c r="A260">
        <v>15407</v>
      </c>
      <c r="B260" t="str">
        <f t="shared" si="40"/>
        <v/>
      </c>
      <c r="C260" t="str">
        <f t="shared" si="41"/>
        <v/>
      </c>
      <c r="D260" t="str">
        <f t="shared" si="42"/>
        <v>Mediana=4,51809940176861, Media=13,1942492433121, y varianza= 989,971394123002</v>
      </c>
      <c r="E260" t="str">
        <f t="shared" si="43"/>
        <v/>
      </c>
      <c r="F260" t="str">
        <f t="shared" si="44"/>
        <v/>
      </c>
      <c r="G260" t="str">
        <f t="shared" si="45"/>
        <v/>
      </c>
      <c r="H260" t="str">
        <f t="shared" si="46"/>
        <v/>
      </c>
      <c r="I260" t="str">
        <f t="shared" si="47"/>
        <v/>
      </c>
      <c r="J260" t="str">
        <f t="shared" si="48"/>
        <v/>
      </c>
      <c r="K260" t="str">
        <f t="shared" si="49"/>
        <v/>
      </c>
      <c r="L260" s="44">
        <v>260</v>
      </c>
      <c r="M260" s="44">
        <v>259</v>
      </c>
      <c r="N260">
        <v>59.442690459848997</v>
      </c>
      <c r="O260">
        <v>1.5</v>
      </c>
      <c r="P260">
        <v>4.5180994017686098</v>
      </c>
      <c r="Q260">
        <v>0.9</v>
      </c>
      <c r="R260">
        <v>210</v>
      </c>
      <c r="S260">
        <v>4.2</v>
      </c>
      <c r="T260">
        <v>12.2</v>
      </c>
      <c r="U260">
        <v>17.5</v>
      </c>
      <c r="V260">
        <v>5</v>
      </c>
      <c r="W260">
        <v>14</v>
      </c>
      <c r="X260">
        <f>IF(COUNTBLANK(ClinInfo!H324:P324)=0,1,0)</f>
        <v>0</v>
      </c>
      <c r="Y260">
        <v>59.442690459848997</v>
      </c>
      <c r="Z260">
        <v>1.5</v>
      </c>
      <c r="AA260">
        <v>13.1942492433121</v>
      </c>
      <c r="AB260">
        <v>0.9</v>
      </c>
      <c r="AC260">
        <v>210</v>
      </c>
      <c r="AD260">
        <v>4.2</v>
      </c>
      <c r="AE260">
        <v>12.2</v>
      </c>
      <c r="AF260">
        <v>17.5</v>
      </c>
      <c r="AG260">
        <v>5</v>
      </c>
      <c r="AH260">
        <v>14</v>
      </c>
      <c r="AI260">
        <v>59.442690459848997</v>
      </c>
      <c r="AJ260">
        <v>1.5</v>
      </c>
      <c r="AK260">
        <v>989.97139412300203</v>
      </c>
      <c r="AL260">
        <v>0.9</v>
      </c>
      <c r="AM260">
        <v>210</v>
      </c>
      <c r="AN260">
        <v>4.2</v>
      </c>
      <c r="AO260">
        <v>12.2</v>
      </c>
      <c r="AP260">
        <v>17.5</v>
      </c>
      <c r="AQ260">
        <v>5</v>
      </c>
      <c r="AR260">
        <v>14</v>
      </c>
      <c r="AS260" t="s">
        <v>76</v>
      </c>
      <c r="AT260" t="s">
        <v>76</v>
      </c>
      <c r="AU260">
        <v>0.51978108190957095</v>
      </c>
      <c r="AV260" t="s">
        <v>76</v>
      </c>
      <c r="AW260" t="s">
        <v>76</v>
      </c>
      <c r="AX260" t="s">
        <v>76</v>
      </c>
      <c r="AY260" t="s">
        <v>76</v>
      </c>
      <c r="AZ260" t="s">
        <v>76</v>
      </c>
      <c r="BA260" t="s">
        <v>76</v>
      </c>
      <c r="BB260" t="s">
        <v>76</v>
      </c>
    </row>
    <row r="261" spans="1:54" x14ac:dyDescent="0.2">
      <c r="A261">
        <v>15359</v>
      </c>
      <c r="B261" t="str">
        <f t="shared" si="40"/>
        <v/>
      </c>
      <c r="C261" t="str">
        <f t="shared" si="41"/>
        <v/>
      </c>
      <c r="D261" t="str">
        <f t="shared" si="42"/>
        <v/>
      </c>
      <c r="E261" t="str">
        <f t="shared" si="43"/>
        <v/>
      </c>
      <c r="F261" t="str">
        <f t="shared" si="44"/>
        <v/>
      </c>
      <c r="G261" t="str">
        <f t="shared" si="45"/>
        <v/>
      </c>
      <c r="H261" t="str">
        <f t="shared" si="46"/>
        <v/>
      </c>
      <c r="I261" t="str">
        <f t="shared" si="47"/>
        <v/>
      </c>
      <c r="J261" t="str">
        <f t="shared" si="48"/>
        <v/>
      </c>
      <c r="K261" t="str">
        <f t="shared" si="49"/>
        <v/>
      </c>
      <c r="L261" s="44">
        <v>261</v>
      </c>
      <c r="M261" s="44">
        <v>260</v>
      </c>
      <c r="N261">
        <v>61.872340425531902</v>
      </c>
      <c r="O261">
        <v>7.3</v>
      </c>
      <c r="P261">
        <v>4.8</v>
      </c>
      <c r="Q261">
        <v>0.7</v>
      </c>
      <c r="R261">
        <v>234</v>
      </c>
      <c r="S261">
        <v>4.2</v>
      </c>
      <c r="T261">
        <v>7.4</v>
      </c>
      <c r="U261">
        <v>60</v>
      </c>
      <c r="V261">
        <v>35</v>
      </c>
      <c r="W261">
        <v>0</v>
      </c>
      <c r="X261">
        <f>IF(COUNTBLANK(ClinInfo!H325:P325)=0,1,0)</f>
        <v>1</v>
      </c>
      <c r="Y261">
        <v>61.872340425531902</v>
      </c>
      <c r="Z261">
        <v>7.3</v>
      </c>
      <c r="AA261">
        <v>4.8</v>
      </c>
      <c r="AB261">
        <v>0.7</v>
      </c>
      <c r="AC261">
        <v>234</v>
      </c>
      <c r="AD261">
        <v>4.2</v>
      </c>
      <c r="AE261">
        <v>7.4</v>
      </c>
      <c r="AF261">
        <v>60</v>
      </c>
      <c r="AG261">
        <v>35</v>
      </c>
      <c r="AH261">
        <v>0</v>
      </c>
      <c r="AI261">
        <v>61.872340425531902</v>
      </c>
      <c r="AJ261">
        <v>7.3</v>
      </c>
      <c r="AK261">
        <v>4.8</v>
      </c>
      <c r="AL261">
        <v>0.7</v>
      </c>
      <c r="AM261">
        <v>234</v>
      </c>
      <c r="AN261">
        <v>4.2</v>
      </c>
      <c r="AO261">
        <v>7.4</v>
      </c>
      <c r="AP261">
        <v>60</v>
      </c>
      <c r="AQ261">
        <v>35</v>
      </c>
      <c r="AR261">
        <v>0</v>
      </c>
      <c r="AS261" t="s">
        <v>76</v>
      </c>
      <c r="AT261" t="s">
        <v>76</v>
      </c>
      <c r="AU261" t="s">
        <v>76</v>
      </c>
      <c r="AV261" t="s">
        <v>76</v>
      </c>
      <c r="AW261" t="s">
        <v>76</v>
      </c>
      <c r="AX261" t="s">
        <v>76</v>
      </c>
      <c r="AY261" t="s">
        <v>76</v>
      </c>
      <c r="AZ261" t="s">
        <v>76</v>
      </c>
      <c r="BA261" t="s">
        <v>76</v>
      </c>
      <c r="BB261" t="s">
        <v>76</v>
      </c>
    </row>
    <row r="262" spans="1:54" x14ac:dyDescent="0.2">
      <c r="A262">
        <v>15340</v>
      </c>
      <c r="B262" t="str">
        <f t="shared" si="40"/>
        <v/>
      </c>
      <c r="C262" t="str">
        <f t="shared" si="41"/>
        <v/>
      </c>
      <c r="D262" t="str">
        <f t="shared" si="42"/>
        <v/>
      </c>
      <c r="E262" t="str">
        <f t="shared" si="43"/>
        <v/>
      </c>
      <c r="F262" t="str">
        <f t="shared" si="44"/>
        <v/>
      </c>
      <c r="G262" t="str">
        <f t="shared" si="45"/>
        <v/>
      </c>
      <c r="H262" t="str">
        <f t="shared" si="46"/>
        <v/>
      </c>
      <c r="I262" t="str">
        <f t="shared" si="47"/>
        <v/>
      </c>
      <c r="J262" t="str">
        <f t="shared" si="48"/>
        <v/>
      </c>
      <c r="K262" t="str">
        <f t="shared" si="49"/>
        <v/>
      </c>
      <c r="L262" s="44">
        <v>262</v>
      </c>
      <c r="M262" s="44">
        <v>261</v>
      </c>
      <c r="N262">
        <v>57.7323266986959</v>
      </c>
      <c r="O262">
        <v>2.6</v>
      </c>
      <c r="P262">
        <v>4.5999999999999996</v>
      </c>
      <c r="Q262">
        <v>0.9</v>
      </c>
      <c r="R262">
        <v>150</v>
      </c>
      <c r="S262">
        <v>4.2</v>
      </c>
      <c r="T262">
        <v>12.8</v>
      </c>
      <c r="U262">
        <v>45</v>
      </c>
      <c r="V262">
        <v>20</v>
      </c>
      <c r="W262">
        <v>1</v>
      </c>
      <c r="X262">
        <f>IF(COUNTBLANK(ClinInfo!H326:P326)=0,1,0)</f>
        <v>1</v>
      </c>
      <c r="Y262">
        <v>57.7323266986959</v>
      </c>
      <c r="Z262">
        <v>2.6</v>
      </c>
      <c r="AA262">
        <v>4.5999999999999996</v>
      </c>
      <c r="AB262">
        <v>0.9</v>
      </c>
      <c r="AC262">
        <v>150</v>
      </c>
      <c r="AD262">
        <v>4.2</v>
      </c>
      <c r="AE262">
        <v>12.8</v>
      </c>
      <c r="AF262">
        <v>45</v>
      </c>
      <c r="AG262">
        <v>20</v>
      </c>
      <c r="AH262">
        <v>1</v>
      </c>
      <c r="AI262">
        <v>57.7323266986959</v>
      </c>
      <c r="AJ262">
        <v>2.6</v>
      </c>
      <c r="AK262">
        <v>4.5999999999999996</v>
      </c>
      <c r="AL262">
        <v>0.9</v>
      </c>
      <c r="AM262">
        <v>150</v>
      </c>
      <c r="AN262">
        <v>4.2</v>
      </c>
      <c r="AO262">
        <v>12.8</v>
      </c>
      <c r="AP262">
        <v>45</v>
      </c>
      <c r="AQ262">
        <v>20</v>
      </c>
      <c r="AR262">
        <v>1</v>
      </c>
      <c r="AS262" t="s">
        <v>76</v>
      </c>
      <c r="AT262" t="s">
        <v>76</v>
      </c>
      <c r="AU262" t="s">
        <v>76</v>
      </c>
      <c r="AV262" t="s">
        <v>76</v>
      </c>
      <c r="AW262" t="s">
        <v>76</v>
      </c>
      <c r="AX262" t="s">
        <v>76</v>
      </c>
      <c r="AY262" t="s">
        <v>76</v>
      </c>
      <c r="AZ262" t="s">
        <v>76</v>
      </c>
      <c r="BA262" t="s">
        <v>76</v>
      </c>
      <c r="BB262" t="s">
        <v>76</v>
      </c>
    </row>
    <row r="263" spans="1:54" x14ac:dyDescent="0.2">
      <c r="A263">
        <v>15487</v>
      </c>
      <c r="B263" t="str">
        <f t="shared" si="40"/>
        <v/>
      </c>
      <c r="C263" t="str">
        <f t="shared" si="41"/>
        <v/>
      </c>
      <c r="D263" t="str">
        <f t="shared" si="42"/>
        <v/>
      </c>
      <c r="E263" t="str">
        <f t="shared" si="43"/>
        <v/>
      </c>
      <c r="F263" t="str">
        <f t="shared" si="44"/>
        <v/>
      </c>
      <c r="G263" t="str">
        <f t="shared" si="45"/>
        <v/>
      </c>
      <c r="H263" t="str">
        <f t="shared" si="46"/>
        <v/>
      </c>
      <c r="I263" t="str">
        <f t="shared" si="47"/>
        <v/>
      </c>
      <c r="J263" t="str">
        <f t="shared" si="48"/>
        <v/>
      </c>
      <c r="K263" t="str">
        <f t="shared" si="49"/>
        <v/>
      </c>
      <c r="L263" s="44">
        <v>263</v>
      </c>
      <c r="M263" s="44">
        <v>262</v>
      </c>
      <c r="N263">
        <v>45.4001372683596</v>
      </c>
      <c r="O263">
        <v>4.5999999999999996</v>
      </c>
      <c r="P263">
        <v>108</v>
      </c>
      <c r="Q263">
        <v>1.3</v>
      </c>
      <c r="R263">
        <v>347</v>
      </c>
      <c r="S263">
        <v>4.3</v>
      </c>
      <c r="T263">
        <v>11.1</v>
      </c>
      <c r="U263">
        <v>80</v>
      </c>
      <c r="V263">
        <v>80</v>
      </c>
      <c r="W263">
        <v>5</v>
      </c>
      <c r="X263">
        <f>IF(COUNTBLANK(ClinInfo!H327:P327)=0,1,0)</f>
        <v>1</v>
      </c>
      <c r="Y263">
        <v>45.4001372683596</v>
      </c>
      <c r="Z263">
        <v>4.5999999999999996</v>
      </c>
      <c r="AA263">
        <v>108</v>
      </c>
      <c r="AB263">
        <v>1.3</v>
      </c>
      <c r="AC263">
        <v>347</v>
      </c>
      <c r="AD263">
        <v>4.3</v>
      </c>
      <c r="AE263">
        <v>11.1</v>
      </c>
      <c r="AF263">
        <v>80</v>
      </c>
      <c r="AG263">
        <v>80</v>
      </c>
      <c r="AH263">
        <v>5</v>
      </c>
      <c r="AI263">
        <v>45.4001372683596</v>
      </c>
      <c r="AJ263">
        <v>4.5999999999999996</v>
      </c>
      <c r="AK263">
        <v>108</v>
      </c>
      <c r="AL263">
        <v>1.3</v>
      </c>
      <c r="AM263">
        <v>347</v>
      </c>
      <c r="AN263">
        <v>4.3</v>
      </c>
      <c r="AO263">
        <v>11.1</v>
      </c>
      <c r="AP263">
        <v>80</v>
      </c>
      <c r="AQ263">
        <v>80</v>
      </c>
      <c r="AR263">
        <v>5</v>
      </c>
      <c r="AS263" t="s">
        <v>76</v>
      </c>
      <c r="AT263" t="s">
        <v>76</v>
      </c>
      <c r="AU263" t="s">
        <v>76</v>
      </c>
      <c r="AV263" t="s">
        <v>76</v>
      </c>
      <c r="AW263" t="s">
        <v>76</v>
      </c>
      <c r="AX263" t="s">
        <v>76</v>
      </c>
      <c r="AY263" t="s">
        <v>76</v>
      </c>
      <c r="AZ263" t="s">
        <v>76</v>
      </c>
      <c r="BA263" t="s">
        <v>76</v>
      </c>
      <c r="BB263" t="s">
        <v>76</v>
      </c>
    </row>
    <row r="264" spans="1:54" x14ac:dyDescent="0.2">
      <c r="A264">
        <v>15467</v>
      </c>
      <c r="B264" t="str">
        <f t="shared" si="40"/>
        <v/>
      </c>
      <c r="C264" t="str">
        <f t="shared" si="41"/>
        <v/>
      </c>
      <c r="D264" t="str">
        <f t="shared" si="42"/>
        <v/>
      </c>
      <c r="E264" t="str">
        <f t="shared" si="43"/>
        <v/>
      </c>
      <c r="F264" t="str">
        <f t="shared" si="44"/>
        <v/>
      </c>
      <c r="G264" t="str">
        <f t="shared" si="45"/>
        <v/>
      </c>
      <c r="H264" t="str">
        <f t="shared" si="46"/>
        <v/>
      </c>
      <c r="I264" t="str">
        <f t="shared" si="47"/>
        <v/>
      </c>
      <c r="J264" t="str">
        <f t="shared" si="48"/>
        <v/>
      </c>
      <c r="K264" t="str">
        <f t="shared" si="49"/>
        <v/>
      </c>
      <c r="L264" s="44">
        <v>264</v>
      </c>
      <c r="M264" s="44">
        <v>263</v>
      </c>
      <c r="N264">
        <v>60.367879203843501</v>
      </c>
      <c r="O264">
        <v>3.9</v>
      </c>
      <c r="P264">
        <v>29.5</v>
      </c>
      <c r="Q264">
        <v>0.8</v>
      </c>
      <c r="R264">
        <v>122</v>
      </c>
      <c r="S264">
        <v>2.5</v>
      </c>
      <c r="T264">
        <v>8.6999999999999993</v>
      </c>
      <c r="U264">
        <v>80</v>
      </c>
      <c r="V264">
        <v>55</v>
      </c>
      <c r="W264">
        <v>0</v>
      </c>
      <c r="X264">
        <f>IF(COUNTBLANK(ClinInfo!H328:P328)=0,1,0)</f>
        <v>1</v>
      </c>
      <c r="Y264">
        <v>60.367879203843501</v>
      </c>
      <c r="Z264">
        <v>3.9</v>
      </c>
      <c r="AA264">
        <v>29.5</v>
      </c>
      <c r="AB264">
        <v>0.8</v>
      </c>
      <c r="AC264">
        <v>122</v>
      </c>
      <c r="AD264">
        <v>2.5</v>
      </c>
      <c r="AE264">
        <v>8.6999999999999993</v>
      </c>
      <c r="AF264">
        <v>80</v>
      </c>
      <c r="AG264">
        <v>55</v>
      </c>
      <c r="AH264">
        <v>0</v>
      </c>
      <c r="AI264">
        <v>60.367879203843501</v>
      </c>
      <c r="AJ264">
        <v>3.9</v>
      </c>
      <c r="AK264">
        <v>29.5</v>
      </c>
      <c r="AL264">
        <v>0.8</v>
      </c>
      <c r="AM264">
        <v>122</v>
      </c>
      <c r="AN264">
        <v>2.5</v>
      </c>
      <c r="AO264">
        <v>8.6999999999999993</v>
      </c>
      <c r="AP264">
        <v>80</v>
      </c>
      <c r="AQ264">
        <v>55</v>
      </c>
      <c r="AR264">
        <v>0</v>
      </c>
      <c r="AS264" t="s">
        <v>76</v>
      </c>
      <c r="AT264" t="s">
        <v>76</v>
      </c>
      <c r="AU264" t="s">
        <v>76</v>
      </c>
      <c r="AV264" t="s">
        <v>76</v>
      </c>
      <c r="AW264" t="s">
        <v>76</v>
      </c>
      <c r="AX264" t="s">
        <v>76</v>
      </c>
      <c r="AY264" t="s">
        <v>76</v>
      </c>
      <c r="AZ264" t="s">
        <v>76</v>
      </c>
      <c r="BA264" t="s">
        <v>76</v>
      </c>
      <c r="BB264" t="s">
        <v>76</v>
      </c>
    </row>
    <row r="265" spans="1:54" x14ac:dyDescent="0.2">
      <c r="A265">
        <v>15484</v>
      </c>
      <c r="B265" t="str">
        <f t="shared" si="40"/>
        <v/>
      </c>
      <c r="C265" t="str">
        <f t="shared" si="41"/>
        <v/>
      </c>
      <c r="D265" t="str">
        <f t="shared" si="42"/>
        <v/>
      </c>
      <c r="E265" t="str">
        <f t="shared" si="43"/>
        <v/>
      </c>
      <c r="F265" t="str">
        <f t="shared" si="44"/>
        <v/>
      </c>
      <c r="G265" t="str">
        <f t="shared" si="45"/>
        <v/>
      </c>
      <c r="H265" t="str">
        <f t="shared" si="46"/>
        <v/>
      </c>
      <c r="I265" t="str">
        <f t="shared" si="47"/>
        <v/>
      </c>
      <c r="J265" t="str">
        <f t="shared" si="48"/>
        <v/>
      </c>
      <c r="K265" t="str">
        <f t="shared" si="49"/>
        <v/>
      </c>
      <c r="L265" s="44">
        <v>265</v>
      </c>
      <c r="M265" s="44">
        <v>264</v>
      </c>
      <c r="N265">
        <v>60.469457789979401</v>
      </c>
      <c r="O265">
        <v>3.7</v>
      </c>
      <c r="P265">
        <v>1</v>
      </c>
      <c r="Q265">
        <v>1.6</v>
      </c>
      <c r="R265">
        <v>172</v>
      </c>
      <c r="S265">
        <v>4.7</v>
      </c>
      <c r="T265">
        <v>9.6</v>
      </c>
      <c r="U265">
        <v>80</v>
      </c>
      <c r="V265">
        <v>70</v>
      </c>
      <c r="W265">
        <v>0</v>
      </c>
      <c r="X265">
        <f>IF(COUNTBLANK(ClinInfo!H329:P329)=0,1,0)</f>
        <v>1</v>
      </c>
      <c r="Y265">
        <v>60.469457789979401</v>
      </c>
      <c r="Z265">
        <v>3.7</v>
      </c>
      <c r="AA265">
        <v>1</v>
      </c>
      <c r="AB265">
        <v>1.6</v>
      </c>
      <c r="AC265">
        <v>172</v>
      </c>
      <c r="AD265">
        <v>4.7</v>
      </c>
      <c r="AE265">
        <v>9.6</v>
      </c>
      <c r="AF265">
        <v>80</v>
      </c>
      <c r="AG265">
        <v>70</v>
      </c>
      <c r="AH265">
        <v>0</v>
      </c>
      <c r="AI265">
        <v>60.469457789979401</v>
      </c>
      <c r="AJ265">
        <v>3.7</v>
      </c>
      <c r="AK265">
        <v>1</v>
      </c>
      <c r="AL265">
        <v>1.6</v>
      </c>
      <c r="AM265">
        <v>172</v>
      </c>
      <c r="AN265">
        <v>4.7</v>
      </c>
      <c r="AO265">
        <v>9.6</v>
      </c>
      <c r="AP265">
        <v>80</v>
      </c>
      <c r="AQ265">
        <v>70</v>
      </c>
      <c r="AR265">
        <v>0</v>
      </c>
      <c r="AS265" t="s">
        <v>76</v>
      </c>
      <c r="AT265" t="s">
        <v>76</v>
      </c>
      <c r="AU265" t="s">
        <v>76</v>
      </c>
      <c r="AV265" t="s">
        <v>76</v>
      </c>
      <c r="AW265" t="s">
        <v>76</v>
      </c>
      <c r="AX265" t="s">
        <v>76</v>
      </c>
      <c r="AY265" t="s">
        <v>76</v>
      </c>
      <c r="AZ265" t="s">
        <v>76</v>
      </c>
      <c r="BA265" t="s">
        <v>76</v>
      </c>
      <c r="BB265" t="s">
        <v>76</v>
      </c>
    </row>
    <row r="266" spans="1:54" x14ac:dyDescent="0.2">
      <c r="A266">
        <v>15245</v>
      </c>
      <c r="B266" t="str">
        <f t="shared" si="40"/>
        <v/>
      </c>
      <c r="C266" t="str">
        <f t="shared" si="41"/>
        <v/>
      </c>
      <c r="D266" t="str">
        <f t="shared" si="42"/>
        <v/>
      </c>
      <c r="E266" t="str">
        <f t="shared" si="43"/>
        <v/>
      </c>
      <c r="F266" t="str">
        <f t="shared" si="44"/>
        <v/>
      </c>
      <c r="G266" t="str">
        <f t="shared" si="45"/>
        <v/>
      </c>
      <c r="H266" t="str">
        <f t="shared" si="46"/>
        <v/>
      </c>
      <c r="I266" t="str">
        <f t="shared" si="47"/>
        <v/>
      </c>
      <c r="J266" t="str">
        <f t="shared" si="48"/>
        <v/>
      </c>
      <c r="K266" t="str">
        <f t="shared" si="49"/>
        <v/>
      </c>
      <c r="L266" s="44">
        <v>266</v>
      </c>
      <c r="M266" s="44">
        <v>265</v>
      </c>
      <c r="N266">
        <v>43.310912834591598</v>
      </c>
      <c r="O266">
        <v>2.2999999999999998</v>
      </c>
      <c r="P266">
        <v>1</v>
      </c>
      <c r="Q266">
        <v>0.8</v>
      </c>
      <c r="R266">
        <v>170</v>
      </c>
      <c r="S266">
        <v>4.3</v>
      </c>
      <c r="T266">
        <v>10.9</v>
      </c>
      <c r="U266">
        <v>5</v>
      </c>
      <c r="V266">
        <v>7.5</v>
      </c>
      <c r="W266">
        <v>21</v>
      </c>
      <c r="X266">
        <f>IF(COUNTBLANK(ClinInfo!H330:P330)=0,1,0)</f>
        <v>1</v>
      </c>
      <c r="Y266">
        <v>43.310912834591598</v>
      </c>
      <c r="Z266">
        <v>2.2999999999999998</v>
      </c>
      <c r="AA266">
        <v>1</v>
      </c>
      <c r="AB266">
        <v>0.8</v>
      </c>
      <c r="AC266">
        <v>170</v>
      </c>
      <c r="AD266">
        <v>4.3</v>
      </c>
      <c r="AE266">
        <v>10.9</v>
      </c>
      <c r="AF266">
        <v>5</v>
      </c>
      <c r="AG266">
        <v>7.5</v>
      </c>
      <c r="AH266">
        <v>21</v>
      </c>
      <c r="AI266">
        <v>43.310912834591598</v>
      </c>
      <c r="AJ266">
        <v>2.2999999999999998</v>
      </c>
      <c r="AK266">
        <v>1</v>
      </c>
      <c r="AL266">
        <v>0.8</v>
      </c>
      <c r="AM266">
        <v>170</v>
      </c>
      <c r="AN266">
        <v>4.3</v>
      </c>
      <c r="AO266">
        <v>10.9</v>
      </c>
      <c r="AP266">
        <v>5</v>
      </c>
      <c r="AQ266">
        <v>7.5</v>
      </c>
      <c r="AR266">
        <v>21</v>
      </c>
      <c r="AS266" t="s">
        <v>76</v>
      </c>
      <c r="AT266" t="s">
        <v>76</v>
      </c>
      <c r="AU266" t="s">
        <v>76</v>
      </c>
      <c r="AV266" t="s">
        <v>76</v>
      </c>
      <c r="AW266" t="s">
        <v>76</v>
      </c>
      <c r="AX266" t="s">
        <v>76</v>
      </c>
      <c r="AY266" t="s">
        <v>76</v>
      </c>
      <c r="AZ266" t="s">
        <v>76</v>
      </c>
      <c r="BA266" t="s">
        <v>76</v>
      </c>
      <c r="BB266" t="s">
        <v>76</v>
      </c>
    </row>
    <row r="267" spans="1:54" x14ac:dyDescent="0.2">
      <c r="A267">
        <v>15503</v>
      </c>
      <c r="B267" t="str">
        <f t="shared" si="40"/>
        <v/>
      </c>
      <c r="C267" t="str">
        <f t="shared" si="41"/>
        <v/>
      </c>
      <c r="D267" t="str">
        <f t="shared" si="42"/>
        <v/>
      </c>
      <c r="E267" t="str">
        <f t="shared" si="43"/>
        <v/>
      </c>
      <c r="F267" t="str">
        <f t="shared" si="44"/>
        <v/>
      </c>
      <c r="G267" t="str">
        <f t="shared" si="45"/>
        <v/>
      </c>
      <c r="H267" t="str">
        <f t="shared" si="46"/>
        <v/>
      </c>
      <c r="I267" t="str">
        <f t="shared" si="47"/>
        <v/>
      </c>
      <c r="J267" t="str">
        <f t="shared" si="48"/>
        <v/>
      </c>
      <c r="K267" t="str">
        <f t="shared" si="49"/>
        <v/>
      </c>
      <c r="L267" s="44">
        <v>267</v>
      </c>
      <c r="M267" s="44">
        <v>266</v>
      </c>
      <c r="N267">
        <v>55.308167467398803</v>
      </c>
      <c r="O267">
        <v>1.9</v>
      </c>
      <c r="P267">
        <v>2.1</v>
      </c>
      <c r="Q267">
        <v>0.9</v>
      </c>
      <c r="R267">
        <v>179</v>
      </c>
      <c r="S267">
        <v>3.6</v>
      </c>
      <c r="T267">
        <v>13.4</v>
      </c>
      <c r="U267">
        <v>7.5</v>
      </c>
      <c r="V267">
        <v>15</v>
      </c>
      <c r="W267">
        <v>11</v>
      </c>
      <c r="X267">
        <f>IF(COUNTBLANK(ClinInfo!H331:P331)=0,1,0)</f>
        <v>1</v>
      </c>
      <c r="Y267">
        <v>55.308167467398803</v>
      </c>
      <c r="Z267">
        <v>1.9</v>
      </c>
      <c r="AA267">
        <v>2.1</v>
      </c>
      <c r="AB267">
        <v>0.9</v>
      </c>
      <c r="AC267">
        <v>179</v>
      </c>
      <c r="AD267">
        <v>3.6</v>
      </c>
      <c r="AE267">
        <v>13.4</v>
      </c>
      <c r="AF267">
        <v>7.5</v>
      </c>
      <c r="AG267">
        <v>15</v>
      </c>
      <c r="AH267">
        <v>11</v>
      </c>
      <c r="AI267">
        <v>55.308167467398803</v>
      </c>
      <c r="AJ267">
        <v>1.9</v>
      </c>
      <c r="AK267">
        <v>2.1</v>
      </c>
      <c r="AL267">
        <v>0.9</v>
      </c>
      <c r="AM267">
        <v>179</v>
      </c>
      <c r="AN267">
        <v>3.6</v>
      </c>
      <c r="AO267">
        <v>13.4</v>
      </c>
      <c r="AP267">
        <v>7.5</v>
      </c>
      <c r="AQ267">
        <v>15</v>
      </c>
      <c r="AR267">
        <v>11</v>
      </c>
      <c r="AS267" t="s">
        <v>76</v>
      </c>
      <c r="AT267" t="s">
        <v>76</v>
      </c>
      <c r="AU267" t="s">
        <v>76</v>
      </c>
      <c r="AV267" t="s">
        <v>76</v>
      </c>
      <c r="AW267" t="s">
        <v>76</v>
      </c>
      <c r="AX267" t="s">
        <v>76</v>
      </c>
      <c r="AY267" t="s">
        <v>76</v>
      </c>
      <c r="AZ267" t="s">
        <v>76</v>
      </c>
      <c r="BA267" t="s">
        <v>76</v>
      </c>
      <c r="BB267" t="s">
        <v>76</v>
      </c>
    </row>
    <row r="268" spans="1:54" x14ac:dyDescent="0.2">
      <c r="A268">
        <v>15562</v>
      </c>
      <c r="B268" t="str">
        <f t="shared" si="40"/>
        <v/>
      </c>
      <c r="C268" t="str">
        <f t="shared" si="41"/>
        <v/>
      </c>
      <c r="D268" t="str">
        <f t="shared" si="42"/>
        <v/>
      </c>
      <c r="E268" t="str">
        <f t="shared" si="43"/>
        <v/>
      </c>
      <c r="F268" t="str">
        <f t="shared" si="44"/>
        <v/>
      </c>
      <c r="G268" t="str">
        <f t="shared" si="45"/>
        <v/>
      </c>
      <c r="H268" t="str">
        <f t="shared" si="46"/>
        <v/>
      </c>
      <c r="I268" t="str">
        <f t="shared" si="47"/>
        <v/>
      </c>
      <c r="J268" t="str">
        <f t="shared" si="48"/>
        <v/>
      </c>
      <c r="K268" t="str">
        <f t="shared" si="49"/>
        <v/>
      </c>
      <c r="L268" s="44">
        <v>268</v>
      </c>
      <c r="M268" s="44">
        <v>267</v>
      </c>
      <c r="N268">
        <v>58.679478380233398</v>
      </c>
      <c r="O268">
        <v>6</v>
      </c>
      <c r="P268">
        <v>19.399999999999999</v>
      </c>
      <c r="Q268">
        <v>1.3</v>
      </c>
      <c r="R268">
        <v>128</v>
      </c>
      <c r="S268">
        <v>3.6</v>
      </c>
      <c r="T268">
        <v>10</v>
      </c>
      <c r="U268">
        <v>54</v>
      </c>
      <c r="V268">
        <v>80</v>
      </c>
      <c r="W268">
        <v>0</v>
      </c>
      <c r="X268">
        <f>IF(COUNTBLANK(ClinInfo!H332:P332)=0,1,0)</f>
        <v>0</v>
      </c>
      <c r="Y268">
        <v>58.679478380233398</v>
      </c>
      <c r="Z268">
        <v>6</v>
      </c>
      <c r="AA268">
        <v>19.399999999999999</v>
      </c>
      <c r="AB268">
        <v>1.3</v>
      </c>
      <c r="AC268">
        <v>128</v>
      </c>
      <c r="AD268">
        <v>3.6</v>
      </c>
      <c r="AE268">
        <v>10</v>
      </c>
      <c r="AF268">
        <v>54</v>
      </c>
      <c r="AG268">
        <v>80</v>
      </c>
      <c r="AH268">
        <v>0</v>
      </c>
      <c r="AI268">
        <v>58.679478380233398</v>
      </c>
      <c r="AJ268">
        <v>6</v>
      </c>
      <c r="AK268">
        <v>19.399999999999999</v>
      </c>
      <c r="AL268">
        <v>1.3</v>
      </c>
      <c r="AM268">
        <v>128</v>
      </c>
      <c r="AN268">
        <v>3.6</v>
      </c>
      <c r="AO268">
        <v>10</v>
      </c>
      <c r="AP268">
        <v>54</v>
      </c>
      <c r="AQ268">
        <v>80</v>
      </c>
      <c r="AR268">
        <v>0</v>
      </c>
      <c r="AS268" t="s">
        <v>76</v>
      </c>
      <c r="AT268" t="s">
        <v>76</v>
      </c>
      <c r="AU268" t="s">
        <v>76</v>
      </c>
      <c r="AV268" t="s">
        <v>76</v>
      </c>
      <c r="AW268" t="s">
        <v>76</v>
      </c>
      <c r="AX268" t="s">
        <v>76</v>
      </c>
      <c r="AY268" t="s">
        <v>76</v>
      </c>
      <c r="AZ268" t="s">
        <v>76</v>
      </c>
      <c r="BA268" t="s">
        <v>76</v>
      </c>
      <c r="BB268" t="s">
        <v>76</v>
      </c>
    </row>
    <row r="269" spans="1:54" x14ac:dyDescent="0.2">
      <c r="A269">
        <v>15610</v>
      </c>
      <c r="B269" t="str">
        <f t="shared" si="40"/>
        <v/>
      </c>
      <c r="C269" t="str">
        <f t="shared" si="41"/>
        <v/>
      </c>
      <c r="D269" t="str">
        <f t="shared" si="42"/>
        <v/>
      </c>
      <c r="E269" t="str">
        <f t="shared" si="43"/>
        <v/>
      </c>
      <c r="F269" t="str">
        <f t="shared" si="44"/>
        <v/>
      </c>
      <c r="G269" t="str">
        <f t="shared" si="45"/>
        <v/>
      </c>
      <c r="H269" t="str">
        <f t="shared" si="46"/>
        <v/>
      </c>
      <c r="I269" t="str">
        <f t="shared" si="47"/>
        <v/>
      </c>
      <c r="J269" t="str">
        <f t="shared" si="48"/>
        <v/>
      </c>
      <c r="K269" t="str">
        <f t="shared" si="49"/>
        <v/>
      </c>
      <c r="L269" s="44">
        <v>269</v>
      </c>
      <c r="M269" s="44">
        <v>268</v>
      </c>
      <c r="N269">
        <v>49.3836650652025</v>
      </c>
      <c r="O269">
        <v>2</v>
      </c>
      <c r="P269">
        <v>1</v>
      </c>
      <c r="Q269">
        <v>1.1000000000000001</v>
      </c>
      <c r="R269">
        <v>123</v>
      </c>
      <c r="S269">
        <v>4.3</v>
      </c>
      <c r="T269">
        <v>11.7</v>
      </c>
      <c r="U269">
        <v>26</v>
      </c>
      <c r="V269">
        <v>40</v>
      </c>
      <c r="W269">
        <v>0</v>
      </c>
      <c r="X269">
        <f>IF(COUNTBLANK(ClinInfo!H333:P333)=0,1,0)</f>
        <v>1</v>
      </c>
      <c r="Y269">
        <v>49.3836650652025</v>
      </c>
      <c r="Z269">
        <v>2</v>
      </c>
      <c r="AA269">
        <v>1</v>
      </c>
      <c r="AB269">
        <v>1.1000000000000001</v>
      </c>
      <c r="AC269">
        <v>123</v>
      </c>
      <c r="AD269">
        <v>4.3</v>
      </c>
      <c r="AE269">
        <v>11.7</v>
      </c>
      <c r="AF269">
        <v>26</v>
      </c>
      <c r="AG269">
        <v>40</v>
      </c>
      <c r="AH269">
        <v>0</v>
      </c>
      <c r="AI269">
        <v>49.3836650652025</v>
      </c>
      <c r="AJ269">
        <v>2</v>
      </c>
      <c r="AK269">
        <v>1</v>
      </c>
      <c r="AL269">
        <v>1.1000000000000001</v>
      </c>
      <c r="AM269">
        <v>123</v>
      </c>
      <c r="AN269">
        <v>4.3</v>
      </c>
      <c r="AO269">
        <v>11.7</v>
      </c>
      <c r="AP269">
        <v>26</v>
      </c>
      <c r="AQ269">
        <v>40</v>
      </c>
      <c r="AR269">
        <v>0</v>
      </c>
      <c r="AS269" t="s">
        <v>76</v>
      </c>
      <c r="AT269" t="s">
        <v>76</v>
      </c>
      <c r="AU269" t="s">
        <v>76</v>
      </c>
      <c r="AV269" t="s">
        <v>76</v>
      </c>
      <c r="AW269" t="s">
        <v>76</v>
      </c>
      <c r="AX269" t="s">
        <v>76</v>
      </c>
      <c r="AY269" t="s">
        <v>76</v>
      </c>
      <c r="AZ269" t="s">
        <v>76</v>
      </c>
      <c r="BA269" t="s">
        <v>76</v>
      </c>
      <c r="BB269" t="s">
        <v>76</v>
      </c>
    </row>
    <row r="270" spans="1:54" x14ac:dyDescent="0.2">
      <c r="A270">
        <v>15356</v>
      </c>
      <c r="B270" t="str">
        <f t="shared" si="40"/>
        <v/>
      </c>
      <c r="C270" t="str">
        <f t="shared" si="41"/>
        <v/>
      </c>
      <c r="D270" t="str">
        <f t="shared" si="42"/>
        <v/>
      </c>
      <c r="E270" t="str">
        <f t="shared" si="43"/>
        <v/>
      </c>
      <c r="F270" t="str">
        <f t="shared" si="44"/>
        <v/>
      </c>
      <c r="G270" t="str">
        <f t="shared" si="45"/>
        <v/>
      </c>
      <c r="H270" t="str">
        <f t="shared" si="46"/>
        <v/>
      </c>
      <c r="I270" t="str">
        <f t="shared" si="47"/>
        <v/>
      </c>
      <c r="J270" t="str">
        <f t="shared" si="48"/>
        <v/>
      </c>
      <c r="K270" t="str">
        <f t="shared" si="49"/>
        <v/>
      </c>
      <c r="L270" s="44">
        <v>270</v>
      </c>
      <c r="M270" s="44">
        <v>269</v>
      </c>
      <c r="N270">
        <v>53.762525737817398</v>
      </c>
      <c r="O270">
        <v>3.4</v>
      </c>
      <c r="P270">
        <v>1</v>
      </c>
      <c r="Q270">
        <v>0.9</v>
      </c>
      <c r="R270">
        <v>117</v>
      </c>
      <c r="S270">
        <v>3.5</v>
      </c>
      <c r="T270">
        <v>13</v>
      </c>
      <c r="U270">
        <v>25</v>
      </c>
      <c r="V270">
        <v>17.5</v>
      </c>
      <c r="W270">
        <v>0</v>
      </c>
      <c r="X270">
        <f>IF(COUNTBLANK(ClinInfo!H334:P334)=0,1,0)</f>
        <v>1</v>
      </c>
      <c r="Y270">
        <v>53.762525737817398</v>
      </c>
      <c r="Z270">
        <v>3.4</v>
      </c>
      <c r="AA270">
        <v>1</v>
      </c>
      <c r="AB270">
        <v>0.9</v>
      </c>
      <c r="AC270">
        <v>117</v>
      </c>
      <c r="AD270">
        <v>3.5</v>
      </c>
      <c r="AE270">
        <v>13</v>
      </c>
      <c r="AF270">
        <v>25</v>
      </c>
      <c r="AG270">
        <v>17.5</v>
      </c>
      <c r="AH270">
        <v>0</v>
      </c>
      <c r="AI270">
        <v>53.762525737817398</v>
      </c>
      <c r="AJ270">
        <v>3.4</v>
      </c>
      <c r="AK270">
        <v>1</v>
      </c>
      <c r="AL270">
        <v>0.9</v>
      </c>
      <c r="AM270">
        <v>117</v>
      </c>
      <c r="AN270">
        <v>3.5</v>
      </c>
      <c r="AO270">
        <v>13</v>
      </c>
      <c r="AP270">
        <v>25</v>
      </c>
      <c r="AQ270">
        <v>17.5</v>
      </c>
      <c r="AR270">
        <v>0</v>
      </c>
      <c r="AS270" t="s">
        <v>76</v>
      </c>
      <c r="AT270" t="s">
        <v>76</v>
      </c>
      <c r="AU270" t="s">
        <v>76</v>
      </c>
      <c r="AV270" t="s">
        <v>76</v>
      </c>
      <c r="AW270" t="s">
        <v>76</v>
      </c>
      <c r="AX270" t="s">
        <v>76</v>
      </c>
      <c r="AY270" t="s">
        <v>76</v>
      </c>
      <c r="AZ270" t="s">
        <v>76</v>
      </c>
      <c r="BA270" t="s">
        <v>76</v>
      </c>
      <c r="BB270" t="s">
        <v>76</v>
      </c>
    </row>
    <row r="271" spans="1:54" x14ac:dyDescent="0.2">
      <c r="A271">
        <v>15408</v>
      </c>
      <c r="B271" t="str">
        <f t="shared" si="40"/>
        <v/>
      </c>
      <c r="C271" t="str">
        <f t="shared" si="41"/>
        <v/>
      </c>
      <c r="D271" t="str">
        <f t="shared" si="42"/>
        <v/>
      </c>
      <c r="E271" t="str">
        <f t="shared" si="43"/>
        <v/>
      </c>
      <c r="F271" t="str">
        <f t="shared" si="44"/>
        <v/>
      </c>
      <c r="G271" t="str">
        <f t="shared" si="45"/>
        <v/>
      </c>
      <c r="H271" t="str">
        <f t="shared" si="46"/>
        <v/>
      </c>
      <c r="I271" t="str">
        <f t="shared" si="47"/>
        <v/>
      </c>
      <c r="J271" t="str">
        <f t="shared" si="48"/>
        <v/>
      </c>
      <c r="K271" t="str">
        <f t="shared" si="49"/>
        <v/>
      </c>
      <c r="L271" s="44">
        <v>271</v>
      </c>
      <c r="M271" s="44">
        <v>270</v>
      </c>
      <c r="N271">
        <v>66.682223747426207</v>
      </c>
      <c r="O271">
        <v>3.9</v>
      </c>
      <c r="P271">
        <v>10.8</v>
      </c>
      <c r="Q271">
        <v>1.1000000000000001</v>
      </c>
      <c r="R271">
        <v>313</v>
      </c>
      <c r="S271">
        <v>3.2</v>
      </c>
      <c r="T271">
        <v>9</v>
      </c>
      <c r="U271">
        <v>70</v>
      </c>
      <c r="V271">
        <v>80</v>
      </c>
      <c r="W271">
        <v>0</v>
      </c>
      <c r="X271">
        <f>IF(COUNTBLANK(ClinInfo!H335:P335)=0,1,0)</f>
        <v>1</v>
      </c>
      <c r="Y271">
        <v>66.682223747426207</v>
      </c>
      <c r="Z271">
        <v>3.9</v>
      </c>
      <c r="AA271">
        <v>10.8</v>
      </c>
      <c r="AB271">
        <v>1.1000000000000001</v>
      </c>
      <c r="AC271">
        <v>313</v>
      </c>
      <c r="AD271">
        <v>3.2</v>
      </c>
      <c r="AE271">
        <v>9</v>
      </c>
      <c r="AF271">
        <v>70</v>
      </c>
      <c r="AG271">
        <v>80</v>
      </c>
      <c r="AH271">
        <v>0</v>
      </c>
      <c r="AI271">
        <v>66.682223747426207</v>
      </c>
      <c r="AJ271">
        <v>3.9</v>
      </c>
      <c r="AK271">
        <v>10.8</v>
      </c>
      <c r="AL271">
        <v>1.1000000000000001</v>
      </c>
      <c r="AM271">
        <v>313</v>
      </c>
      <c r="AN271">
        <v>3.2</v>
      </c>
      <c r="AO271">
        <v>9</v>
      </c>
      <c r="AP271">
        <v>70</v>
      </c>
      <c r="AQ271">
        <v>80</v>
      </c>
      <c r="AR271">
        <v>0</v>
      </c>
      <c r="AS271" t="s">
        <v>76</v>
      </c>
      <c r="AT271" t="s">
        <v>76</v>
      </c>
      <c r="AU271" t="s">
        <v>76</v>
      </c>
      <c r="AV271" t="s">
        <v>76</v>
      </c>
      <c r="AW271" t="s">
        <v>76</v>
      </c>
      <c r="AX271" t="s">
        <v>76</v>
      </c>
      <c r="AY271" t="s">
        <v>76</v>
      </c>
      <c r="AZ271" t="s">
        <v>76</v>
      </c>
      <c r="BA271" t="s">
        <v>76</v>
      </c>
      <c r="BB271" t="s">
        <v>76</v>
      </c>
    </row>
    <row r="272" spans="1:54" x14ac:dyDescent="0.2">
      <c r="A272">
        <v>15717</v>
      </c>
      <c r="B272" t="str">
        <f t="shared" si="40"/>
        <v/>
      </c>
      <c r="C272" t="str">
        <f t="shared" si="41"/>
        <v/>
      </c>
      <c r="D272" t="str">
        <f t="shared" si="42"/>
        <v/>
      </c>
      <c r="E272" t="str">
        <f t="shared" si="43"/>
        <v/>
      </c>
      <c r="F272" t="str">
        <f t="shared" si="44"/>
        <v/>
      </c>
      <c r="G272" t="str">
        <f t="shared" si="45"/>
        <v/>
      </c>
      <c r="H272" t="str">
        <f t="shared" si="46"/>
        <v/>
      </c>
      <c r="I272" t="str">
        <f t="shared" si="47"/>
        <v/>
      </c>
      <c r="J272" t="str">
        <f t="shared" si="48"/>
        <v/>
      </c>
      <c r="K272" t="str">
        <f t="shared" si="49"/>
        <v/>
      </c>
      <c r="L272" s="44">
        <v>272</v>
      </c>
      <c r="M272" s="44">
        <v>271</v>
      </c>
      <c r="N272">
        <v>56.678105696636898</v>
      </c>
      <c r="O272">
        <v>2.7</v>
      </c>
      <c r="P272">
        <v>9.5</v>
      </c>
      <c r="Q272">
        <v>0.7</v>
      </c>
      <c r="R272">
        <v>179</v>
      </c>
      <c r="S272">
        <v>4.3</v>
      </c>
      <c r="T272">
        <v>12</v>
      </c>
      <c r="U272">
        <v>5</v>
      </c>
      <c r="V272">
        <v>5</v>
      </c>
      <c r="W272">
        <v>9</v>
      </c>
      <c r="X272">
        <f>IF(COUNTBLANK(ClinInfo!H336:P336)=0,1,0)</f>
        <v>1</v>
      </c>
      <c r="Y272">
        <v>56.678105696636898</v>
      </c>
      <c r="Z272">
        <v>2.7</v>
      </c>
      <c r="AA272">
        <v>9.5</v>
      </c>
      <c r="AB272">
        <v>0.7</v>
      </c>
      <c r="AC272">
        <v>179</v>
      </c>
      <c r="AD272">
        <v>4.3</v>
      </c>
      <c r="AE272">
        <v>12</v>
      </c>
      <c r="AF272">
        <v>5</v>
      </c>
      <c r="AG272">
        <v>5</v>
      </c>
      <c r="AH272">
        <v>9</v>
      </c>
      <c r="AI272">
        <v>56.678105696636898</v>
      </c>
      <c r="AJ272">
        <v>2.7</v>
      </c>
      <c r="AK272">
        <v>9.5</v>
      </c>
      <c r="AL272">
        <v>0.7</v>
      </c>
      <c r="AM272">
        <v>179</v>
      </c>
      <c r="AN272">
        <v>4.3</v>
      </c>
      <c r="AO272">
        <v>12</v>
      </c>
      <c r="AP272">
        <v>5</v>
      </c>
      <c r="AQ272">
        <v>5</v>
      </c>
      <c r="AR272">
        <v>9</v>
      </c>
      <c r="AS272" t="s">
        <v>76</v>
      </c>
      <c r="AT272" t="s">
        <v>76</v>
      </c>
      <c r="AU272" t="s">
        <v>76</v>
      </c>
      <c r="AV272" t="s">
        <v>76</v>
      </c>
      <c r="AW272" t="s">
        <v>76</v>
      </c>
      <c r="AX272" t="s">
        <v>76</v>
      </c>
      <c r="AY272" t="s">
        <v>76</v>
      </c>
      <c r="AZ272" t="s">
        <v>76</v>
      </c>
      <c r="BA272" t="s">
        <v>76</v>
      </c>
      <c r="BB272" t="s">
        <v>76</v>
      </c>
    </row>
    <row r="273" spans="1:54" x14ac:dyDescent="0.2">
      <c r="A273">
        <v>15432</v>
      </c>
      <c r="B273" t="str">
        <f t="shared" si="40"/>
        <v/>
      </c>
      <c r="C273" t="str">
        <f t="shared" si="41"/>
        <v/>
      </c>
      <c r="D273" t="str">
        <f t="shared" si="42"/>
        <v/>
      </c>
      <c r="E273" t="str">
        <f t="shared" si="43"/>
        <v/>
      </c>
      <c r="F273" t="str">
        <f t="shared" si="44"/>
        <v/>
      </c>
      <c r="G273" t="str">
        <f t="shared" si="45"/>
        <v/>
      </c>
      <c r="H273" t="str">
        <f t="shared" si="46"/>
        <v/>
      </c>
      <c r="I273" t="str">
        <f t="shared" si="47"/>
        <v/>
      </c>
      <c r="J273" t="str">
        <f t="shared" si="48"/>
        <v/>
      </c>
      <c r="K273" t="str">
        <f t="shared" si="49"/>
        <v/>
      </c>
      <c r="L273" s="44">
        <v>273</v>
      </c>
      <c r="M273" s="44">
        <v>272</v>
      </c>
      <c r="N273">
        <v>58.325326012354203</v>
      </c>
      <c r="O273">
        <v>2.4</v>
      </c>
      <c r="P273">
        <v>2.8</v>
      </c>
      <c r="Q273">
        <v>0.7</v>
      </c>
      <c r="R273">
        <v>176</v>
      </c>
      <c r="S273">
        <v>4.5999999999999996</v>
      </c>
      <c r="T273">
        <v>10.9</v>
      </c>
      <c r="U273">
        <v>80</v>
      </c>
      <c r="V273">
        <v>60</v>
      </c>
      <c r="W273">
        <v>7</v>
      </c>
      <c r="X273">
        <f>IF(COUNTBLANK(ClinInfo!H337:P337)=0,1,0)</f>
        <v>1</v>
      </c>
      <c r="Y273">
        <v>58.325326012354203</v>
      </c>
      <c r="Z273">
        <v>2.4</v>
      </c>
      <c r="AA273">
        <v>2.8</v>
      </c>
      <c r="AB273">
        <v>0.7</v>
      </c>
      <c r="AC273">
        <v>176</v>
      </c>
      <c r="AD273">
        <v>4.5999999999999996</v>
      </c>
      <c r="AE273">
        <v>10.9</v>
      </c>
      <c r="AF273">
        <v>80</v>
      </c>
      <c r="AG273">
        <v>60</v>
      </c>
      <c r="AH273">
        <v>7</v>
      </c>
      <c r="AI273">
        <v>58.325326012354203</v>
      </c>
      <c r="AJ273">
        <v>2.4</v>
      </c>
      <c r="AK273">
        <v>2.8</v>
      </c>
      <c r="AL273">
        <v>0.7</v>
      </c>
      <c r="AM273">
        <v>176</v>
      </c>
      <c r="AN273">
        <v>4.5999999999999996</v>
      </c>
      <c r="AO273">
        <v>10.9</v>
      </c>
      <c r="AP273">
        <v>80</v>
      </c>
      <c r="AQ273">
        <v>60</v>
      </c>
      <c r="AR273">
        <v>7</v>
      </c>
      <c r="AS273" t="s">
        <v>76</v>
      </c>
      <c r="AT273" t="s">
        <v>76</v>
      </c>
      <c r="AU273" t="s">
        <v>76</v>
      </c>
      <c r="AV273" t="s">
        <v>76</v>
      </c>
      <c r="AW273" t="s">
        <v>76</v>
      </c>
      <c r="AX273" t="s">
        <v>76</v>
      </c>
      <c r="AY273" t="s">
        <v>76</v>
      </c>
      <c r="AZ273" t="s">
        <v>76</v>
      </c>
      <c r="BA273" t="s">
        <v>76</v>
      </c>
      <c r="BB273" t="s">
        <v>76</v>
      </c>
    </row>
    <row r="274" spans="1:54" x14ac:dyDescent="0.2">
      <c r="A274">
        <v>15434</v>
      </c>
      <c r="B274" t="str">
        <f t="shared" si="40"/>
        <v/>
      </c>
      <c r="C274" t="str">
        <f t="shared" si="41"/>
        <v/>
      </c>
      <c r="D274" t="str">
        <f t="shared" si="42"/>
        <v/>
      </c>
      <c r="E274" t="str">
        <f t="shared" si="43"/>
        <v/>
      </c>
      <c r="F274" t="str">
        <f t="shared" si="44"/>
        <v/>
      </c>
      <c r="G274" t="str">
        <f t="shared" si="45"/>
        <v/>
      </c>
      <c r="H274" t="str">
        <f t="shared" si="46"/>
        <v/>
      </c>
      <c r="I274" t="str">
        <f t="shared" si="47"/>
        <v/>
      </c>
      <c r="J274" t="str">
        <f t="shared" si="48"/>
        <v/>
      </c>
      <c r="K274" t="str">
        <f t="shared" si="49"/>
        <v/>
      </c>
      <c r="L274" s="44">
        <v>274</v>
      </c>
      <c r="M274" s="44">
        <v>273</v>
      </c>
      <c r="N274">
        <v>59.044612216883998</v>
      </c>
      <c r="O274">
        <v>8.5</v>
      </c>
      <c r="P274">
        <v>1</v>
      </c>
      <c r="Q274">
        <v>1.8</v>
      </c>
      <c r="R274">
        <v>302</v>
      </c>
      <c r="S274">
        <v>4.9000000000000004</v>
      </c>
      <c r="T274">
        <v>11.7</v>
      </c>
      <c r="U274">
        <v>70</v>
      </c>
      <c r="V274">
        <v>80</v>
      </c>
      <c r="W274">
        <v>0</v>
      </c>
      <c r="X274">
        <f>IF(COUNTBLANK(ClinInfo!H338:P338)=0,1,0)</f>
        <v>1</v>
      </c>
      <c r="Y274">
        <v>59.044612216883998</v>
      </c>
      <c r="Z274">
        <v>8.5</v>
      </c>
      <c r="AA274">
        <v>1</v>
      </c>
      <c r="AB274">
        <v>1.8</v>
      </c>
      <c r="AC274">
        <v>302</v>
      </c>
      <c r="AD274">
        <v>4.9000000000000004</v>
      </c>
      <c r="AE274">
        <v>11.7</v>
      </c>
      <c r="AF274">
        <v>70</v>
      </c>
      <c r="AG274">
        <v>80</v>
      </c>
      <c r="AH274">
        <v>0</v>
      </c>
      <c r="AI274">
        <v>59.044612216883998</v>
      </c>
      <c r="AJ274">
        <v>8.5</v>
      </c>
      <c r="AK274">
        <v>1</v>
      </c>
      <c r="AL274">
        <v>1.8</v>
      </c>
      <c r="AM274">
        <v>302</v>
      </c>
      <c r="AN274">
        <v>4.9000000000000004</v>
      </c>
      <c r="AO274">
        <v>11.7</v>
      </c>
      <c r="AP274">
        <v>70</v>
      </c>
      <c r="AQ274">
        <v>80</v>
      </c>
      <c r="AR274">
        <v>0</v>
      </c>
      <c r="AS274" t="s">
        <v>76</v>
      </c>
      <c r="AT274" t="s">
        <v>76</v>
      </c>
      <c r="AU274" t="s">
        <v>76</v>
      </c>
      <c r="AV274" t="s">
        <v>76</v>
      </c>
      <c r="AW274" t="s">
        <v>76</v>
      </c>
      <c r="AX274" t="s">
        <v>76</v>
      </c>
      <c r="AY274" t="s">
        <v>76</v>
      </c>
      <c r="AZ274" t="s">
        <v>76</v>
      </c>
      <c r="BA274" t="s">
        <v>76</v>
      </c>
      <c r="BB274" t="s">
        <v>76</v>
      </c>
    </row>
    <row r="275" spans="1:54" x14ac:dyDescent="0.2">
      <c r="A275">
        <v>15745</v>
      </c>
      <c r="B275" t="str">
        <f t="shared" si="40"/>
        <v/>
      </c>
      <c r="C275" t="str">
        <f t="shared" si="41"/>
        <v/>
      </c>
      <c r="D275" t="str">
        <f t="shared" si="42"/>
        <v/>
      </c>
      <c r="E275" t="str">
        <f t="shared" si="43"/>
        <v/>
      </c>
      <c r="F275" t="str">
        <f t="shared" si="44"/>
        <v/>
      </c>
      <c r="G275" t="str">
        <f t="shared" si="45"/>
        <v/>
      </c>
      <c r="H275" t="str">
        <f t="shared" si="46"/>
        <v/>
      </c>
      <c r="I275" t="str">
        <f t="shared" si="47"/>
        <v/>
      </c>
      <c r="J275" t="str">
        <f t="shared" si="48"/>
        <v/>
      </c>
      <c r="K275" t="str">
        <f t="shared" si="49"/>
        <v/>
      </c>
      <c r="L275" s="44">
        <v>275</v>
      </c>
      <c r="M275" s="44">
        <v>274</v>
      </c>
      <c r="N275">
        <v>65.048730267673307</v>
      </c>
      <c r="O275">
        <v>2.9</v>
      </c>
      <c r="P275">
        <v>12.1</v>
      </c>
      <c r="Q275">
        <v>1</v>
      </c>
      <c r="R275">
        <v>195</v>
      </c>
      <c r="S275">
        <v>4.0999999999999996</v>
      </c>
      <c r="T275">
        <v>13.5</v>
      </c>
      <c r="U275">
        <v>33</v>
      </c>
      <c r="V275">
        <v>30</v>
      </c>
      <c r="W275">
        <v>33</v>
      </c>
      <c r="X275">
        <f>IF(COUNTBLANK(ClinInfo!H339:P339)=0,1,0)</f>
        <v>1</v>
      </c>
      <c r="Y275">
        <v>65.048730267673307</v>
      </c>
      <c r="Z275">
        <v>2.9</v>
      </c>
      <c r="AA275">
        <v>12.1</v>
      </c>
      <c r="AB275">
        <v>1</v>
      </c>
      <c r="AC275">
        <v>195</v>
      </c>
      <c r="AD275">
        <v>4.0999999999999996</v>
      </c>
      <c r="AE275">
        <v>13.5</v>
      </c>
      <c r="AF275">
        <v>33</v>
      </c>
      <c r="AG275">
        <v>30</v>
      </c>
      <c r="AH275">
        <v>33</v>
      </c>
      <c r="AI275">
        <v>65.048730267673307</v>
      </c>
      <c r="AJ275">
        <v>2.9</v>
      </c>
      <c r="AK275">
        <v>12.1</v>
      </c>
      <c r="AL275">
        <v>1</v>
      </c>
      <c r="AM275">
        <v>195</v>
      </c>
      <c r="AN275">
        <v>4.0999999999999996</v>
      </c>
      <c r="AO275">
        <v>13.5</v>
      </c>
      <c r="AP275">
        <v>33</v>
      </c>
      <c r="AQ275">
        <v>30</v>
      </c>
      <c r="AR275">
        <v>33</v>
      </c>
      <c r="AS275" t="s">
        <v>76</v>
      </c>
      <c r="AT275" t="s">
        <v>76</v>
      </c>
      <c r="AU275" t="s">
        <v>76</v>
      </c>
      <c r="AV275" t="s">
        <v>76</v>
      </c>
      <c r="AW275" t="s">
        <v>76</v>
      </c>
      <c r="AX275" t="s">
        <v>76</v>
      </c>
      <c r="AY275" t="s">
        <v>76</v>
      </c>
      <c r="AZ275" t="s">
        <v>76</v>
      </c>
      <c r="BA275" t="s">
        <v>76</v>
      </c>
      <c r="BB275" t="s">
        <v>76</v>
      </c>
    </row>
    <row r="276" spans="1:54" x14ac:dyDescent="0.2">
      <c r="A276">
        <v>15714</v>
      </c>
      <c r="B276" t="str">
        <f t="shared" si="40"/>
        <v/>
      </c>
      <c r="C276" t="str">
        <f t="shared" si="41"/>
        <v/>
      </c>
      <c r="D276" t="str">
        <f t="shared" si="42"/>
        <v/>
      </c>
      <c r="E276" t="str">
        <f t="shared" si="43"/>
        <v/>
      </c>
      <c r="F276" t="str">
        <f t="shared" si="44"/>
        <v/>
      </c>
      <c r="G276" t="str">
        <f t="shared" si="45"/>
        <v/>
      </c>
      <c r="H276" t="str">
        <f t="shared" si="46"/>
        <v/>
      </c>
      <c r="I276" t="str">
        <f t="shared" si="47"/>
        <v/>
      </c>
      <c r="J276" t="str">
        <f t="shared" si="48"/>
        <v/>
      </c>
      <c r="K276" t="str">
        <f t="shared" si="49"/>
        <v/>
      </c>
      <c r="L276" s="44">
        <v>276</v>
      </c>
      <c r="M276" s="44">
        <v>275</v>
      </c>
      <c r="N276">
        <v>73.424845573095396</v>
      </c>
      <c r="O276">
        <v>5.2</v>
      </c>
      <c r="P276">
        <v>1</v>
      </c>
      <c r="Q276">
        <v>1</v>
      </c>
      <c r="R276">
        <v>194</v>
      </c>
      <c r="S276">
        <v>3</v>
      </c>
      <c r="T276">
        <v>10.5</v>
      </c>
      <c r="U276">
        <v>73</v>
      </c>
      <c r="V276">
        <v>80</v>
      </c>
      <c r="W276">
        <v>3</v>
      </c>
      <c r="X276">
        <f>IF(COUNTBLANK(ClinInfo!H340:P340)=0,1,0)</f>
        <v>1</v>
      </c>
      <c r="Y276">
        <v>73.424845573095396</v>
      </c>
      <c r="Z276">
        <v>5.2</v>
      </c>
      <c r="AA276">
        <v>1</v>
      </c>
      <c r="AB276">
        <v>1</v>
      </c>
      <c r="AC276">
        <v>194</v>
      </c>
      <c r="AD276">
        <v>3</v>
      </c>
      <c r="AE276">
        <v>10.5</v>
      </c>
      <c r="AF276">
        <v>73</v>
      </c>
      <c r="AG276">
        <v>80</v>
      </c>
      <c r="AH276">
        <v>3</v>
      </c>
      <c r="AI276">
        <v>73.424845573095396</v>
      </c>
      <c r="AJ276">
        <v>5.2</v>
      </c>
      <c r="AK276">
        <v>1</v>
      </c>
      <c r="AL276">
        <v>1</v>
      </c>
      <c r="AM276">
        <v>194</v>
      </c>
      <c r="AN276">
        <v>3</v>
      </c>
      <c r="AO276">
        <v>10.5</v>
      </c>
      <c r="AP276">
        <v>73</v>
      </c>
      <c r="AQ276">
        <v>80</v>
      </c>
      <c r="AR276">
        <v>3</v>
      </c>
      <c r="AS276" t="s">
        <v>76</v>
      </c>
      <c r="AT276" t="s">
        <v>76</v>
      </c>
      <c r="AU276" t="s">
        <v>76</v>
      </c>
      <c r="AV276" t="s">
        <v>76</v>
      </c>
      <c r="AW276" t="s">
        <v>76</v>
      </c>
      <c r="AX276" t="s">
        <v>76</v>
      </c>
      <c r="AY276" t="s">
        <v>76</v>
      </c>
      <c r="AZ276" t="s">
        <v>76</v>
      </c>
      <c r="BA276" t="s">
        <v>76</v>
      </c>
      <c r="BB276" t="s">
        <v>76</v>
      </c>
    </row>
    <row r="277" spans="1:54" x14ac:dyDescent="0.2">
      <c r="A277">
        <v>15768</v>
      </c>
      <c r="B277" t="str">
        <f t="shared" si="40"/>
        <v/>
      </c>
      <c r="C277" t="str">
        <f t="shared" si="41"/>
        <v/>
      </c>
      <c r="D277" t="str">
        <f t="shared" si="42"/>
        <v/>
      </c>
      <c r="E277" t="str">
        <f t="shared" si="43"/>
        <v/>
      </c>
      <c r="F277" t="str">
        <f t="shared" si="44"/>
        <v/>
      </c>
      <c r="G277" t="str">
        <f t="shared" si="45"/>
        <v/>
      </c>
      <c r="H277" t="str">
        <f t="shared" si="46"/>
        <v/>
      </c>
      <c r="I277" t="str">
        <f t="shared" si="47"/>
        <v/>
      </c>
      <c r="J277" t="str">
        <f t="shared" si="48"/>
        <v/>
      </c>
      <c r="K277" t="str">
        <f t="shared" si="49"/>
        <v>Mediana=1,22425934097018, Media=4,98751139172216, y varianza= 102,583242748768</v>
      </c>
      <c r="L277" s="44">
        <v>277</v>
      </c>
      <c r="M277" s="44">
        <v>276</v>
      </c>
      <c r="N277">
        <v>51.947838023335599</v>
      </c>
      <c r="O277">
        <v>1.6</v>
      </c>
      <c r="P277">
        <v>1</v>
      </c>
      <c r="Q277">
        <v>0.8</v>
      </c>
      <c r="R277">
        <v>173</v>
      </c>
      <c r="S277">
        <v>4.5999999999999996</v>
      </c>
      <c r="T277">
        <v>11.8</v>
      </c>
      <c r="U277">
        <v>57</v>
      </c>
      <c r="V277">
        <v>70</v>
      </c>
      <c r="W277">
        <v>1.2242593409701801</v>
      </c>
      <c r="X277">
        <f>IF(COUNTBLANK(ClinInfo!H341:P341)=0,1,0)</f>
        <v>1</v>
      </c>
      <c r="Y277">
        <v>51.947838023335599</v>
      </c>
      <c r="Z277">
        <v>1.6</v>
      </c>
      <c r="AA277">
        <v>1</v>
      </c>
      <c r="AB277">
        <v>0.8</v>
      </c>
      <c r="AC277">
        <v>173</v>
      </c>
      <c r="AD277">
        <v>4.5999999999999996</v>
      </c>
      <c r="AE277">
        <v>11.8</v>
      </c>
      <c r="AF277">
        <v>57</v>
      </c>
      <c r="AG277">
        <v>70</v>
      </c>
      <c r="AH277">
        <v>4.9875113917221601</v>
      </c>
      <c r="AI277">
        <v>51.947838023335599</v>
      </c>
      <c r="AJ277">
        <v>1.6</v>
      </c>
      <c r="AK277">
        <v>1</v>
      </c>
      <c r="AL277">
        <v>0.8</v>
      </c>
      <c r="AM277">
        <v>173</v>
      </c>
      <c r="AN277">
        <v>4.5999999999999996</v>
      </c>
      <c r="AO277">
        <v>11.8</v>
      </c>
      <c r="AP277">
        <v>57</v>
      </c>
      <c r="AQ277">
        <v>70</v>
      </c>
      <c r="AR277">
        <v>102.583242748768</v>
      </c>
      <c r="AS277" t="s">
        <v>76</v>
      </c>
      <c r="AT277" t="s">
        <v>76</v>
      </c>
      <c r="AU277" t="s">
        <v>76</v>
      </c>
      <c r="AV277" t="s">
        <v>76</v>
      </c>
      <c r="AW277" t="s">
        <v>76</v>
      </c>
      <c r="AX277" t="s">
        <v>76</v>
      </c>
      <c r="AY277" t="s">
        <v>76</v>
      </c>
      <c r="AZ277" t="s">
        <v>76</v>
      </c>
      <c r="BA277" t="s">
        <v>76</v>
      </c>
      <c r="BB277">
        <v>0.51978108190957095</v>
      </c>
    </row>
    <row r="278" spans="1:54" x14ac:dyDescent="0.2">
      <c r="A278">
        <v>15723</v>
      </c>
      <c r="B278" t="str">
        <f t="shared" si="40"/>
        <v/>
      </c>
      <c r="C278" t="str">
        <f t="shared" si="41"/>
        <v/>
      </c>
      <c r="D278" t="str">
        <f t="shared" si="42"/>
        <v/>
      </c>
      <c r="E278" t="str">
        <f t="shared" si="43"/>
        <v/>
      </c>
      <c r="F278" t="str">
        <f t="shared" si="44"/>
        <v/>
      </c>
      <c r="G278" t="str">
        <f t="shared" si="45"/>
        <v/>
      </c>
      <c r="H278" t="str">
        <f t="shared" si="46"/>
        <v/>
      </c>
      <c r="I278" t="str">
        <f t="shared" si="47"/>
        <v/>
      </c>
      <c r="J278" t="str">
        <f t="shared" si="48"/>
        <v/>
      </c>
      <c r="K278" t="str">
        <f t="shared" si="49"/>
        <v/>
      </c>
      <c r="L278" s="44">
        <v>278</v>
      </c>
      <c r="M278" s="44">
        <v>277</v>
      </c>
      <c r="N278">
        <v>42.0150995195607</v>
      </c>
      <c r="O278">
        <v>1.2</v>
      </c>
      <c r="P278">
        <v>1</v>
      </c>
      <c r="Q278">
        <v>0.5</v>
      </c>
      <c r="R278">
        <v>201</v>
      </c>
      <c r="S278">
        <v>4</v>
      </c>
      <c r="T278">
        <v>9.9</v>
      </c>
      <c r="U278">
        <v>17</v>
      </c>
      <c r="V278">
        <v>30</v>
      </c>
      <c r="W278">
        <v>5</v>
      </c>
      <c r="X278">
        <f>IF(COUNTBLANK(ClinInfo!H342:P342)=0,1,0)</f>
        <v>1</v>
      </c>
      <c r="Y278">
        <v>42.0150995195607</v>
      </c>
      <c r="Z278">
        <v>1.2</v>
      </c>
      <c r="AA278">
        <v>1</v>
      </c>
      <c r="AB278">
        <v>0.5</v>
      </c>
      <c r="AC278">
        <v>201</v>
      </c>
      <c r="AD278">
        <v>4</v>
      </c>
      <c r="AE278">
        <v>9.9</v>
      </c>
      <c r="AF278">
        <v>17</v>
      </c>
      <c r="AG278">
        <v>30</v>
      </c>
      <c r="AH278">
        <v>5</v>
      </c>
      <c r="AI278">
        <v>42.0150995195607</v>
      </c>
      <c r="AJ278">
        <v>1.2</v>
      </c>
      <c r="AK278">
        <v>1</v>
      </c>
      <c r="AL278">
        <v>0.5</v>
      </c>
      <c r="AM278">
        <v>201</v>
      </c>
      <c r="AN278">
        <v>4</v>
      </c>
      <c r="AO278">
        <v>9.9</v>
      </c>
      <c r="AP278">
        <v>17</v>
      </c>
      <c r="AQ278">
        <v>30</v>
      </c>
      <c r="AR278">
        <v>5</v>
      </c>
      <c r="AS278" t="s">
        <v>76</v>
      </c>
      <c r="AT278" t="s">
        <v>76</v>
      </c>
      <c r="AU278" t="s">
        <v>76</v>
      </c>
      <c r="AV278" t="s">
        <v>76</v>
      </c>
      <c r="AW278" t="s">
        <v>76</v>
      </c>
      <c r="AX278" t="s">
        <v>76</v>
      </c>
      <c r="AY278" t="s">
        <v>76</v>
      </c>
      <c r="AZ278" t="s">
        <v>76</v>
      </c>
      <c r="BA278" t="s">
        <v>76</v>
      </c>
      <c r="BB278" t="s">
        <v>76</v>
      </c>
    </row>
    <row r="279" spans="1:54" x14ac:dyDescent="0.2">
      <c r="A279">
        <v>15691</v>
      </c>
      <c r="B279" t="str">
        <f t="shared" si="40"/>
        <v/>
      </c>
      <c r="C279" t="str">
        <f t="shared" si="41"/>
        <v/>
      </c>
      <c r="D279" t="str">
        <f t="shared" si="42"/>
        <v/>
      </c>
      <c r="E279" t="str">
        <f t="shared" si="43"/>
        <v/>
      </c>
      <c r="F279" t="str">
        <f t="shared" si="44"/>
        <v/>
      </c>
      <c r="G279" t="str">
        <f t="shared" si="45"/>
        <v/>
      </c>
      <c r="H279" t="str">
        <f t="shared" si="46"/>
        <v/>
      </c>
      <c r="I279" t="str">
        <f t="shared" si="47"/>
        <v/>
      </c>
      <c r="J279" t="str">
        <f t="shared" si="48"/>
        <v/>
      </c>
      <c r="K279" t="str">
        <f t="shared" si="49"/>
        <v/>
      </c>
      <c r="L279" s="44">
        <v>279</v>
      </c>
      <c r="M279" s="44">
        <v>278</v>
      </c>
      <c r="N279">
        <v>66.761839396019198</v>
      </c>
      <c r="O279">
        <v>3.1</v>
      </c>
      <c r="P279">
        <v>12.9</v>
      </c>
      <c r="Q279">
        <v>0.8</v>
      </c>
      <c r="R279">
        <v>206</v>
      </c>
      <c r="S279">
        <v>3.7</v>
      </c>
      <c r="T279">
        <v>14.3</v>
      </c>
      <c r="U279">
        <v>11</v>
      </c>
      <c r="V279">
        <v>15</v>
      </c>
      <c r="W279">
        <v>7</v>
      </c>
      <c r="X279">
        <f>IF(COUNTBLANK(ClinInfo!H343:P343)=0,1,0)</f>
        <v>1</v>
      </c>
      <c r="Y279">
        <v>66.761839396019198</v>
      </c>
      <c r="Z279">
        <v>3.1</v>
      </c>
      <c r="AA279">
        <v>12.9</v>
      </c>
      <c r="AB279">
        <v>0.8</v>
      </c>
      <c r="AC279">
        <v>206</v>
      </c>
      <c r="AD279">
        <v>3.7</v>
      </c>
      <c r="AE279">
        <v>14.3</v>
      </c>
      <c r="AF279">
        <v>11</v>
      </c>
      <c r="AG279">
        <v>15</v>
      </c>
      <c r="AH279">
        <v>7</v>
      </c>
      <c r="AI279">
        <v>66.761839396019198</v>
      </c>
      <c r="AJ279">
        <v>3.1</v>
      </c>
      <c r="AK279">
        <v>12.9</v>
      </c>
      <c r="AL279">
        <v>0.8</v>
      </c>
      <c r="AM279">
        <v>206</v>
      </c>
      <c r="AN279">
        <v>3.7</v>
      </c>
      <c r="AO279">
        <v>14.3</v>
      </c>
      <c r="AP279">
        <v>11</v>
      </c>
      <c r="AQ279">
        <v>15</v>
      </c>
      <c r="AR279">
        <v>7</v>
      </c>
      <c r="AS279" t="s">
        <v>76</v>
      </c>
      <c r="AT279" t="s">
        <v>76</v>
      </c>
      <c r="AU279" t="s">
        <v>76</v>
      </c>
      <c r="AV279" t="s">
        <v>76</v>
      </c>
      <c r="AW279" t="s">
        <v>76</v>
      </c>
      <c r="AX279" t="s">
        <v>76</v>
      </c>
      <c r="AY279" t="s">
        <v>76</v>
      </c>
      <c r="AZ279" t="s">
        <v>76</v>
      </c>
      <c r="BA279" t="s">
        <v>76</v>
      </c>
      <c r="BB279" t="s">
        <v>76</v>
      </c>
    </row>
    <row r="280" spans="1:54" x14ac:dyDescent="0.2">
      <c r="A280">
        <v>15468</v>
      </c>
      <c r="B280" t="str">
        <f t="shared" si="40"/>
        <v/>
      </c>
      <c r="C280" t="str">
        <f t="shared" si="41"/>
        <v/>
      </c>
      <c r="D280" t="str">
        <f t="shared" si="42"/>
        <v/>
      </c>
      <c r="E280" t="str">
        <f t="shared" si="43"/>
        <v/>
      </c>
      <c r="F280" t="str">
        <f t="shared" si="44"/>
        <v/>
      </c>
      <c r="G280" t="str">
        <f t="shared" si="45"/>
        <v/>
      </c>
      <c r="H280" t="str">
        <f t="shared" si="46"/>
        <v/>
      </c>
      <c r="I280" t="str">
        <f t="shared" si="47"/>
        <v/>
      </c>
      <c r="J280" t="str">
        <f t="shared" si="48"/>
        <v/>
      </c>
      <c r="K280" t="str">
        <f t="shared" si="49"/>
        <v/>
      </c>
      <c r="L280" s="44">
        <v>280</v>
      </c>
      <c r="M280" s="44">
        <v>279</v>
      </c>
      <c r="N280">
        <v>71.072065888812602</v>
      </c>
      <c r="O280">
        <v>6.5</v>
      </c>
      <c r="P280">
        <v>1</v>
      </c>
      <c r="Q280">
        <v>0.6</v>
      </c>
      <c r="R280">
        <v>139</v>
      </c>
      <c r="S280">
        <v>4.2</v>
      </c>
      <c r="T280">
        <v>11.1</v>
      </c>
      <c r="U280">
        <v>80</v>
      </c>
      <c r="V280">
        <v>65</v>
      </c>
      <c r="W280">
        <v>1</v>
      </c>
      <c r="X280">
        <f>IF(COUNTBLANK(ClinInfo!H344:P344)=0,1,0)</f>
        <v>1</v>
      </c>
      <c r="Y280">
        <v>71.072065888812602</v>
      </c>
      <c r="Z280">
        <v>6.5</v>
      </c>
      <c r="AA280">
        <v>1</v>
      </c>
      <c r="AB280">
        <v>0.6</v>
      </c>
      <c r="AC280">
        <v>139</v>
      </c>
      <c r="AD280">
        <v>4.2</v>
      </c>
      <c r="AE280">
        <v>11.1</v>
      </c>
      <c r="AF280">
        <v>80</v>
      </c>
      <c r="AG280">
        <v>65</v>
      </c>
      <c r="AH280">
        <v>1</v>
      </c>
      <c r="AI280">
        <v>71.072065888812602</v>
      </c>
      <c r="AJ280">
        <v>6.5</v>
      </c>
      <c r="AK280">
        <v>1</v>
      </c>
      <c r="AL280">
        <v>0.6</v>
      </c>
      <c r="AM280">
        <v>139</v>
      </c>
      <c r="AN280">
        <v>4.2</v>
      </c>
      <c r="AO280">
        <v>11.1</v>
      </c>
      <c r="AP280">
        <v>80</v>
      </c>
      <c r="AQ280">
        <v>65</v>
      </c>
      <c r="AR280">
        <v>1</v>
      </c>
      <c r="AS280" t="s">
        <v>76</v>
      </c>
      <c r="AT280" t="s">
        <v>76</v>
      </c>
      <c r="AU280" t="s">
        <v>76</v>
      </c>
      <c r="AV280" t="s">
        <v>76</v>
      </c>
      <c r="AW280" t="s">
        <v>76</v>
      </c>
      <c r="AX280" t="s">
        <v>76</v>
      </c>
      <c r="AY280" t="s">
        <v>76</v>
      </c>
      <c r="AZ280" t="s">
        <v>76</v>
      </c>
      <c r="BA280" t="s">
        <v>76</v>
      </c>
      <c r="BB280" t="s">
        <v>76</v>
      </c>
    </row>
    <row r="281" spans="1:54" x14ac:dyDescent="0.2">
      <c r="A281">
        <v>15520</v>
      </c>
      <c r="B281" t="str">
        <f t="shared" si="40"/>
        <v/>
      </c>
      <c r="C281" t="str">
        <f t="shared" si="41"/>
        <v/>
      </c>
      <c r="D281" t="str">
        <f t="shared" si="42"/>
        <v/>
      </c>
      <c r="E281" t="str">
        <f t="shared" si="43"/>
        <v/>
      </c>
      <c r="F281" t="str">
        <f t="shared" si="44"/>
        <v/>
      </c>
      <c r="G281" t="str">
        <f t="shared" si="45"/>
        <v/>
      </c>
      <c r="H281" t="str">
        <f t="shared" si="46"/>
        <v/>
      </c>
      <c r="I281" t="str">
        <f t="shared" si="47"/>
        <v/>
      </c>
      <c r="J281" t="str">
        <f t="shared" si="48"/>
        <v/>
      </c>
      <c r="K281" t="str">
        <f t="shared" si="49"/>
        <v/>
      </c>
      <c r="L281" s="44">
        <v>281</v>
      </c>
      <c r="M281" s="44">
        <v>280</v>
      </c>
      <c r="N281">
        <v>30.495538778311602</v>
      </c>
      <c r="O281">
        <v>1.5</v>
      </c>
      <c r="P281">
        <v>1</v>
      </c>
      <c r="Q281">
        <v>1</v>
      </c>
      <c r="R281">
        <v>116</v>
      </c>
      <c r="S281">
        <v>4.5</v>
      </c>
      <c r="T281">
        <v>12.7</v>
      </c>
      <c r="U281">
        <v>55</v>
      </c>
      <c r="V281">
        <v>45</v>
      </c>
      <c r="W281">
        <v>1</v>
      </c>
      <c r="X281">
        <f>IF(COUNTBLANK(ClinInfo!H345:P345)=0,1,0)</f>
        <v>1</v>
      </c>
      <c r="Y281">
        <v>30.495538778311602</v>
      </c>
      <c r="Z281">
        <v>1.5</v>
      </c>
      <c r="AA281">
        <v>1</v>
      </c>
      <c r="AB281">
        <v>1</v>
      </c>
      <c r="AC281">
        <v>116</v>
      </c>
      <c r="AD281">
        <v>4.5</v>
      </c>
      <c r="AE281">
        <v>12.7</v>
      </c>
      <c r="AF281">
        <v>55</v>
      </c>
      <c r="AG281">
        <v>45</v>
      </c>
      <c r="AH281">
        <v>1</v>
      </c>
      <c r="AI281">
        <v>30.495538778311602</v>
      </c>
      <c r="AJ281">
        <v>1.5</v>
      </c>
      <c r="AK281">
        <v>1</v>
      </c>
      <c r="AL281">
        <v>1</v>
      </c>
      <c r="AM281">
        <v>116</v>
      </c>
      <c r="AN281">
        <v>4.5</v>
      </c>
      <c r="AO281">
        <v>12.7</v>
      </c>
      <c r="AP281">
        <v>55</v>
      </c>
      <c r="AQ281">
        <v>45</v>
      </c>
      <c r="AR281">
        <v>1</v>
      </c>
      <c r="AS281" t="s">
        <v>76</v>
      </c>
      <c r="AT281" t="s">
        <v>76</v>
      </c>
      <c r="AU281" t="s">
        <v>76</v>
      </c>
      <c r="AV281" t="s">
        <v>76</v>
      </c>
      <c r="AW281" t="s">
        <v>76</v>
      </c>
      <c r="AX281" t="s">
        <v>76</v>
      </c>
      <c r="AY281" t="s">
        <v>76</v>
      </c>
      <c r="AZ281" t="s">
        <v>76</v>
      </c>
      <c r="BA281" t="s">
        <v>76</v>
      </c>
      <c r="BB281" t="s">
        <v>76</v>
      </c>
    </row>
    <row r="282" spans="1:54" x14ac:dyDescent="0.2">
      <c r="A282">
        <v>15681</v>
      </c>
      <c r="B282" t="str">
        <f t="shared" si="40"/>
        <v/>
      </c>
      <c r="C282" t="str">
        <f t="shared" si="41"/>
        <v/>
      </c>
      <c r="D282" t="str">
        <f t="shared" si="42"/>
        <v/>
      </c>
      <c r="E282" t="str">
        <f t="shared" si="43"/>
        <v/>
      </c>
      <c r="F282" t="str">
        <f t="shared" si="44"/>
        <v/>
      </c>
      <c r="G282" t="str">
        <f t="shared" si="45"/>
        <v/>
      </c>
      <c r="H282" t="str">
        <f t="shared" si="46"/>
        <v/>
      </c>
      <c r="I282" t="str">
        <f t="shared" si="47"/>
        <v/>
      </c>
      <c r="J282" t="str">
        <f t="shared" si="48"/>
        <v/>
      </c>
      <c r="K282" t="str">
        <f t="shared" si="49"/>
        <v/>
      </c>
      <c r="L282" s="44">
        <v>282</v>
      </c>
      <c r="M282" s="44">
        <v>281</v>
      </c>
      <c r="N282">
        <v>55.964310226492799</v>
      </c>
      <c r="O282">
        <v>2.1</v>
      </c>
      <c r="P282">
        <v>1</v>
      </c>
      <c r="Q282">
        <v>0.6</v>
      </c>
      <c r="R282">
        <v>172</v>
      </c>
      <c r="S282">
        <v>4.4000000000000004</v>
      </c>
      <c r="T282">
        <v>12.4</v>
      </c>
      <c r="U282">
        <v>35</v>
      </c>
      <c r="V282">
        <v>30</v>
      </c>
      <c r="W282">
        <v>14</v>
      </c>
      <c r="X282">
        <f>IF(COUNTBLANK(ClinInfo!H346:P346)=0,1,0)</f>
        <v>1</v>
      </c>
      <c r="Y282">
        <v>55.964310226492799</v>
      </c>
      <c r="Z282">
        <v>2.1</v>
      </c>
      <c r="AA282">
        <v>1</v>
      </c>
      <c r="AB282">
        <v>0.6</v>
      </c>
      <c r="AC282">
        <v>172</v>
      </c>
      <c r="AD282">
        <v>4.4000000000000004</v>
      </c>
      <c r="AE282">
        <v>12.4</v>
      </c>
      <c r="AF282">
        <v>35</v>
      </c>
      <c r="AG282">
        <v>30</v>
      </c>
      <c r="AH282">
        <v>14</v>
      </c>
      <c r="AI282">
        <v>55.964310226492799</v>
      </c>
      <c r="AJ282">
        <v>2.1</v>
      </c>
      <c r="AK282">
        <v>1</v>
      </c>
      <c r="AL282">
        <v>0.6</v>
      </c>
      <c r="AM282">
        <v>172</v>
      </c>
      <c r="AN282">
        <v>4.4000000000000004</v>
      </c>
      <c r="AO282">
        <v>12.4</v>
      </c>
      <c r="AP282">
        <v>35</v>
      </c>
      <c r="AQ282">
        <v>30</v>
      </c>
      <c r="AR282">
        <v>14</v>
      </c>
      <c r="AS282" t="s">
        <v>76</v>
      </c>
      <c r="AT282" t="s">
        <v>76</v>
      </c>
      <c r="AU282" t="s">
        <v>76</v>
      </c>
      <c r="AV282" t="s">
        <v>76</v>
      </c>
      <c r="AW282" t="s">
        <v>76</v>
      </c>
      <c r="AX282" t="s">
        <v>76</v>
      </c>
      <c r="AY282" t="s">
        <v>76</v>
      </c>
      <c r="AZ282" t="s">
        <v>76</v>
      </c>
      <c r="BA282" t="s">
        <v>76</v>
      </c>
      <c r="BB282" t="s">
        <v>76</v>
      </c>
    </row>
    <row r="283" spans="1:54" x14ac:dyDescent="0.2">
      <c r="A283">
        <v>15614</v>
      </c>
      <c r="B283" t="str">
        <f t="shared" si="40"/>
        <v/>
      </c>
      <c r="C283" t="str">
        <f t="shared" si="41"/>
        <v/>
      </c>
      <c r="D283" t="str">
        <f t="shared" si="42"/>
        <v/>
      </c>
      <c r="E283" t="str">
        <f t="shared" si="43"/>
        <v/>
      </c>
      <c r="F283" t="str">
        <f t="shared" si="44"/>
        <v/>
      </c>
      <c r="G283" t="str">
        <f t="shared" si="45"/>
        <v/>
      </c>
      <c r="H283" t="str">
        <f t="shared" si="46"/>
        <v/>
      </c>
      <c r="I283" t="str">
        <f t="shared" si="47"/>
        <v/>
      </c>
      <c r="J283" t="str">
        <f t="shared" si="48"/>
        <v/>
      </c>
      <c r="K283" t="str">
        <f t="shared" si="49"/>
        <v/>
      </c>
      <c r="L283" s="44">
        <v>283</v>
      </c>
      <c r="M283" s="44">
        <v>282</v>
      </c>
      <c r="N283">
        <v>73.098146877144799</v>
      </c>
      <c r="O283">
        <v>2.2000000000000002</v>
      </c>
      <c r="P283">
        <v>1</v>
      </c>
      <c r="Q283">
        <v>0.8</v>
      </c>
      <c r="R283">
        <v>147</v>
      </c>
      <c r="S283">
        <v>3.7</v>
      </c>
      <c r="T283">
        <v>10.4</v>
      </c>
      <c r="U283">
        <v>45</v>
      </c>
      <c r="V283">
        <v>30</v>
      </c>
      <c r="W283">
        <v>3</v>
      </c>
      <c r="X283">
        <f>IF(COUNTBLANK(ClinInfo!H347:P347)=0,1,0)</f>
        <v>1</v>
      </c>
      <c r="Y283">
        <v>73.098146877144799</v>
      </c>
      <c r="Z283">
        <v>2.2000000000000002</v>
      </c>
      <c r="AA283">
        <v>1</v>
      </c>
      <c r="AB283">
        <v>0.8</v>
      </c>
      <c r="AC283">
        <v>147</v>
      </c>
      <c r="AD283">
        <v>3.7</v>
      </c>
      <c r="AE283">
        <v>10.4</v>
      </c>
      <c r="AF283">
        <v>45</v>
      </c>
      <c r="AG283">
        <v>30</v>
      </c>
      <c r="AH283">
        <v>3</v>
      </c>
      <c r="AI283">
        <v>73.098146877144799</v>
      </c>
      <c r="AJ283">
        <v>2.2000000000000002</v>
      </c>
      <c r="AK283">
        <v>1</v>
      </c>
      <c r="AL283">
        <v>0.8</v>
      </c>
      <c r="AM283">
        <v>147</v>
      </c>
      <c r="AN283">
        <v>3.7</v>
      </c>
      <c r="AO283">
        <v>10.4</v>
      </c>
      <c r="AP283">
        <v>45</v>
      </c>
      <c r="AQ283">
        <v>30</v>
      </c>
      <c r="AR283">
        <v>3</v>
      </c>
      <c r="AS283" t="s">
        <v>76</v>
      </c>
      <c r="AT283" t="s">
        <v>76</v>
      </c>
      <c r="AU283" t="s">
        <v>76</v>
      </c>
      <c r="AV283" t="s">
        <v>76</v>
      </c>
      <c r="AW283" t="s">
        <v>76</v>
      </c>
      <c r="AX283" t="s">
        <v>76</v>
      </c>
      <c r="AY283" t="s">
        <v>76</v>
      </c>
      <c r="AZ283" t="s">
        <v>76</v>
      </c>
      <c r="BA283" t="s">
        <v>76</v>
      </c>
      <c r="BB283" t="s">
        <v>76</v>
      </c>
    </row>
    <row r="284" spans="1:54" x14ac:dyDescent="0.2">
      <c r="A284">
        <v>15611</v>
      </c>
      <c r="B284" t="str">
        <f t="shared" si="40"/>
        <v/>
      </c>
      <c r="C284" t="str">
        <f t="shared" si="41"/>
        <v/>
      </c>
      <c r="D284" t="str">
        <f t="shared" si="42"/>
        <v/>
      </c>
      <c r="E284" t="str">
        <f t="shared" si="43"/>
        <v/>
      </c>
      <c r="F284" t="str">
        <f t="shared" si="44"/>
        <v/>
      </c>
      <c r="G284" t="str">
        <f t="shared" si="45"/>
        <v/>
      </c>
      <c r="H284" t="str">
        <f t="shared" si="46"/>
        <v/>
      </c>
      <c r="I284" t="str">
        <f t="shared" si="47"/>
        <v/>
      </c>
      <c r="J284" t="str">
        <f t="shared" si="48"/>
        <v/>
      </c>
      <c r="K284" t="str">
        <f t="shared" si="49"/>
        <v/>
      </c>
      <c r="L284" s="44">
        <v>284</v>
      </c>
      <c r="M284" s="44">
        <v>283</v>
      </c>
      <c r="N284">
        <v>43.796842827728199</v>
      </c>
      <c r="O284">
        <v>1.5</v>
      </c>
      <c r="P284">
        <v>1</v>
      </c>
      <c r="Q284">
        <v>1</v>
      </c>
      <c r="R284">
        <v>142</v>
      </c>
      <c r="S284">
        <v>4.0999999999999996</v>
      </c>
      <c r="T284">
        <v>13.2</v>
      </c>
      <c r="U284">
        <v>13</v>
      </c>
      <c r="V284">
        <v>30</v>
      </c>
      <c r="W284">
        <v>2</v>
      </c>
      <c r="X284">
        <f>IF(COUNTBLANK(ClinInfo!H348:P348)=0,1,0)</f>
        <v>1</v>
      </c>
      <c r="Y284">
        <v>43.796842827728199</v>
      </c>
      <c r="Z284">
        <v>1.5</v>
      </c>
      <c r="AA284">
        <v>1</v>
      </c>
      <c r="AB284">
        <v>1</v>
      </c>
      <c r="AC284">
        <v>142</v>
      </c>
      <c r="AD284">
        <v>4.0999999999999996</v>
      </c>
      <c r="AE284">
        <v>13.2</v>
      </c>
      <c r="AF284">
        <v>13</v>
      </c>
      <c r="AG284">
        <v>30</v>
      </c>
      <c r="AH284">
        <v>2</v>
      </c>
      <c r="AI284">
        <v>43.796842827728199</v>
      </c>
      <c r="AJ284">
        <v>1.5</v>
      </c>
      <c r="AK284">
        <v>1</v>
      </c>
      <c r="AL284">
        <v>1</v>
      </c>
      <c r="AM284">
        <v>142</v>
      </c>
      <c r="AN284">
        <v>4.0999999999999996</v>
      </c>
      <c r="AO284">
        <v>13.2</v>
      </c>
      <c r="AP284">
        <v>13</v>
      </c>
      <c r="AQ284">
        <v>30</v>
      </c>
      <c r="AR284">
        <v>2</v>
      </c>
      <c r="AS284" t="s">
        <v>76</v>
      </c>
      <c r="AT284" t="s">
        <v>76</v>
      </c>
      <c r="AU284" t="s">
        <v>76</v>
      </c>
      <c r="AV284" t="s">
        <v>76</v>
      </c>
      <c r="AW284" t="s">
        <v>76</v>
      </c>
      <c r="AX284" t="s">
        <v>76</v>
      </c>
      <c r="AY284" t="s">
        <v>76</v>
      </c>
      <c r="AZ284" t="s">
        <v>76</v>
      </c>
      <c r="BA284" t="s">
        <v>76</v>
      </c>
      <c r="BB284" t="s">
        <v>76</v>
      </c>
    </row>
    <row r="285" spans="1:54" x14ac:dyDescent="0.2">
      <c r="A285">
        <v>15573</v>
      </c>
      <c r="B285" t="str">
        <f t="shared" si="40"/>
        <v/>
      </c>
      <c r="C285" t="str">
        <f t="shared" si="41"/>
        <v/>
      </c>
      <c r="D285" t="str">
        <f t="shared" si="42"/>
        <v/>
      </c>
      <c r="E285" t="str">
        <f t="shared" si="43"/>
        <v/>
      </c>
      <c r="F285" t="str">
        <f t="shared" si="44"/>
        <v/>
      </c>
      <c r="G285" t="str">
        <f t="shared" si="45"/>
        <v/>
      </c>
      <c r="H285" t="str">
        <f t="shared" si="46"/>
        <v/>
      </c>
      <c r="I285" t="str">
        <f t="shared" si="47"/>
        <v/>
      </c>
      <c r="J285" t="str">
        <f t="shared" si="48"/>
        <v/>
      </c>
      <c r="K285" t="str">
        <f t="shared" si="49"/>
        <v/>
      </c>
      <c r="L285" s="44">
        <v>285</v>
      </c>
      <c r="M285" s="44">
        <v>284</v>
      </c>
      <c r="N285">
        <v>54.6328071379547</v>
      </c>
      <c r="O285">
        <v>4.4000000000000004</v>
      </c>
      <c r="P285">
        <v>1</v>
      </c>
      <c r="Q285">
        <v>0.7</v>
      </c>
      <c r="R285">
        <v>116</v>
      </c>
      <c r="S285">
        <v>3.6</v>
      </c>
      <c r="T285">
        <v>10.4</v>
      </c>
      <c r="U285">
        <v>47</v>
      </c>
      <c r="V285">
        <v>50</v>
      </c>
      <c r="W285">
        <v>25</v>
      </c>
      <c r="X285">
        <f>IF(COUNTBLANK(ClinInfo!H349:P349)=0,1,0)</f>
        <v>1</v>
      </c>
      <c r="Y285">
        <v>54.6328071379547</v>
      </c>
      <c r="Z285">
        <v>4.4000000000000004</v>
      </c>
      <c r="AA285">
        <v>1</v>
      </c>
      <c r="AB285">
        <v>0.7</v>
      </c>
      <c r="AC285">
        <v>116</v>
      </c>
      <c r="AD285">
        <v>3.6</v>
      </c>
      <c r="AE285">
        <v>10.4</v>
      </c>
      <c r="AF285">
        <v>47</v>
      </c>
      <c r="AG285">
        <v>50</v>
      </c>
      <c r="AH285">
        <v>25</v>
      </c>
      <c r="AI285">
        <v>54.6328071379547</v>
      </c>
      <c r="AJ285">
        <v>4.4000000000000004</v>
      </c>
      <c r="AK285">
        <v>1</v>
      </c>
      <c r="AL285">
        <v>0.7</v>
      </c>
      <c r="AM285">
        <v>116</v>
      </c>
      <c r="AN285">
        <v>3.6</v>
      </c>
      <c r="AO285">
        <v>10.4</v>
      </c>
      <c r="AP285">
        <v>47</v>
      </c>
      <c r="AQ285">
        <v>50</v>
      </c>
      <c r="AR285">
        <v>25</v>
      </c>
      <c r="AS285" t="s">
        <v>76</v>
      </c>
      <c r="AT285" t="s">
        <v>76</v>
      </c>
      <c r="AU285" t="s">
        <v>76</v>
      </c>
      <c r="AV285" t="s">
        <v>76</v>
      </c>
      <c r="AW285" t="s">
        <v>76</v>
      </c>
      <c r="AX285" t="s">
        <v>76</v>
      </c>
      <c r="AY285" t="s">
        <v>76</v>
      </c>
      <c r="AZ285" t="s">
        <v>76</v>
      </c>
      <c r="BA285" t="s">
        <v>76</v>
      </c>
      <c r="BB285" t="s">
        <v>76</v>
      </c>
    </row>
    <row r="286" spans="1:54" x14ac:dyDescent="0.2">
      <c r="A286">
        <v>15593</v>
      </c>
      <c r="B286" t="str">
        <f t="shared" si="40"/>
        <v/>
      </c>
      <c r="C286" t="str">
        <f t="shared" si="41"/>
        <v/>
      </c>
      <c r="D286" t="str">
        <f t="shared" si="42"/>
        <v/>
      </c>
      <c r="E286" t="str">
        <f t="shared" si="43"/>
        <v/>
      </c>
      <c r="F286" t="str">
        <f t="shared" si="44"/>
        <v/>
      </c>
      <c r="G286" t="str">
        <f t="shared" si="45"/>
        <v/>
      </c>
      <c r="H286" t="str">
        <f t="shared" si="46"/>
        <v/>
      </c>
      <c r="I286" t="str">
        <f t="shared" si="47"/>
        <v/>
      </c>
      <c r="J286" t="str">
        <f t="shared" si="48"/>
        <v/>
      </c>
      <c r="K286" t="str">
        <f t="shared" si="49"/>
        <v/>
      </c>
      <c r="L286" s="44">
        <v>286</v>
      </c>
      <c r="M286" s="44">
        <v>285</v>
      </c>
      <c r="N286">
        <v>49.386410432395301</v>
      </c>
      <c r="O286">
        <v>3.8</v>
      </c>
      <c r="P286">
        <v>41.1</v>
      </c>
      <c r="Q286">
        <v>0.7</v>
      </c>
      <c r="R286">
        <v>390</v>
      </c>
      <c r="S286">
        <v>3.9</v>
      </c>
      <c r="T286">
        <v>8.6</v>
      </c>
      <c r="U286">
        <v>95</v>
      </c>
      <c r="V286">
        <v>80</v>
      </c>
      <c r="W286">
        <v>0</v>
      </c>
      <c r="X286">
        <f>IF(COUNTBLANK(ClinInfo!H350:P350)=0,1,0)</f>
        <v>1</v>
      </c>
      <c r="Y286">
        <v>49.386410432395301</v>
      </c>
      <c r="Z286">
        <v>3.8</v>
      </c>
      <c r="AA286">
        <v>41.1</v>
      </c>
      <c r="AB286">
        <v>0.7</v>
      </c>
      <c r="AC286">
        <v>390</v>
      </c>
      <c r="AD286">
        <v>3.9</v>
      </c>
      <c r="AE286">
        <v>8.6</v>
      </c>
      <c r="AF286">
        <v>95</v>
      </c>
      <c r="AG286">
        <v>80</v>
      </c>
      <c r="AH286">
        <v>0</v>
      </c>
      <c r="AI286">
        <v>49.386410432395301</v>
      </c>
      <c r="AJ286">
        <v>3.8</v>
      </c>
      <c r="AK286">
        <v>41.1</v>
      </c>
      <c r="AL286">
        <v>0.7</v>
      </c>
      <c r="AM286">
        <v>390</v>
      </c>
      <c r="AN286">
        <v>3.9</v>
      </c>
      <c r="AO286">
        <v>8.6</v>
      </c>
      <c r="AP286">
        <v>95</v>
      </c>
      <c r="AQ286">
        <v>80</v>
      </c>
      <c r="AR286">
        <v>0</v>
      </c>
      <c r="AS286" t="s">
        <v>76</v>
      </c>
      <c r="AT286" t="s">
        <v>76</v>
      </c>
      <c r="AU286" t="s">
        <v>76</v>
      </c>
      <c r="AV286" t="s">
        <v>76</v>
      </c>
      <c r="AW286" t="s">
        <v>76</v>
      </c>
      <c r="AX286" t="s">
        <v>76</v>
      </c>
      <c r="AY286" t="s">
        <v>76</v>
      </c>
      <c r="AZ286" t="s">
        <v>76</v>
      </c>
      <c r="BA286" t="s">
        <v>76</v>
      </c>
      <c r="BB286" t="s">
        <v>76</v>
      </c>
    </row>
    <row r="287" spans="1:54" x14ac:dyDescent="0.2">
      <c r="A287">
        <v>15465</v>
      </c>
      <c r="B287" t="str">
        <f t="shared" si="40"/>
        <v/>
      </c>
      <c r="C287" t="str">
        <f t="shared" si="41"/>
        <v/>
      </c>
      <c r="D287" t="str">
        <f t="shared" si="42"/>
        <v/>
      </c>
      <c r="E287" t="str">
        <f t="shared" si="43"/>
        <v/>
      </c>
      <c r="F287" t="str">
        <f t="shared" si="44"/>
        <v/>
      </c>
      <c r="G287" t="str">
        <f t="shared" si="45"/>
        <v/>
      </c>
      <c r="H287" t="str">
        <f t="shared" si="46"/>
        <v/>
      </c>
      <c r="I287" t="str">
        <f t="shared" si="47"/>
        <v/>
      </c>
      <c r="J287" t="str">
        <f t="shared" si="48"/>
        <v/>
      </c>
      <c r="K287" t="str">
        <f t="shared" si="49"/>
        <v/>
      </c>
      <c r="L287" s="44">
        <v>287</v>
      </c>
      <c r="M287" s="44">
        <v>286</v>
      </c>
      <c r="N287">
        <v>55.7666437886067</v>
      </c>
      <c r="O287">
        <v>6.6</v>
      </c>
      <c r="P287">
        <v>2.7</v>
      </c>
      <c r="Q287">
        <v>1.5</v>
      </c>
      <c r="R287">
        <v>219</v>
      </c>
      <c r="S287">
        <v>4.7</v>
      </c>
      <c r="T287">
        <v>9.8000000000000007</v>
      </c>
      <c r="U287">
        <v>90</v>
      </c>
      <c r="V287">
        <v>90</v>
      </c>
      <c r="W287">
        <v>1</v>
      </c>
      <c r="X287">
        <f>IF(COUNTBLANK(ClinInfo!H351:P351)=0,1,0)</f>
        <v>0</v>
      </c>
      <c r="Y287">
        <v>55.7666437886067</v>
      </c>
      <c r="Z287">
        <v>6.6</v>
      </c>
      <c r="AA287">
        <v>2.7</v>
      </c>
      <c r="AB287">
        <v>1.5</v>
      </c>
      <c r="AC287">
        <v>219</v>
      </c>
      <c r="AD287">
        <v>4.7</v>
      </c>
      <c r="AE287">
        <v>9.8000000000000007</v>
      </c>
      <c r="AF287">
        <v>90</v>
      </c>
      <c r="AG287">
        <v>90</v>
      </c>
      <c r="AH287">
        <v>1</v>
      </c>
      <c r="AI287">
        <v>55.7666437886067</v>
      </c>
      <c r="AJ287">
        <v>6.6</v>
      </c>
      <c r="AK287">
        <v>2.7</v>
      </c>
      <c r="AL287">
        <v>1.5</v>
      </c>
      <c r="AM287">
        <v>219</v>
      </c>
      <c r="AN287">
        <v>4.7</v>
      </c>
      <c r="AO287">
        <v>9.8000000000000007</v>
      </c>
      <c r="AP287">
        <v>90</v>
      </c>
      <c r="AQ287">
        <v>90</v>
      </c>
      <c r="AR287">
        <v>1</v>
      </c>
      <c r="AS287" t="s">
        <v>76</v>
      </c>
      <c r="AT287" t="s">
        <v>76</v>
      </c>
      <c r="AU287" t="s">
        <v>76</v>
      </c>
      <c r="AV287" t="s">
        <v>76</v>
      </c>
      <c r="AW287" t="s">
        <v>76</v>
      </c>
      <c r="AX287" t="s">
        <v>76</v>
      </c>
      <c r="AY287" t="s">
        <v>76</v>
      </c>
      <c r="AZ287" t="s">
        <v>76</v>
      </c>
      <c r="BA287" t="s">
        <v>76</v>
      </c>
      <c r="BB287" t="s">
        <v>76</v>
      </c>
    </row>
    <row r="288" spans="1:54" x14ac:dyDescent="0.2">
      <c r="A288">
        <v>15771</v>
      </c>
      <c r="B288" t="str">
        <f t="shared" si="40"/>
        <v/>
      </c>
      <c r="C288" t="str">
        <f t="shared" si="41"/>
        <v/>
      </c>
      <c r="D288" t="str">
        <f t="shared" si="42"/>
        <v/>
      </c>
      <c r="E288" t="str">
        <f t="shared" si="43"/>
        <v/>
      </c>
      <c r="F288" t="str">
        <f t="shared" si="44"/>
        <v/>
      </c>
      <c r="G288" t="str">
        <f t="shared" si="45"/>
        <v/>
      </c>
      <c r="H288" t="str">
        <f t="shared" si="46"/>
        <v/>
      </c>
      <c r="I288" t="str">
        <f t="shared" si="47"/>
        <v/>
      </c>
      <c r="J288" t="str">
        <f t="shared" si="48"/>
        <v/>
      </c>
      <c r="K288" t="str">
        <f t="shared" si="49"/>
        <v>Mediana=5,11705220739823, Media=12,3690390407414, y varianza= 306,301853349709</v>
      </c>
      <c r="L288" s="44">
        <v>288</v>
      </c>
      <c r="M288" s="44">
        <v>287</v>
      </c>
      <c r="N288">
        <v>68.458476321207996</v>
      </c>
      <c r="O288">
        <v>4.0999999999999996</v>
      </c>
      <c r="P288">
        <v>3.2</v>
      </c>
      <c r="Q288">
        <v>1</v>
      </c>
      <c r="R288">
        <v>209</v>
      </c>
      <c r="S288">
        <v>3.6</v>
      </c>
      <c r="T288">
        <v>11.7</v>
      </c>
      <c r="U288">
        <v>67</v>
      </c>
      <c r="V288">
        <v>60</v>
      </c>
      <c r="W288">
        <v>5.1170522073982303</v>
      </c>
      <c r="X288">
        <f>IF(COUNTBLANK(ClinInfo!H352:P352)=0,1,0)</f>
        <v>1</v>
      </c>
      <c r="Y288">
        <v>68.458476321207996</v>
      </c>
      <c r="Z288">
        <v>4.0999999999999996</v>
      </c>
      <c r="AA288">
        <v>3.2</v>
      </c>
      <c r="AB288">
        <v>1</v>
      </c>
      <c r="AC288">
        <v>209</v>
      </c>
      <c r="AD288">
        <v>3.6</v>
      </c>
      <c r="AE288">
        <v>11.7</v>
      </c>
      <c r="AF288">
        <v>67</v>
      </c>
      <c r="AG288">
        <v>60</v>
      </c>
      <c r="AH288">
        <v>12.3690390407414</v>
      </c>
      <c r="AI288">
        <v>68.458476321207996</v>
      </c>
      <c r="AJ288">
        <v>4.0999999999999996</v>
      </c>
      <c r="AK288">
        <v>3.2</v>
      </c>
      <c r="AL288">
        <v>1</v>
      </c>
      <c r="AM288">
        <v>209</v>
      </c>
      <c r="AN288">
        <v>3.6</v>
      </c>
      <c r="AO288">
        <v>11.7</v>
      </c>
      <c r="AP288">
        <v>67</v>
      </c>
      <c r="AQ288">
        <v>60</v>
      </c>
      <c r="AR288">
        <v>306.30185334970901</v>
      </c>
      <c r="AS288" t="s">
        <v>76</v>
      </c>
      <c r="AT288" t="s">
        <v>76</v>
      </c>
      <c r="AU288" t="s">
        <v>76</v>
      </c>
      <c r="AV288" t="s">
        <v>76</v>
      </c>
      <c r="AW288" t="s">
        <v>76</v>
      </c>
      <c r="AX288" t="s">
        <v>76</v>
      </c>
      <c r="AY288" t="s">
        <v>76</v>
      </c>
      <c r="AZ288" t="s">
        <v>76</v>
      </c>
      <c r="BA288" t="s">
        <v>76</v>
      </c>
      <c r="BB288">
        <v>0.51978108190957095</v>
      </c>
    </row>
    <row r="289" spans="1:54" x14ac:dyDescent="0.2">
      <c r="A289">
        <v>15739</v>
      </c>
      <c r="B289" t="str">
        <f t="shared" si="40"/>
        <v/>
      </c>
      <c r="C289" t="str">
        <f t="shared" si="41"/>
        <v/>
      </c>
      <c r="D289" t="str">
        <f t="shared" si="42"/>
        <v/>
      </c>
      <c r="E289" t="str">
        <f t="shared" si="43"/>
        <v/>
      </c>
      <c r="F289" t="str">
        <f t="shared" si="44"/>
        <v/>
      </c>
      <c r="G289" t="str">
        <f t="shared" si="45"/>
        <v/>
      </c>
      <c r="H289" t="str">
        <f t="shared" si="46"/>
        <v/>
      </c>
      <c r="I289" t="str">
        <f t="shared" si="47"/>
        <v/>
      </c>
      <c r="J289" t="str">
        <f t="shared" si="48"/>
        <v/>
      </c>
      <c r="K289" t="str">
        <f t="shared" si="49"/>
        <v/>
      </c>
      <c r="L289" s="44">
        <v>289</v>
      </c>
      <c r="M289" s="44">
        <v>288</v>
      </c>
      <c r="N289">
        <v>40.6012354152368</v>
      </c>
      <c r="O289">
        <v>20.399999999999999</v>
      </c>
      <c r="P289">
        <v>5.7</v>
      </c>
      <c r="Q289">
        <v>7.2</v>
      </c>
      <c r="R289">
        <v>248</v>
      </c>
      <c r="S289">
        <v>4.5</v>
      </c>
      <c r="T289">
        <v>11.8</v>
      </c>
      <c r="U289">
        <v>35</v>
      </c>
      <c r="V289">
        <v>40</v>
      </c>
      <c r="W289">
        <v>0</v>
      </c>
      <c r="X289">
        <f>IF(COUNTBLANK(ClinInfo!H353:P353)=0,1,0)</f>
        <v>1</v>
      </c>
      <c r="Y289">
        <v>40.6012354152368</v>
      </c>
      <c r="Z289">
        <v>20.399999999999999</v>
      </c>
      <c r="AA289">
        <v>5.7</v>
      </c>
      <c r="AB289">
        <v>7.2</v>
      </c>
      <c r="AC289">
        <v>248</v>
      </c>
      <c r="AD289">
        <v>4.5</v>
      </c>
      <c r="AE289">
        <v>11.8</v>
      </c>
      <c r="AF289">
        <v>35</v>
      </c>
      <c r="AG289">
        <v>40</v>
      </c>
      <c r="AH289">
        <v>0</v>
      </c>
      <c r="AI289">
        <v>40.6012354152368</v>
      </c>
      <c r="AJ289">
        <v>20.399999999999999</v>
      </c>
      <c r="AK289">
        <v>5.7</v>
      </c>
      <c r="AL289">
        <v>7.2</v>
      </c>
      <c r="AM289">
        <v>248</v>
      </c>
      <c r="AN289">
        <v>4.5</v>
      </c>
      <c r="AO289">
        <v>11.8</v>
      </c>
      <c r="AP289">
        <v>35</v>
      </c>
      <c r="AQ289">
        <v>40</v>
      </c>
      <c r="AR289">
        <v>0</v>
      </c>
      <c r="AS289" t="s">
        <v>76</v>
      </c>
      <c r="AT289" t="s">
        <v>76</v>
      </c>
      <c r="AU289" t="s">
        <v>76</v>
      </c>
      <c r="AV289" t="s">
        <v>76</v>
      </c>
      <c r="AW289" t="s">
        <v>76</v>
      </c>
      <c r="AX289" t="s">
        <v>76</v>
      </c>
      <c r="AY289" t="s">
        <v>76</v>
      </c>
      <c r="AZ289" t="s">
        <v>76</v>
      </c>
      <c r="BA289" t="s">
        <v>76</v>
      </c>
      <c r="BB289" t="s">
        <v>76</v>
      </c>
    </row>
    <row r="290" spans="1:54" x14ac:dyDescent="0.2">
      <c r="A290">
        <v>15820</v>
      </c>
      <c r="B290" t="str">
        <f t="shared" si="40"/>
        <v/>
      </c>
      <c r="C290" t="str">
        <f t="shared" si="41"/>
        <v/>
      </c>
      <c r="D290" t="str">
        <f t="shared" si="42"/>
        <v/>
      </c>
      <c r="E290" t="str">
        <f t="shared" si="43"/>
        <v/>
      </c>
      <c r="F290" t="str">
        <f t="shared" si="44"/>
        <v/>
      </c>
      <c r="G290" t="str">
        <f t="shared" si="45"/>
        <v/>
      </c>
      <c r="H290" t="str">
        <f t="shared" si="46"/>
        <v/>
      </c>
      <c r="I290" t="str">
        <f t="shared" si="47"/>
        <v/>
      </c>
      <c r="J290" t="str">
        <f t="shared" si="48"/>
        <v/>
      </c>
      <c r="K290" t="str">
        <f t="shared" si="49"/>
        <v/>
      </c>
      <c r="L290" s="44">
        <v>290</v>
      </c>
      <c r="M290" s="44">
        <v>289</v>
      </c>
      <c r="N290">
        <v>45.1667810569664</v>
      </c>
      <c r="O290">
        <v>16.3</v>
      </c>
      <c r="P290">
        <v>22.3</v>
      </c>
      <c r="Q290">
        <v>10.3</v>
      </c>
      <c r="R290">
        <v>288</v>
      </c>
      <c r="S290">
        <v>2.7</v>
      </c>
      <c r="T290">
        <v>8.6</v>
      </c>
      <c r="U290">
        <v>70</v>
      </c>
      <c r="V290">
        <v>60</v>
      </c>
      <c r="W290">
        <v>12</v>
      </c>
      <c r="X290">
        <f>IF(COUNTBLANK(ClinInfo!H354:P354)=0,1,0)</f>
        <v>0</v>
      </c>
      <c r="Y290">
        <v>45.1667810569664</v>
      </c>
      <c r="Z290">
        <v>16.3</v>
      </c>
      <c r="AA290">
        <v>22.3</v>
      </c>
      <c r="AB290">
        <v>10.3</v>
      </c>
      <c r="AC290">
        <v>288</v>
      </c>
      <c r="AD290">
        <v>2.7</v>
      </c>
      <c r="AE290">
        <v>8.6</v>
      </c>
      <c r="AF290">
        <v>70</v>
      </c>
      <c r="AG290">
        <v>60</v>
      </c>
      <c r="AH290">
        <v>12</v>
      </c>
      <c r="AI290">
        <v>45.1667810569664</v>
      </c>
      <c r="AJ290">
        <v>16.3</v>
      </c>
      <c r="AK290">
        <v>22.3</v>
      </c>
      <c r="AL290">
        <v>10.3</v>
      </c>
      <c r="AM290">
        <v>288</v>
      </c>
      <c r="AN290">
        <v>2.7</v>
      </c>
      <c r="AO290">
        <v>8.6</v>
      </c>
      <c r="AP290">
        <v>70</v>
      </c>
      <c r="AQ290">
        <v>60</v>
      </c>
      <c r="AR290">
        <v>12</v>
      </c>
      <c r="AS290" t="s">
        <v>76</v>
      </c>
      <c r="AT290" t="s">
        <v>76</v>
      </c>
      <c r="AU290" t="s">
        <v>76</v>
      </c>
      <c r="AV290" t="s">
        <v>76</v>
      </c>
      <c r="AW290" t="s">
        <v>76</v>
      </c>
      <c r="AX290" t="s">
        <v>76</v>
      </c>
      <c r="AY290" t="s">
        <v>76</v>
      </c>
      <c r="AZ290" t="s">
        <v>76</v>
      </c>
      <c r="BA290" t="s">
        <v>76</v>
      </c>
      <c r="BB290" t="s">
        <v>76</v>
      </c>
    </row>
    <row r="291" spans="1:54" x14ac:dyDescent="0.2">
      <c r="A291">
        <v>15893</v>
      </c>
      <c r="B291" t="str">
        <f t="shared" si="40"/>
        <v/>
      </c>
      <c r="C291" t="str">
        <f t="shared" si="41"/>
        <v/>
      </c>
      <c r="D291" t="str">
        <f t="shared" si="42"/>
        <v/>
      </c>
      <c r="E291" t="str">
        <f t="shared" si="43"/>
        <v/>
      </c>
      <c r="F291" t="str">
        <f t="shared" si="44"/>
        <v/>
      </c>
      <c r="G291" t="str">
        <f t="shared" si="45"/>
        <v/>
      </c>
      <c r="H291" t="str">
        <f t="shared" si="46"/>
        <v/>
      </c>
      <c r="I291" t="str">
        <f t="shared" si="47"/>
        <v/>
      </c>
      <c r="J291" t="str">
        <f t="shared" si="48"/>
        <v/>
      </c>
      <c r="K291" t="str">
        <f t="shared" si="49"/>
        <v/>
      </c>
      <c r="L291" s="44">
        <v>291</v>
      </c>
      <c r="M291" s="44">
        <v>290</v>
      </c>
      <c r="N291">
        <v>48.952642415923101</v>
      </c>
      <c r="O291">
        <v>2.1</v>
      </c>
      <c r="P291">
        <v>6.7</v>
      </c>
      <c r="Q291">
        <v>1</v>
      </c>
      <c r="R291">
        <v>123</v>
      </c>
      <c r="S291">
        <v>4.9000000000000004</v>
      </c>
      <c r="T291">
        <v>12.8</v>
      </c>
      <c r="U291">
        <v>45</v>
      </c>
      <c r="V291">
        <v>45</v>
      </c>
      <c r="W291">
        <v>3</v>
      </c>
      <c r="X291">
        <f>IF(COUNTBLANK(ClinInfo!H355:P355)=0,1,0)</f>
        <v>1</v>
      </c>
      <c r="Y291">
        <v>48.952642415923101</v>
      </c>
      <c r="Z291">
        <v>2.1</v>
      </c>
      <c r="AA291">
        <v>6.7</v>
      </c>
      <c r="AB291">
        <v>1</v>
      </c>
      <c r="AC291">
        <v>123</v>
      </c>
      <c r="AD291">
        <v>4.9000000000000004</v>
      </c>
      <c r="AE291">
        <v>12.8</v>
      </c>
      <c r="AF291">
        <v>45</v>
      </c>
      <c r="AG291">
        <v>45</v>
      </c>
      <c r="AH291">
        <v>3</v>
      </c>
      <c r="AI291">
        <v>48.952642415923101</v>
      </c>
      <c r="AJ291">
        <v>2.1</v>
      </c>
      <c r="AK291">
        <v>6.7</v>
      </c>
      <c r="AL291">
        <v>1</v>
      </c>
      <c r="AM291">
        <v>123</v>
      </c>
      <c r="AN291">
        <v>4.9000000000000004</v>
      </c>
      <c r="AO291">
        <v>12.8</v>
      </c>
      <c r="AP291">
        <v>45</v>
      </c>
      <c r="AQ291">
        <v>45</v>
      </c>
      <c r="AR291">
        <v>3</v>
      </c>
      <c r="AS291" t="s">
        <v>76</v>
      </c>
      <c r="AT291" t="s">
        <v>76</v>
      </c>
      <c r="AU291" t="s">
        <v>76</v>
      </c>
      <c r="AV291" t="s">
        <v>76</v>
      </c>
      <c r="AW291" t="s">
        <v>76</v>
      </c>
      <c r="AX291" t="s">
        <v>76</v>
      </c>
      <c r="AY291" t="s">
        <v>76</v>
      </c>
      <c r="AZ291" t="s">
        <v>76</v>
      </c>
      <c r="BA291" t="s">
        <v>76</v>
      </c>
      <c r="BB291" t="s">
        <v>76</v>
      </c>
    </row>
    <row r="292" spans="1:54" x14ac:dyDescent="0.2">
      <c r="A292">
        <v>15843</v>
      </c>
      <c r="B292" t="str">
        <f t="shared" si="40"/>
        <v/>
      </c>
      <c r="C292" t="str">
        <f t="shared" si="41"/>
        <v/>
      </c>
      <c r="D292" t="str">
        <f t="shared" si="42"/>
        <v/>
      </c>
      <c r="E292" t="str">
        <f t="shared" si="43"/>
        <v/>
      </c>
      <c r="F292" t="str">
        <f t="shared" si="44"/>
        <v/>
      </c>
      <c r="G292" t="str">
        <f t="shared" si="45"/>
        <v/>
      </c>
      <c r="H292" t="str">
        <f t="shared" si="46"/>
        <v/>
      </c>
      <c r="I292" t="str">
        <f t="shared" si="47"/>
        <v/>
      </c>
      <c r="J292" t="str">
        <f t="shared" si="48"/>
        <v/>
      </c>
      <c r="K292" t="str">
        <f t="shared" si="49"/>
        <v/>
      </c>
      <c r="L292" s="44">
        <v>292</v>
      </c>
      <c r="M292" s="44">
        <v>291</v>
      </c>
      <c r="N292">
        <v>66.451612903225794</v>
      </c>
      <c r="O292">
        <v>3.6</v>
      </c>
      <c r="P292">
        <v>2.1</v>
      </c>
      <c r="Q292">
        <v>1.2</v>
      </c>
      <c r="R292">
        <v>124</v>
      </c>
      <c r="S292">
        <v>3.6</v>
      </c>
      <c r="T292">
        <v>9.9</v>
      </c>
      <c r="U292">
        <v>6</v>
      </c>
      <c r="V292">
        <v>20</v>
      </c>
      <c r="W292">
        <v>1</v>
      </c>
      <c r="X292">
        <f>IF(COUNTBLANK(ClinInfo!H356:P356)=0,1,0)</f>
        <v>1</v>
      </c>
      <c r="Y292">
        <v>66.451612903225794</v>
      </c>
      <c r="Z292">
        <v>3.6</v>
      </c>
      <c r="AA292">
        <v>2.1</v>
      </c>
      <c r="AB292">
        <v>1.2</v>
      </c>
      <c r="AC292">
        <v>124</v>
      </c>
      <c r="AD292">
        <v>3.6</v>
      </c>
      <c r="AE292">
        <v>9.9</v>
      </c>
      <c r="AF292">
        <v>6</v>
      </c>
      <c r="AG292">
        <v>20</v>
      </c>
      <c r="AH292">
        <v>1</v>
      </c>
      <c r="AI292">
        <v>66.451612903225794</v>
      </c>
      <c r="AJ292">
        <v>3.6</v>
      </c>
      <c r="AK292">
        <v>2.1</v>
      </c>
      <c r="AL292">
        <v>1.2</v>
      </c>
      <c r="AM292">
        <v>124</v>
      </c>
      <c r="AN292">
        <v>3.6</v>
      </c>
      <c r="AO292">
        <v>9.9</v>
      </c>
      <c r="AP292">
        <v>6</v>
      </c>
      <c r="AQ292">
        <v>20</v>
      </c>
      <c r="AR292">
        <v>1</v>
      </c>
      <c r="AS292" t="s">
        <v>76</v>
      </c>
      <c r="AT292" t="s">
        <v>76</v>
      </c>
      <c r="AU292" t="s">
        <v>76</v>
      </c>
      <c r="AV292" t="s">
        <v>76</v>
      </c>
      <c r="AW292" t="s">
        <v>76</v>
      </c>
      <c r="AX292" t="s">
        <v>76</v>
      </c>
      <c r="AY292" t="s">
        <v>76</v>
      </c>
      <c r="AZ292" t="s">
        <v>76</v>
      </c>
      <c r="BA292" t="s">
        <v>76</v>
      </c>
      <c r="BB292" t="s">
        <v>76</v>
      </c>
    </row>
    <row r="293" spans="1:54" x14ac:dyDescent="0.2">
      <c r="A293">
        <v>15844</v>
      </c>
      <c r="B293" t="str">
        <f t="shared" si="40"/>
        <v/>
      </c>
      <c r="C293" t="str">
        <f t="shared" si="41"/>
        <v/>
      </c>
      <c r="D293" t="str">
        <f t="shared" si="42"/>
        <v/>
      </c>
      <c r="E293" t="str">
        <f t="shared" si="43"/>
        <v/>
      </c>
      <c r="F293" t="str">
        <f t="shared" si="44"/>
        <v/>
      </c>
      <c r="G293" t="str">
        <f t="shared" si="45"/>
        <v/>
      </c>
      <c r="H293" t="str">
        <f t="shared" si="46"/>
        <v/>
      </c>
      <c r="I293" t="str">
        <f t="shared" si="47"/>
        <v/>
      </c>
      <c r="J293" t="str">
        <f t="shared" si="48"/>
        <v/>
      </c>
      <c r="K293" t="str">
        <f t="shared" si="49"/>
        <v/>
      </c>
      <c r="L293" s="44">
        <v>293</v>
      </c>
      <c r="M293" s="44">
        <v>292</v>
      </c>
      <c r="N293">
        <v>56.2827728208648</v>
      </c>
      <c r="O293">
        <v>3.3</v>
      </c>
      <c r="P293">
        <v>4.8</v>
      </c>
      <c r="Q293">
        <v>1.1000000000000001</v>
      </c>
      <c r="R293">
        <v>174</v>
      </c>
      <c r="S293">
        <v>4.5</v>
      </c>
      <c r="T293">
        <v>11.2</v>
      </c>
      <c r="U293">
        <v>30</v>
      </c>
      <c r="V293">
        <v>50</v>
      </c>
      <c r="W293">
        <v>0</v>
      </c>
      <c r="X293">
        <f>IF(COUNTBLANK(ClinInfo!H357:P357)=0,1,0)</f>
        <v>1</v>
      </c>
      <c r="Y293">
        <v>56.2827728208648</v>
      </c>
      <c r="Z293">
        <v>3.3</v>
      </c>
      <c r="AA293">
        <v>4.8</v>
      </c>
      <c r="AB293">
        <v>1.1000000000000001</v>
      </c>
      <c r="AC293">
        <v>174</v>
      </c>
      <c r="AD293">
        <v>4.5</v>
      </c>
      <c r="AE293">
        <v>11.2</v>
      </c>
      <c r="AF293">
        <v>30</v>
      </c>
      <c r="AG293">
        <v>50</v>
      </c>
      <c r="AH293">
        <v>0</v>
      </c>
      <c r="AI293">
        <v>56.2827728208648</v>
      </c>
      <c r="AJ293">
        <v>3.3</v>
      </c>
      <c r="AK293">
        <v>4.8</v>
      </c>
      <c r="AL293">
        <v>1.1000000000000001</v>
      </c>
      <c r="AM293">
        <v>174</v>
      </c>
      <c r="AN293">
        <v>4.5</v>
      </c>
      <c r="AO293">
        <v>11.2</v>
      </c>
      <c r="AP293">
        <v>30</v>
      </c>
      <c r="AQ293">
        <v>50</v>
      </c>
      <c r="AR293">
        <v>0</v>
      </c>
      <c r="AS293" t="s">
        <v>76</v>
      </c>
      <c r="AT293" t="s">
        <v>76</v>
      </c>
      <c r="AU293" t="s">
        <v>76</v>
      </c>
      <c r="AV293" t="s">
        <v>76</v>
      </c>
      <c r="AW293" t="s">
        <v>76</v>
      </c>
      <c r="AX293" t="s">
        <v>76</v>
      </c>
      <c r="AY293" t="s">
        <v>76</v>
      </c>
      <c r="AZ293" t="s">
        <v>76</v>
      </c>
      <c r="BA293" t="s">
        <v>76</v>
      </c>
      <c r="BB293" t="s">
        <v>76</v>
      </c>
    </row>
    <row r="294" spans="1:54" x14ac:dyDescent="0.2">
      <c r="A294">
        <v>15878</v>
      </c>
      <c r="B294" t="str">
        <f t="shared" si="40"/>
        <v/>
      </c>
      <c r="C294" t="str">
        <f t="shared" si="41"/>
        <v/>
      </c>
      <c r="D294" t="str">
        <f t="shared" si="42"/>
        <v/>
      </c>
      <c r="E294" t="str">
        <f t="shared" si="43"/>
        <v/>
      </c>
      <c r="F294" t="str">
        <f t="shared" si="44"/>
        <v/>
      </c>
      <c r="G294" t="str">
        <f t="shared" si="45"/>
        <v/>
      </c>
      <c r="H294" t="str">
        <f t="shared" si="46"/>
        <v/>
      </c>
      <c r="I294" t="str">
        <f t="shared" si="47"/>
        <v/>
      </c>
      <c r="J294" t="str">
        <f t="shared" si="48"/>
        <v/>
      </c>
      <c r="K294" t="str">
        <f t="shared" si="49"/>
        <v>Mediana=6,03205103149181, Media=13,9977877603463, y varianza= 353,698791429976</v>
      </c>
      <c r="L294" s="44">
        <v>294</v>
      </c>
      <c r="M294" s="44">
        <v>293</v>
      </c>
      <c r="N294">
        <v>61.820178448867502</v>
      </c>
      <c r="O294">
        <v>3.8</v>
      </c>
      <c r="P294">
        <v>10.7</v>
      </c>
      <c r="Q294">
        <v>1</v>
      </c>
      <c r="R294">
        <v>146</v>
      </c>
      <c r="S294">
        <v>4.0999999999999996</v>
      </c>
      <c r="T294">
        <v>13.2</v>
      </c>
      <c r="U294">
        <v>45</v>
      </c>
      <c r="V294">
        <v>60</v>
      </c>
      <c r="W294">
        <v>6.0320510314918101</v>
      </c>
      <c r="X294">
        <f>IF(COUNTBLANK(ClinInfo!H358:P358)=0,1,0)</f>
        <v>1</v>
      </c>
      <c r="Y294">
        <v>61.820178448867502</v>
      </c>
      <c r="Z294">
        <v>3.8</v>
      </c>
      <c r="AA294">
        <v>10.7</v>
      </c>
      <c r="AB294">
        <v>1</v>
      </c>
      <c r="AC294">
        <v>146</v>
      </c>
      <c r="AD294">
        <v>4.0999999999999996</v>
      </c>
      <c r="AE294">
        <v>13.2</v>
      </c>
      <c r="AF294">
        <v>45</v>
      </c>
      <c r="AG294">
        <v>60</v>
      </c>
      <c r="AH294">
        <v>13.9977877603463</v>
      </c>
      <c r="AI294">
        <v>61.820178448867502</v>
      </c>
      <c r="AJ294">
        <v>3.8</v>
      </c>
      <c r="AK294">
        <v>10.7</v>
      </c>
      <c r="AL294">
        <v>1</v>
      </c>
      <c r="AM294">
        <v>146</v>
      </c>
      <c r="AN294">
        <v>4.0999999999999996</v>
      </c>
      <c r="AO294">
        <v>13.2</v>
      </c>
      <c r="AP294">
        <v>45</v>
      </c>
      <c r="AQ294">
        <v>60</v>
      </c>
      <c r="AR294">
        <v>353.69879142997598</v>
      </c>
      <c r="AS294" t="s">
        <v>76</v>
      </c>
      <c r="AT294" t="s">
        <v>76</v>
      </c>
      <c r="AU294" t="s">
        <v>76</v>
      </c>
      <c r="AV294" t="s">
        <v>76</v>
      </c>
      <c r="AW294" t="s">
        <v>76</v>
      </c>
      <c r="AX294" t="s">
        <v>76</v>
      </c>
      <c r="AY294" t="s">
        <v>76</v>
      </c>
      <c r="AZ294" t="s">
        <v>76</v>
      </c>
      <c r="BA294" t="s">
        <v>76</v>
      </c>
      <c r="BB294">
        <v>0.51978108190957095</v>
      </c>
    </row>
    <row r="295" spans="1:54" x14ac:dyDescent="0.2">
      <c r="A295">
        <v>15930</v>
      </c>
      <c r="B295" t="str">
        <f t="shared" si="40"/>
        <v/>
      </c>
      <c r="C295" t="str">
        <f t="shared" si="41"/>
        <v/>
      </c>
      <c r="D295" t="str">
        <f t="shared" si="42"/>
        <v/>
      </c>
      <c r="E295" t="str">
        <f t="shared" si="43"/>
        <v/>
      </c>
      <c r="F295" t="str">
        <f t="shared" si="44"/>
        <v/>
      </c>
      <c r="G295" t="str">
        <f t="shared" si="45"/>
        <v/>
      </c>
      <c r="H295" t="str">
        <f t="shared" si="46"/>
        <v/>
      </c>
      <c r="I295" t="str">
        <f t="shared" si="47"/>
        <v/>
      </c>
      <c r="J295" t="str">
        <f t="shared" si="48"/>
        <v/>
      </c>
      <c r="K295" t="str">
        <f t="shared" si="49"/>
        <v/>
      </c>
      <c r="L295" s="44">
        <v>295</v>
      </c>
      <c r="M295" s="44">
        <v>294</v>
      </c>
      <c r="N295">
        <v>65.7680164722032</v>
      </c>
      <c r="O295">
        <v>2.9</v>
      </c>
      <c r="P295">
        <v>1.2</v>
      </c>
      <c r="Q295">
        <v>1</v>
      </c>
      <c r="R295">
        <v>120</v>
      </c>
      <c r="S295">
        <v>3.7</v>
      </c>
      <c r="T295">
        <v>11.4</v>
      </c>
      <c r="U295">
        <v>40</v>
      </c>
      <c r="V295">
        <v>40</v>
      </c>
      <c r="W295">
        <v>6</v>
      </c>
      <c r="X295">
        <f>IF(COUNTBLANK(ClinInfo!H359:P359)=0,1,0)</f>
        <v>0</v>
      </c>
      <c r="Y295">
        <v>65.7680164722032</v>
      </c>
      <c r="Z295">
        <v>2.9</v>
      </c>
      <c r="AA295">
        <v>1.2</v>
      </c>
      <c r="AB295">
        <v>1</v>
      </c>
      <c r="AC295">
        <v>120</v>
      </c>
      <c r="AD295">
        <v>3.7</v>
      </c>
      <c r="AE295">
        <v>11.4</v>
      </c>
      <c r="AF295">
        <v>40</v>
      </c>
      <c r="AG295">
        <v>40</v>
      </c>
      <c r="AH295">
        <v>6</v>
      </c>
      <c r="AI295">
        <v>65.7680164722032</v>
      </c>
      <c r="AJ295">
        <v>2.9</v>
      </c>
      <c r="AK295">
        <v>1.2</v>
      </c>
      <c r="AL295">
        <v>1</v>
      </c>
      <c r="AM295">
        <v>120</v>
      </c>
      <c r="AN295">
        <v>3.7</v>
      </c>
      <c r="AO295">
        <v>11.4</v>
      </c>
      <c r="AP295">
        <v>40</v>
      </c>
      <c r="AQ295">
        <v>40</v>
      </c>
      <c r="AR295">
        <v>6</v>
      </c>
      <c r="AS295" t="s">
        <v>76</v>
      </c>
      <c r="AT295" t="s">
        <v>76</v>
      </c>
      <c r="AU295" t="s">
        <v>76</v>
      </c>
      <c r="AV295" t="s">
        <v>76</v>
      </c>
      <c r="AW295" t="s">
        <v>76</v>
      </c>
      <c r="AX295" t="s">
        <v>76</v>
      </c>
      <c r="AY295" t="s">
        <v>76</v>
      </c>
      <c r="AZ295" t="s">
        <v>76</v>
      </c>
      <c r="BA295" t="s">
        <v>76</v>
      </c>
      <c r="BB295" t="s">
        <v>76</v>
      </c>
    </row>
    <row r="296" spans="1:54" x14ac:dyDescent="0.2">
      <c r="A296">
        <v>15955</v>
      </c>
      <c r="B296" t="str">
        <f t="shared" si="40"/>
        <v/>
      </c>
      <c r="C296" t="str">
        <f t="shared" si="41"/>
        <v/>
      </c>
      <c r="D296" t="str">
        <f t="shared" si="42"/>
        <v/>
      </c>
      <c r="E296" t="str">
        <f t="shared" si="43"/>
        <v/>
      </c>
      <c r="F296" t="str">
        <f t="shared" si="44"/>
        <v/>
      </c>
      <c r="G296" t="str">
        <f t="shared" si="45"/>
        <v/>
      </c>
      <c r="H296" t="str">
        <f t="shared" si="46"/>
        <v/>
      </c>
      <c r="I296" t="str">
        <f t="shared" si="47"/>
        <v/>
      </c>
      <c r="J296" t="str">
        <f t="shared" si="48"/>
        <v/>
      </c>
      <c r="K296" t="str">
        <f t="shared" si="49"/>
        <v/>
      </c>
      <c r="L296" s="44">
        <v>296</v>
      </c>
      <c r="M296" s="44">
        <v>295</v>
      </c>
      <c r="N296">
        <v>61.787234042553202</v>
      </c>
      <c r="O296">
        <v>3.4</v>
      </c>
      <c r="P296">
        <v>4.5</v>
      </c>
      <c r="Q296">
        <v>0.9</v>
      </c>
      <c r="R296">
        <v>168</v>
      </c>
      <c r="S296">
        <v>4.3</v>
      </c>
      <c r="T296">
        <v>9.8000000000000007</v>
      </c>
      <c r="U296">
        <v>62</v>
      </c>
      <c r="V296">
        <v>30</v>
      </c>
      <c r="W296">
        <v>4</v>
      </c>
      <c r="X296">
        <f>IF(COUNTBLANK(ClinInfo!H360:P360)=0,1,0)</f>
        <v>1</v>
      </c>
      <c r="Y296">
        <v>61.787234042553202</v>
      </c>
      <c r="Z296">
        <v>3.4</v>
      </c>
      <c r="AA296">
        <v>4.5</v>
      </c>
      <c r="AB296">
        <v>0.9</v>
      </c>
      <c r="AC296">
        <v>168</v>
      </c>
      <c r="AD296">
        <v>4.3</v>
      </c>
      <c r="AE296">
        <v>9.8000000000000007</v>
      </c>
      <c r="AF296">
        <v>62</v>
      </c>
      <c r="AG296">
        <v>30</v>
      </c>
      <c r="AH296">
        <v>4</v>
      </c>
      <c r="AI296">
        <v>61.787234042553202</v>
      </c>
      <c r="AJ296">
        <v>3.4</v>
      </c>
      <c r="AK296">
        <v>4.5</v>
      </c>
      <c r="AL296">
        <v>0.9</v>
      </c>
      <c r="AM296">
        <v>168</v>
      </c>
      <c r="AN296">
        <v>4.3</v>
      </c>
      <c r="AO296">
        <v>9.8000000000000007</v>
      </c>
      <c r="AP296">
        <v>62</v>
      </c>
      <c r="AQ296">
        <v>30</v>
      </c>
      <c r="AR296">
        <v>4</v>
      </c>
      <c r="AS296" t="s">
        <v>76</v>
      </c>
      <c r="AT296" t="s">
        <v>76</v>
      </c>
      <c r="AU296" t="s">
        <v>76</v>
      </c>
      <c r="AV296" t="s">
        <v>76</v>
      </c>
      <c r="AW296" t="s">
        <v>76</v>
      </c>
      <c r="AX296" t="s">
        <v>76</v>
      </c>
      <c r="AY296" t="s">
        <v>76</v>
      </c>
      <c r="AZ296" t="s">
        <v>76</v>
      </c>
      <c r="BA296" t="s">
        <v>76</v>
      </c>
      <c r="BB296" t="s">
        <v>76</v>
      </c>
    </row>
    <row r="297" spans="1:54" x14ac:dyDescent="0.2">
      <c r="A297">
        <v>15919</v>
      </c>
      <c r="B297" t="str">
        <f t="shared" si="40"/>
        <v/>
      </c>
      <c r="C297" t="str">
        <f t="shared" si="41"/>
        <v/>
      </c>
      <c r="D297" t="str">
        <f t="shared" si="42"/>
        <v/>
      </c>
      <c r="E297" t="str">
        <f t="shared" si="43"/>
        <v/>
      </c>
      <c r="F297" t="str">
        <f t="shared" si="44"/>
        <v/>
      </c>
      <c r="G297" t="str">
        <f t="shared" si="45"/>
        <v/>
      </c>
      <c r="H297" t="str">
        <f t="shared" si="46"/>
        <v/>
      </c>
      <c r="I297" t="str">
        <f t="shared" si="47"/>
        <v/>
      </c>
      <c r="J297" t="str">
        <f t="shared" si="48"/>
        <v/>
      </c>
      <c r="K297" t="str">
        <f t="shared" si="49"/>
        <v/>
      </c>
      <c r="L297" s="44">
        <v>297</v>
      </c>
      <c r="M297" s="44">
        <v>296</v>
      </c>
      <c r="N297">
        <v>49.735072065888801</v>
      </c>
      <c r="O297">
        <v>3</v>
      </c>
      <c r="P297">
        <v>9.9</v>
      </c>
      <c r="Q297">
        <v>1.3</v>
      </c>
      <c r="R297">
        <v>146</v>
      </c>
      <c r="S297">
        <v>3.4</v>
      </c>
      <c r="T297">
        <v>14</v>
      </c>
      <c r="U297">
        <v>11</v>
      </c>
      <c r="V297">
        <v>7.5</v>
      </c>
      <c r="W297">
        <v>45</v>
      </c>
      <c r="X297">
        <f>IF(COUNTBLANK(ClinInfo!H361:P361)=0,1,0)</f>
        <v>1</v>
      </c>
      <c r="Y297">
        <v>49.735072065888801</v>
      </c>
      <c r="Z297">
        <v>3</v>
      </c>
      <c r="AA297">
        <v>9.9</v>
      </c>
      <c r="AB297">
        <v>1.3</v>
      </c>
      <c r="AC297">
        <v>146</v>
      </c>
      <c r="AD297">
        <v>3.4</v>
      </c>
      <c r="AE297">
        <v>14</v>
      </c>
      <c r="AF297">
        <v>11</v>
      </c>
      <c r="AG297">
        <v>7.5</v>
      </c>
      <c r="AH297">
        <v>45</v>
      </c>
      <c r="AI297">
        <v>49.735072065888801</v>
      </c>
      <c r="AJ297">
        <v>3</v>
      </c>
      <c r="AK297">
        <v>9.9</v>
      </c>
      <c r="AL297">
        <v>1.3</v>
      </c>
      <c r="AM297">
        <v>146</v>
      </c>
      <c r="AN297">
        <v>3.4</v>
      </c>
      <c r="AO297">
        <v>14</v>
      </c>
      <c r="AP297">
        <v>11</v>
      </c>
      <c r="AQ297">
        <v>7.5</v>
      </c>
      <c r="AR297">
        <v>45</v>
      </c>
      <c r="AS297" t="s">
        <v>76</v>
      </c>
      <c r="AT297" t="s">
        <v>76</v>
      </c>
      <c r="AU297" t="s">
        <v>76</v>
      </c>
      <c r="AV297" t="s">
        <v>76</v>
      </c>
      <c r="AW297" t="s">
        <v>76</v>
      </c>
      <c r="AX297" t="s">
        <v>76</v>
      </c>
      <c r="AY297" t="s">
        <v>76</v>
      </c>
      <c r="AZ297" t="s">
        <v>76</v>
      </c>
      <c r="BA297" t="s">
        <v>76</v>
      </c>
      <c r="BB297" t="s">
        <v>76</v>
      </c>
    </row>
    <row r="298" spans="1:54" x14ac:dyDescent="0.2">
      <c r="A298">
        <v>15916</v>
      </c>
      <c r="B298" t="str">
        <f t="shared" si="40"/>
        <v/>
      </c>
      <c r="C298" t="str">
        <f t="shared" si="41"/>
        <v/>
      </c>
      <c r="D298" t="str">
        <f t="shared" si="42"/>
        <v/>
      </c>
      <c r="E298" t="str">
        <f t="shared" si="43"/>
        <v/>
      </c>
      <c r="F298" t="str">
        <f t="shared" si="44"/>
        <v/>
      </c>
      <c r="G298" t="str">
        <f t="shared" si="45"/>
        <v/>
      </c>
      <c r="H298" t="str">
        <f t="shared" si="46"/>
        <v/>
      </c>
      <c r="I298" t="str">
        <f t="shared" si="47"/>
        <v>Mediana=30,3139043349434, Media=32,8616903641535, y varianza= 362,251490790709</v>
      </c>
      <c r="J298" t="str">
        <f t="shared" si="48"/>
        <v>Mediana=34,1481067063251, Media=36,1117393588139, y varianza= 402,334920210525</v>
      </c>
      <c r="K298" t="str">
        <f t="shared" si="49"/>
        <v/>
      </c>
      <c r="L298" s="44">
        <v>298</v>
      </c>
      <c r="M298" s="44">
        <v>297</v>
      </c>
      <c r="N298">
        <v>67.181880576527107</v>
      </c>
      <c r="O298">
        <v>3.5</v>
      </c>
      <c r="P298">
        <v>1.8</v>
      </c>
      <c r="Q298">
        <v>1.1000000000000001</v>
      </c>
      <c r="R298">
        <v>202</v>
      </c>
      <c r="S298">
        <v>3.7</v>
      </c>
      <c r="T298">
        <v>13.6</v>
      </c>
      <c r="U298">
        <v>30.313904334943398</v>
      </c>
      <c r="V298">
        <v>34.148106706325102</v>
      </c>
      <c r="W298">
        <v>27</v>
      </c>
      <c r="X298">
        <f>IF(COUNTBLANK(ClinInfo!H362:P362)=0,1,0)</f>
        <v>1</v>
      </c>
      <c r="Y298">
        <v>67.181880576527107</v>
      </c>
      <c r="Z298">
        <v>3.5</v>
      </c>
      <c r="AA298">
        <v>1.8</v>
      </c>
      <c r="AB298">
        <v>1.1000000000000001</v>
      </c>
      <c r="AC298">
        <v>202</v>
      </c>
      <c r="AD298">
        <v>3.7</v>
      </c>
      <c r="AE298">
        <v>13.6</v>
      </c>
      <c r="AF298">
        <v>32.861690364153503</v>
      </c>
      <c r="AG298">
        <v>36.1117393588139</v>
      </c>
      <c r="AH298">
        <v>27</v>
      </c>
      <c r="AI298">
        <v>67.181880576527107</v>
      </c>
      <c r="AJ298">
        <v>3.5</v>
      </c>
      <c r="AK298">
        <v>1.8</v>
      </c>
      <c r="AL298">
        <v>1.1000000000000001</v>
      </c>
      <c r="AM298">
        <v>202</v>
      </c>
      <c r="AN298">
        <v>3.7</v>
      </c>
      <c r="AO298">
        <v>13.6</v>
      </c>
      <c r="AP298">
        <v>362.251490790709</v>
      </c>
      <c r="AQ298">
        <v>402.33492021052501</v>
      </c>
      <c r="AR298">
        <v>27</v>
      </c>
      <c r="AS298" t="s">
        <v>76</v>
      </c>
      <c r="AT298" t="s">
        <v>76</v>
      </c>
      <c r="AU298" t="s">
        <v>76</v>
      </c>
      <c r="AV298" t="s">
        <v>76</v>
      </c>
      <c r="AW298" t="s">
        <v>76</v>
      </c>
      <c r="AX298" t="s">
        <v>76</v>
      </c>
      <c r="AY298" t="s">
        <v>76</v>
      </c>
      <c r="AZ298">
        <v>0.51978108190957095</v>
      </c>
      <c r="BA298">
        <v>0.51978108190957095</v>
      </c>
      <c r="BB298" t="s">
        <v>76</v>
      </c>
    </row>
    <row r="299" spans="1:54" x14ac:dyDescent="0.2">
      <c r="A299">
        <v>15958</v>
      </c>
      <c r="B299" t="str">
        <f t="shared" si="40"/>
        <v/>
      </c>
      <c r="C299" t="str">
        <f t="shared" si="41"/>
        <v/>
      </c>
      <c r="D299" t="str">
        <f t="shared" si="42"/>
        <v/>
      </c>
      <c r="E299" t="str">
        <f t="shared" si="43"/>
        <v/>
      </c>
      <c r="F299" t="str">
        <f t="shared" si="44"/>
        <v/>
      </c>
      <c r="G299" t="str">
        <f t="shared" si="45"/>
        <v/>
      </c>
      <c r="H299" t="str">
        <f t="shared" si="46"/>
        <v/>
      </c>
      <c r="I299" t="str">
        <f t="shared" si="47"/>
        <v/>
      </c>
      <c r="J299" t="str">
        <f t="shared" si="48"/>
        <v/>
      </c>
      <c r="K299" t="str">
        <f t="shared" si="49"/>
        <v/>
      </c>
      <c r="L299" s="44">
        <v>299</v>
      </c>
      <c r="M299" s="44">
        <v>298</v>
      </c>
      <c r="N299">
        <v>68.8345916266301</v>
      </c>
      <c r="O299">
        <v>5.7</v>
      </c>
      <c r="P299">
        <v>2.5</v>
      </c>
      <c r="Q299">
        <v>1.2</v>
      </c>
      <c r="R299">
        <v>170</v>
      </c>
      <c r="S299">
        <v>4.5</v>
      </c>
      <c r="T299">
        <v>10.6</v>
      </c>
      <c r="U299">
        <v>60</v>
      </c>
      <c r="V299">
        <v>50</v>
      </c>
      <c r="W299">
        <v>0</v>
      </c>
      <c r="X299">
        <f>IF(COUNTBLANK(ClinInfo!H363:P363)=0,1,0)</f>
        <v>0</v>
      </c>
      <c r="Y299">
        <v>68.8345916266301</v>
      </c>
      <c r="Z299">
        <v>5.7</v>
      </c>
      <c r="AA299">
        <v>2.5</v>
      </c>
      <c r="AB299">
        <v>1.2</v>
      </c>
      <c r="AC299">
        <v>170</v>
      </c>
      <c r="AD299">
        <v>4.5</v>
      </c>
      <c r="AE299">
        <v>10.6</v>
      </c>
      <c r="AF299">
        <v>60</v>
      </c>
      <c r="AG299">
        <v>50</v>
      </c>
      <c r="AH299">
        <v>0</v>
      </c>
      <c r="AI299">
        <v>68.8345916266301</v>
      </c>
      <c r="AJ299">
        <v>5.7</v>
      </c>
      <c r="AK299">
        <v>2.5</v>
      </c>
      <c r="AL299">
        <v>1.2</v>
      </c>
      <c r="AM299">
        <v>170</v>
      </c>
      <c r="AN299">
        <v>4.5</v>
      </c>
      <c r="AO299">
        <v>10.6</v>
      </c>
      <c r="AP299">
        <v>60</v>
      </c>
      <c r="AQ299">
        <v>50</v>
      </c>
      <c r="AR299">
        <v>0</v>
      </c>
      <c r="AS299" t="s">
        <v>76</v>
      </c>
      <c r="AT299" t="s">
        <v>76</v>
      </c>
      <c r="AU299" t="s">
        <v>76</v>
      </c>
      <c r="AV299" t="s">
        <v>76</v>
      </c>
      <c r="AW299" t="s">
        <v>76</v>
      </c>
      <c r="AX299" t="s">
        <v>76</v>
      </c>
      <c r="AY299" t="s">
        <v>76</v>
      </c>
      <c r="AZ299" t="s">
        <v>76</v>
      </c>
      <c r="BA299" t="s">
        <v>76</v>
      </c>
      <c r="BB299" t="s">
        <v>76</v>
      </c>
    </row>
    <row r="300" spans="1:54" x14ac:dyDescent="0.2">
      <c r="A300">
        <v>16008</v>
      </c>
      <c r="B300" t="str">
        <f t="shared" si="40"/>
        <v/>
      </c>
      <c r="C300" t="str">
        <f t="shared" si="41"/>
        <v/>
      </c>
      <c r="D300" t="str">
        <f t="shared" si="42"/>
        <v/>
      </c>
      <c r="E300" t="str">
        <f t="shared" si="43"/>
        <v/>
      </c>
      <c r="F300" t="str">
        <f t="shared" si="44"/>
        <v/>
      </c>
      <c r="G300" t="str">
        <f t="shared" si="45"/>
        <v/>
      </c>
      <c r="H300" t="str">
        <f t="shared" si="46"/>
        <v/>
      </c>
      <c r="I300" t="str">
        <f t="shared" si="47"/>
        <v/>
      </c>
      <c r="J300" t="str">
        <f t="shared" si="48"/>
        <v/>
      </c>
      <c r="K300" t="str">
        <f t="shared" si="49"/>
        <v/>
      </c>
      <c r="L300" s="44">
        <v>300</v>
      </c>
      <c r="M300" s="44">
        <v>299</v>
      </c>
      <c r="N300">
        <v>41.5346602608099</v>
      </c>
      <c r="O300">
        <v>5</v>
      </c>
      <c r="P300">
        <v>4.5</v>
      </c>
      <c r="Q300">
        <v>1.3</v>
      </c>
      <c r="R300">
        <v>95</v>
      </c>
      <c r="S300">
        <v>3</v>
      </c>
      <c r="T300">
        <v>11.3</v>
      </c>
      <c r="U300">
        <v>75</v>
      </c>
      <c r="V300">
        <v>12.5</v>
      </c>
      <c r="W300">
        <v>3</v>
      </c>
      <c r="X300">
        <f>IF(COUNTBLANK(ClinInfo!H364:P364)=0,1,0)</f>
        <v>1</v>
      </c>
      <c r="Y300">
        <v>41.5346602608099</v>
      </c>
      <c r="Z300">
        <v>5</v>
      </c>
      <c r="AA300">
        <v>4.5</v>
      </c>
      <c r="AB300">
        <v>1.3</v>
      </c>
      <c r="AC300">
        <v>95</v>
      </c>
      <c r="AD300">
        <v>3</v>
      </c>
      <c r="AE300">
        <v>11.3</v>
      </c>
      <c r="AF300">
        <v>75</v>
      </c>
      <c r="AG300">
        <v>12.5</v>
      </c>
      <c r="AH300">
        <v>3</v>
      </c>
      <c r="AI300">
        <v>41.5346602608099</v>
      </c>
      <c r="AJ300">
        <v>5</v>
      </c>
      <c r="AK300">
        <v>4.5</v>
      </c>
      <c r="AL300">
        <v>1.3</v>
      </c>
      <c r="AM300">
        <v>95</v>
      </c>
      <c r="AN300">
        <v>3</v>
      </c>
      <c r="AO300">
        <v>11.3</v>
      </c>
      <c r="AP300">
        <v>75</v>
      </c>
      <c r="AQ300">
        <v>12.5</v>
      </c>
      <c r="AR300">
        <v>3</v>
      </c>
      <c r="AS300" t="s">
        <v>76</v>
      </c>
      <c r="AT300" t="s">
        <v>76</v>
      </c>
      <c r="AU300" t="s">
        <v>76</v>
      </c>
      <c r="AV300" t="s">
        <v>76</v>
      </c>
      <c r="AW300" t="s">
        <v>76</v>
      </c>
      <c r="AX300" t="s">
        <v>76</v>
      </c>
      <c r="AY300" t="s">
        <v>76</v>
      </c>
      <c r="AZ300" t="s">
        <v>76</v>
      </c>
      <c r="BA300" t="s">
        <v>76</v>
      </c>
      <c r="BB300" t="s">
        <v>76</v>
      </c>
    </row>
    <row r="301" spans="1:54" x14ac:dyDescent="0.2">
      <c r="A301">
        <v>15985</v>
      </c>
      <c r="B301" t="str">
        <f t="shared" si="40"/>
        <v/>
      </c>
      <c r="C301" t="str">
        <f t="shared" si="41"/>
        <v/>
      </c>
      <c r="D301" t="str">
        <f t="shared" si="42"/>
        <v/>
      </c>
      <c r="E301" t="str">
        <f t="shared" si="43"/>
        <v/>
      </c>
      <c r="F301" t="str">
        <f t="shared" si="44"/>
        <v/>
      </c>
      <c r="G301" t="str">
        <f t="shared" si="45"/>
        <v/>
      </c>
      <c r="H301" t="str">
        <f t="shared" si="46"/>
        <v/>
      </c>
      <c r="I301" t="str">
        <f t="shared" si="47"/>
        <v/>
      </c>
      <c r="J301" t="str">
        <f t="shared" si="48"/>
        <v/>
      </c>
      <c r="K301" t="str">
        <f t="shared" si="49"/>
        <v/>
      </c>
      <c r="L301" s="44">
        <v>301</v>
      </c>
      <c r="M301" s="44">
        <v>300</v>
      </c>
      <c r="N301">
        <v>49.674673987645797</v>
      </c>
      <c r="O301">
        <v>2.1</v>
      </c>
      <c r="P301">
        <v>68.400000000000006</v>
      </c>
      <c r="Q301">
        <v>0.7</v>
      </c>
      <c r="R301">
        <v>85</v>
      </c>
      <c r="S301">
        <v>3.1</v>
      </c>
      <c r="T301">
        <v>8.5</v>
      </c>
      <c r="U301">
        <v>47</v>
      </c>
      <c r="V301">
        <v>60</v>
      </c>
      <c r="W301">
        <v>32</v>
      </c>
      <c r="X301">
        <f>IF(COUNTBLANK(ClinInfo!H365:P365)=0,1,0)</f>
        <v>1</v>
      </c>
      <c r="Y301">
        <v>49.674673987645797</v>
      </c>
      <c r="Z301">
        <v>2.1</v>
      </c>
      <c r="AA301">
        <v>68.400000000000006</v>
      </c>
      <c r="AB301">
        <v>0.7</v>
      </c>
      <c r="AC301">
        <v>85</v>
      </c>
      <c r="AD301">
        <v>3.1</v>
      </c>
      <c r="AE301">
        <v>8.5</v>
      </c>
      <c r="AF301">
        <v>47</v>
      </c>
      <c r="AG301">
        <v>60</v>
      </c>
      <c r="AH301">
        <v>32</v>
      </c>
      <c r="AI301">
        <v>49.674673987645797</v>
      </c>
      <c r="AJ301">
        <v>2.1</v>
      </c>
      <c r="AK301">
        <v>68.400000000000006</v>
      </c>
      <c r="AL301">
        <v>0.7</v>
      </c>
      <c r="AM301">
        <v>85</v>
      </c>
      <c r="AN301">
        <v>3.1</v>
      </c>
      <c r="AO301">
        <v>8.5</v>
      </c>
      <c r="AP301">
        <v>47</v>
      </c>
      <c r="AQ301">
        <v>60</v>
      </c>
      <c r="AR301">
        <v>32</v>
      </c>
      <c r="AS301" t="s">
        <v>76</v>
      </c>
      <c r="AT301" t="s">
        <v>76</v>
      </c>
      <c r="AU301" t="s">
        <v>76</v>
      </c>
      <c r="AV301" t="s">
        <v>76</v>
      </c>
      <c r="AW301" t="s">
        <v>76</v>
      </c>
      <c r="AX301" t="s">
        <v>76</v>
      </c>
      <c r="AY301" t="s">
        <v>76</v>
      </c>
      <c r="AZ301" t="s">
        <v>76</v>
      </c>
      <c r="BA301" t="s">
        <v>76</v>
      </c>
      <c r="BB301" t="s">
        <v>76</v>
      </c>
    </row>
    <row r="302" spans="1:54" x14ac:dyDescent="0.2">
      <c r="A302">
        <v>16097</v>
      </c>
      <c r="B302" t="str">
        <f t="shared" si="40"/>
        <v/>
      </c>
      <c r="C302" t="str">
        <f t="shared" si="41"/>
        <v/>
      </c>
      <c r="D302" t="str">
        <f t="shared" si="42"/>
        <v/>
      </c>
      <c r="E302" t="str">
        <f t="shared" si="43"/>
        <v/>
      </c>
      <c r="F302" t="str">
        <f t="shared" si="44"/>
        <v/>
      </c>
      <c r="G302" t="str">
        <f t="shared" si="45"/>
        <v/>
      </c>
      <c r="H302" t="str">
        <f t="shared" si="46"/>
        <v/>
      </c>
      <c r="I302" t="str">
        <f t="shared" si="47"/>
        <v/>
      </c>
      <c r="J302" t="str">
        <f t="shared" si="48"/>
        <v/>
      </c>
      <c r="K302" t="str">
        <f t="shared" si="49"/>
        <v/>
      </c>
      <c r="L302" s="44">
        <v>302</v>
      </c>
      <c r="M302" s="44">
        <v>301</v>
      </c>
      <c r="N302">
        <v>43.824296499656803</v>
      </c>
      <c r="O302">
        <v>1.8</v>
      </c>
      <c r="P302">
        <v>1.1000000000000001</v>
      </c>
      <c r="Q302">
        <v>0.7</v>
      </c>
      <c r="R302">
        <v>124</v>
      </c>
      <c r="S302">
        <v>4</v>
      </c>
      <c r="T302">
        <v>12.3</v>
      </c>
      <c r="U302">
        <v>10</v>
      </c>
      <c r="V302">
        <v>10</v>
      </c>
      <c r="W302">
        <v>0</v>
      </c>
      <c r="X302">
        <f>IF(COUNTBLANK(ClinInfo!H366:P366)=0,1,0)</f>
        <v>1</v>
      </c>
      <c r="Y302">
        <v>43.824296499656803</v>
      </c>
      <c r="Z302">
        <v>1.8</v>
      </c>
      <c r="AA302">
        <v>1.1000000000000001</v>
      </c>
      <c r="AB302">
        <v>0.7</v>
      </c>
      <c r="AC302">
        <v>124</v>
      </c>
      <c r="AD302">
        <v>4</v>
      </c>
      <c r="AE302">
        <v>12.3</v>
      </c>
      <c r="AF302">
        <v>10</v>
      </c>
      <c r="AG302">
        <v>10</v>
      </c>
      <c r="AH302">
        <v>0</v>
      </c>
      <c r="AI302">
        <v>43.824296499656803</v>
      </c>
      <c r="AJ302">
        <v>1.8</v>
      </c>
      <c r="AK302">
        <v>1.1000000000000001</v>
      </c>
      <c r="AL302">
        <v>0.7</v>
      </c>
      <c r="AM302">
        <v>124</v>
      </c>
      <c r="AN302">
        <v>4</v>
      </c>
      <c r="AO302">
        <v>12.3</v>
      </c>
      <c r="AP302">
        <v>10</v>
      </c>
      <c r="AQ302">
        <v>10</v>
      </c>
      <c r="AR302">
        <v>0</v>
      </c>
      <c r="AS302" t="s">
        <v>76</v>
      </c>
      <c r="AT302" t="s">
        <v>76</v>
      </c>
      <c r="AU302" t="s">
        <v>76</v>
      </c>
      <c r="AV302" t="s">
        <v>76</v>
      </c>
      <c r="AW302" t="s">
        <v>76</v>
      </c>
      <c r="AX302" t="s">
        <v>76</v>
      </c>
      <c r="AY302" t="s">
        <v>76</v>
      </c>
      <c r="AZ302" t="s">
        <v>76</v>
      </c>
      <c r="BA302" t="s">
        <v>76</v>
      </c>
      <c r="BB302" t="s">
        <v>76</v>
      </c>
    </row>
    <row r="303" spans="1:54" x14ac:dyDescent="0.2">
      <c r="A303">
        <v>15973</v>
      </c>
      <c r="B303" t="str">
        <f t="shared" si="40"/>
        <v/>
      </c>
      <c r="C303" t="str">
        <f t="shared" si="41"/>
        <v/>
      </c>
      <c r="D303" t="str">
        <f t="shared" si="42"/>
        <v/>
      </c>
      <c r="E303" t="str">
        <f t="shared" si="43"/>
        <v/>
      </c>
      <c r="F303" t="str">
        <f t="shared" si="44"/>
        <v/>
      </c>
      <c r="G303" t="str">
        <f t="shared" si="45"/>
        <v/>
      </c>
      <c r="H303" t="str">
        <f t="shared" si="46"/>
        <v/>
      </c>
      <c r="I303" t="str">
        <f t="shared" si="47"/>
        <v/>
      </c>
      <c r="J303" t="str">
        <f t="shared" si="48"/>
        <v/>
      </c>
      <c r="K303" t="str">
        <f t="shared" si="49"/>
        <v/>
      </c>
      <c r="L303" s="44">
        <v>303</v>
      </c>
      <c r="M303" s="44">
        <v>302</v>
      </c>
      <c r="N303">
        <v>49.411119999999997</v>
      </c>
      <c r="O303">
        <v>2.1</v>
      </c>
      <c r="P303">
        <v>2</v>
      </c>
      <c r="Q303">
        <v>0.9</v>
      </c>
      <c r="R303">
        <v>204</v>
      </c>
      <c r="S303">
        <v>4.2</v>
      </c>
      <c r="T303">
        <v>10.199999999999999</v>
      </c>
      <c r="U303">
        <v>31</v>
      </c>
      <c r="V303">
        <v>30</v>
      </c>
      <c r="W303">
        <v>0</v>
      </c>
      <c r="X303">
        <f>IF(COUNTBLANK(ClinInfo!H367:P367)=0,1,0)</f>
        <v>0</v>
      </c>
      <c r="Y303">
        <v>49.411118737131098</v>
      </c>
      <c r="Z303">
        <v>2.1</v>
      </c>
      <c r="AA303">
        <v>2</v>
      </c>
      <c r="AB303">
        <v>0.9</v>
      </c>
      <c r="AC303">
        <v>204</v>
      </c>
      <c r="AD303">
        <v>4.2</v>
      </c>
      <c r="AE303">
        <v>10.199999999999999</v>
      </c>
      <c r="AF303">
        <v>31</v>
      </c>
      <c r="AG303">
        <v>30</v>
      </c>
      <c r="AH303">
        <v>0</v>
      </c>
      <c r="AI303">
        <v>49.411118737131098</v>
      </c>
      <c r="AJ303">
        <v>2.1</v>
      </c>
      <c r="AK303">
        <v>2</v>
      </c>
      <c r="AL303">
        <v>0.9</v>
      </c>
      <c r="AM303">
        <v>204</v>
      </c>
      <c r="AN303">
        <v>4.2</v>
      </c>
      <c r="AO303">
        <v>10.199999999999999</v>
      </c>
      <c r="AP303">
        <v>31</v>
      </c>
      <c r="AQ303">
        <v>30</v>
      </c>
      <c r="AR303">
        <v>0</v>
      </c>
      <c r="AS303" t="s">
        <v>76</v>
      </c>
      <c r="AT303" t="s">
        <v>76</v>
      </c>
      <c r="AU303" t="s">
        <v>76</v>
      </c>
      <c r="AV303" t="s">
        <v>76</v>
      </c>
      <c r="AW303" t="s">
        <v>76</v>
      </c>
      <c r="AX303" t="s">
        <v>76</v>
      </c>
      <c r="AY303" t="s">
        <v>76</v>
      </c>
      <c r="AZ303" t="s">
        <v>76</v>
      </c>
      <c r="BA303" t="s">
        <v>76</v>
      </c>
      <c r="BB303" t="s">
        <v>76</v>
      </c>
    </row>
    <row r="304" spans="1:54" x14ac:dyDescent="0.2">
      <c r="A304">
        <v>16041</v>
      </c>
      <c r="B304" t="str">
        <f t="shared" si="40"/>
        <v/>
      </c>
      <c r="C304" t="str">
        <f t="shared" si="41"/>
        <v/>
      </c>
      <c r="D304" t="str">
        <f t="shared" si="42"/>
        <v/>
      </c>
      <c r="E304" t="str">
        <f t="shared" si="43"/>
        <v/>
      </c>
      <c r="F304" t="str">
        <f t="shared" si="44"/>
        <v/>
      </c>
      <c r="G304" t="str">
        <f t="shared" si="45"/>
        <v/>
      </c>
      <c r="H304" t="str">
        <f t="shared" si="46"/>
        <v/>
      </c>
      <c r="I304" t="str">
        <f t="shared" si="47"/>
        <v/>
      </c>
      <c r="J304" t="str">
        <f t="shared" si="48"/>
        <v/>
      </c>
      <c r="K304" t="str">
        <f t="shared" si="49"/>
        <v/>
      </c>
      <c r="L304" s="44">
        <v>304</v>
      </c>
      <c r="M304" s="44">
        <v>303</v>
      </c>
      <c r="N304">
        <v>57.435830000000003</v>
      </c>
      <c r="O304">
        <v>4.3</v>
      </c>
      <c r="P304">
        <v>1</v>
      </c>
      <c r="Q304">
        <v>0.8</v>
      </c>
      <c r="R304">
        <v>114</v>
      </c>
      <c r="S304">
        <v>4.4000000000000004</v>
      </c>
      <c r="T304">
        <v>9.8000000000000007</v>
      </c>
      <c r="U304">
        <v>80</v>
      </c>
      <c r="V304">
        <v>80</v>
      </c>
      <c r="W304">
        <v>3</v>
      </c>
      <c r="X304">
        <f>IF(COUNTBLANK(ClinInfo!H368:P368)=0,1,0)</f>
        <v>1</v>
      </c>
      <c r="Y304">
        <v>57.435827041866901</v>
      </c>
      <c r="Z304">
        <v>4.3</v>
      </c>
      <c r="AA304">
        <v>1</v>
      </c>
      <c r="AB304">
        <v>0.8</v>
      </c>
      <c r="AC304">
        <v>114</v>
      </c>
      <c r="AD304">
        <v>4.4000000000000004</v>
      </c>
      <c r="AE304">
        <v>9.8000000000000007</v>
      </c>
      <c r="AF304">
        <v>80</v>
      </c>
      <c r="AG304">
        <v>80</v>
      </c>
      <c r="AH304">
        <v>3</v>
      </c>
      <c r="AI304">
        <v>57.435827041866901</v>
      </c>
      <c r="AJ304">
        <v>4.3</v>
      </c>
      <c r="AK304">
        <v>1</v>
      </c>
      <c r="AL304">
        <v>0.8</v>
      </c>
      <c r="AM304">
        <v>114</v>
      </c>
      <c r="AN304">
        <v>4.4000000000000004</v>
      </c>
      <c r="AO304">
        <v>9.8000000000000007</v>
      </c>
      <c r="AP304">
        <v>80</v>
      </c>
      <c r="AQ304">
        <v>80</v>
      </c>
      <c r="AR304">
        <v>3</v>
      </c>
      <c r="AS304" t="s">
        <v>76</v>
      </c>
      <c r="AT304" t="s">
        <v>76</v>
      </c>
      <c r="AU304" t="s">
        <v>76</v>
      </c>
      <c r="AV304" t="s">
        <v>76</v>
      </c>
      <c r="AW304" t="s">
        <v>76</v>
      </c>
      <c r="AX304" t="s">
        <v>76</v>
      </c>
      <c r="AY304" t="s">
        <v>76</v>
      </c>
      <c r="AZ304" t="s">
        <v>76</v>
      </c>
      <c r="BA304" t="s">
        <v>76</v>
      </c>
      <c r="BB304" t="s">
        <v>76</v>
      </c>
    </row>
    <row r="305" spans="1:54" x14ac:dyDescent="0.2">
      <c r="A305">
        <v>15991</v>
      </c>
      <c r="B305" t="str">
        <f t="shared" si="40"/>
        <v/>
      </c>
      <c r="C305" t="str">
        <f t="shared" si="41"/>
        <v/>
      </c>
      <c r="D305" t="str">
        <f t="shared" si="42"/>
        <v/>
      </c>
      <c r="E305" t="str">
        <f t="shared" si="43"/>
        <v/>
      </c>
      <c r="F305" t="str">
        <f t="shared" si="44"/>
        <v/>
      </c>
      <c r="G305" t="str">
        <f t="shared" si="45"/>
        <v/>
      </c>
      <c r="H305" t="str">
        <f t="shared" si="46"/>
        <v/>
      </c>
      <c r="I305" t="str">
        <f t="shared" si="47"/>
        <v/>
      </c>
      <c r="J305" t="str">
        <f t="shared" si="48"/>
        <v/>
      </c>
      <c r="K305" t="str">
        <f t="shared" si="49"/>
        <v>Mediana=2,123047, Media=7,41360739915781, y varianza= 171,939931825169</v>
      </c>
      <c r="L305" s="44">
        <v>305</v>
      </c>
      <c r="M305" s="44">
        <v>304</v>
      </c>
      <c r="N305">
        <v>57.408369999999998</v>
      </c>
      <c r="O305">
        <v>3</v>
      </c>
      <c r="P305">
        <v>1</v>
      </c>
      <c r="Q305">
        <v>1</v>
      </c>
      <c r="R305">
        <v>180</v>
      </c>
      <c r="S305">
        <v>4.0999999999999996</v>
      </c>
      <c r="T305">
        <v>13.4</v>
      </c>
      <c r="U305">
        <v>86</v>
      </c>
      <c r="V305">
        <v>90</v>
      </c>
      <c r="W305">
        <v>2.1230470000000001</v>
      </c>
      <c r="X305">
        <f>IF(COUNTBLANK(ClinInfo!H369:P369)=0,1,0)</f>
        <v>1</v>
      </c>
      <c r="Y305">
        <v>57.408373369938197</v>
      </c>
      <c r="Z305">
        <v>3</v>
      </c>
      <c r="AA305">
        <v>1</v>
      </c>
      <c r="AB305">
        <v>1</v>
      </c>
      <c r="AC305">
        <v>180</v>
      </c>
      <c r="AD305">
        <v>4.0999999999999996</v>
      </c>
      <c r="AE305">
        <v>13.4</v>
      </c>
      <c r="AF305">
        <v>86</v>
      </c>
      <c r="AG305">
        <v>90</v>
      </c>
      <c r="AH305">
        <v>7.4136073991578098</v>
      </c>
      <c r="AI305">
        <v>57.408373369938197</v>
      </c>
      <c r="AJ305">
        <v>3</v>
      </c>
      <c r="AK305">
        <v>1</v>
      </c>
      <c r="AL305">
        <v>1</v>
      </c>
      <c r="AM305">
        <v>180</v>
      </c>
      <c r="AN305">
        <v>4.0999999999999996</v>
      </c>
      <c r="AO305">
        <v>13.4</v>
      </c>
      <c r="AP305">
        <v>86</v>
      </c>
      <c r="AQ305">
        <v>90</v>
      </c>
      <c r="AR305">
        <v>171.939931825169</v>
      </c>
      <c r="AS305" t="s">
        <v>76</v>
      </c>
      <c r="AT305" t="s">
        <v>76</v>
      </c>
      <c r="AU305" t="s">
        <v>76</v>
      </c>
      <c r="AV305" t="s">
        <v>76</v>
      </c>
      <c r="AW305" t="s">
        <v>76</v>
      </c>
      <c r="AX305" t="s">
        <v>76</v>
      </c>
      <c r="AY305" t="s">
        <v>76</v>
      </c>
      <c r="AZ305" t="s">
        <v>76</v>
      </c>
      <c r="BA305" t="s">
        <v>76</v>
      </c>
      <c r="BB305">
        <v>0.51978108190957095</v>
      </c>
    </row>
    <row r="306" spans="1:54" x14ac:dyDescent="0.2">
      <c r="A306">
        <v>10013</v>
      </c>
      <c r="B306" t="str">
        <f t="shared" si="40"/>
        <v/>
      </c>
      <c r="C306" t="str">
        <f t="shared" si="41"/>
        <v/>
      </c>
      <c r="D306" t="str">
        <f t="shared" si="42"/>
        <v/>
      </c>
      <c r="E306" t="str">
        <f t="shared" si="43"/>
        <v/>
      </c>
      <c r="F306" t="str">
        <f t="shared" si="44"/>
        <v/>
      </c>
      <c r="G306" t="str">
        <f t="shared" si="45"/>
        <v/>
      </c>
      <c r="H306" t="str">
        <f t="shared" si="46"/>
        <v/>
      </c>
      <c r="I306" t="str">
        <f t="shared" si="47"/>
        <v/>
      </c>
      <c r="J306" t="str">
        <f t="shared" si="48"/>
        <v/>
      </c>
      <c r="K306" t="str">
        <f t="shared" si="49"/>
        <v>Mediana=4,806385, Media=13,1376465055033, y varianza= 344,843628812216</v>
      </c>
      <c r="L306" s="44">
        <v>306</v>
      </c>
      <c r="M306" s="44">
        <v>305</v>
      </c>
      <c r="N306">
        <v>51.558</v>
      </c>
      <c r="O306">
        <v>2</v>
      </c>
      <c r="P306">
        <v>3.1</v>
      </c>
      <c r="Q306">
        <v>0.9</v>
      </c>
      <c r="R306">
        <v>200</v>
      </c>
      <c r="S306">
        <v>4.4000000000000004</v>
      </c>
      <c r="T306">
        <v>13.4</v>
      </c>
      <c r="U306">
        <v>23</v>
      </c>
      <c r="V306">
        <v>20</v>
      </c>
      <c r="W306">
        <v>4.8063849999999997</v>
      </c>
      <c r="X306">
        <f>IF(COUNTBLANK(ClinInfo!H370:P370)=0,1,0)</f>
        <v>1</v>
      </c>
      <c r="Y306">
        <v>51.557995881949203</v>
      </c>
      <c r="Z306">
        <v>2</v>
      </c>
      <c r="AA306">
        <v>3.1</v>
      </c>
      <c r="AB306">
        <v>0.9</v>
      </c>
      <c r="AC306">
        <v>200</v>
      </c>
      <c r="AD306">
        <v>4.4000000000000004</v>
      </c>
      <c r="AE306">
        <v>13.4</v>
      </c>
      <c r="AF306">
        <v>23</v>
      </c>
      <c r="AG306">
        <v>20</v>
      </c>
      <c r="AH306">
        <v>13.1376465055033</v>
      </c>
      <c r="AI306">
        <v>51.557995881949203</v>
      </c>
      <c r="AJ306">
        <v>2</v>
      </c>
      <c r="AK306">
        <v>3.1</v>
      </c>
      <c r="AL306">
        <v>0.9</v>
      </c>
      <c r="AM306">
        <v>200</v>
      </c>
      <c r="AN306">
        <v>4.4000000000000004</v>
      </c>
      <c r="AO306">
        <v>13.4</v>
      </c>
      <c r="AP306">
        <v>23</v>
      </c>
      <c r="AQ306">
        <v>20</v>
      </c>
      <c r="AR306">
        <v>344.84362881221602</v>
      </c>
      <c r="AS306" t="s">
        <v>76</v>
      </c>
      <c r="AT306" t="s">
        <v>76</v>
      </c>
      <c r="AU306" t="s">
        <v>76</v>
      </c>
      <c r="AV306" t="s">
        <v>76</v>
      </c>
      <c r="AW306" t="s">
        <v>76</v>
      </c>
      <c r="AX306" t="s">
        <v>76</v>
      </c>
      <c r="AY306" t="s">
        <v>76</v>
      </c>
      <c r="AZ306" t="s">
        <v>76</v>
      </c>
      <c r="BA306" t="s">
        <v>76</v>
      </c>
      <c r="BB306">
        <v>0.51978108190957095</v>
      </c>
    </row>
    <row r="307" spans="1:54" x14ac:dyDescent="0.2">
      <c r="A307">
        <v>15964</v>
      </c>
      <c r="B307" t="str">
        <f t="shared" si="40"/>
        <v/>
      </c>
      <c r="C307" t="str">
        <f t="shared" si="41"/>
        <v/>
      </c>
      <c r="D307" t="str">
        <f t="shared" si="42"/>
        <v/>
      </c>
      <c r="E307" t="str">
        <f t="shared" si="43"/>
        <v/>
      </c>
      <c r="F307" t="str">
        <f t="shared" si="44"/>
        <v/>
      </c>
      <c r="G307" t="str">
        <f t="shared" si="45"/>
        <v/>
      </c>
      <c r="H307" t="str">
        <f t="shared" si="46"/>
        <v/>
      </c>
      <c r="I307" t="str">
        <f t="shared" si="47"/>
        <v/>
      </c>
      <c r="J307" t="str">
        <f t="shared" si="48"/>
        <v/>
      </c>
      <c r="K307" t="str">
        <f t="shared" si="49"/>
        <v/>
      </c>
      <c r="L307" s="44">
        <v>307</v>
      </c>
      <c r="M307" s="44">
        <v>306</v>
      </c>
      <c r="N307">
        <v>41.729579999999999</v>
      </c>
      <c r="O307">
        <v>2.9</v>
      </c>
      <c r="P307">
        <v>2.5</v>
      </c>
      <c r="Q307">
        <v>0.8</v>
      </c>
      <c r="R307">
        <v>95</v>
      </c>
      <c r="S307">
        <v>3.4</v>
      </c>
      <c r="T307">
        <v>9.1</v>
      </c>
      <c r="U307">
        <v>33</v>
      </c>
      <c r="V307">
        <v>90</v>
      </c>
      <c r="W307">
        <v>0</v>
      </c>
      <c r="X307">
        <f>IF(COUNTBLANK(ClinInfo!H371:P371)=0,1,0)</f>
        <v>1</v>
      </c>
      <c r="Y307">
        <v>41.729581331503098</v>
      </c>
      <c r="Z307">
        <v>2.9</v>
      </c>
      <c r="AA307">
        <v>2.5</v>
      </c>
      <c r="AB307">
        <v>0.8</v>
      </c>
      <c r="AC307">
        <v>95</v>
      </c>
      <c r="AD307">
        <v>3.4</v>
      </c>
      <c r="AE307">
        <v>9.1</v>
      </c>
      <c r="AF307">
        <v>33</v>
      </c>
      <c r="AG307">
        <v>90</v>
      </c>
      <c r="AH307">
        <v>0</v>
      </c>
      <c r="AI307">
        <v>41.729581331503098</v>
      </c>
      <c r="AJ307">
        <v>2.9</v>
      </c>
      <c r="AK307">
        <v>2.5</v>
      </c>
      <c r="AL307">
        <v>0.8</v>
      </c>
      <c r="AM307">
        <v>95</v>
      </c>
      <c r="AN307">
        <v>3.4</v>
      </c>
      <c r="AO307">
        <v>9.1</v>
      </c>
      <c r="AP307">
        <v>33</v>
      </c>
      <c r="AQ307">
        <v>90</v>
      </c>
      <c r="AR307">
        <v>0</v>
      </c>
      <c r="AS307" t="s">
        <v>76</v>
      </c>
      <c r="AT307" t="s">
        <v>76</v>
      </c>
      <c r="AU307" t="s">
        <v>76</v>
      </c>
      <c r="AV307" t="s">
        <v>76</v>
      </c>
      <c r="AW307" t="s">
        <v>76</v>
      </c>
      <c r="AX307" t="s">
        <v>76</v>
      </c>
      <c r="AY307" t="s">
        <v>76</v>
      </c>
      <c r="AZ307" t="s">
        <v>76</v>
      </c>
      <c r="BA307" t="s">
        <v>76</v>
      </c>
      <c r="BB307" t="s">
        <v>76</v>
      </c>
    </row>
    <row r="308" spans="1:54" x14ac:dyDescent="0.2">
      <c r="A308">
        <v>16116</v>
      </c>
      <c r="B308" t="str">
        <f t="shared" si="40"/>
        <v/>
      </c>
      <c r="C308" t="str">
        <f t="shared" si="41"/>
        <v/>
      </c>
      <c r="D308" t="str">
        <f t="shared" si="42"/>
        <v/>
      </c>
      <c r="E308" t="str">
        <f t="shared" si="43"/>
        <v/>
      </c>
      <c r="F308" t="str">
        <f t="shared" si="44"/>
        <v/>
      </c>
      <c r="G308" t="str">
        <f t="shared" si="45"/>
        <v/>
      </c>
      <c r="H308" t="str">
        <f t="shared" si="46"/>
        <v/>
      </c>
      <c r="I308" t="str">
        <f t="shared" si="47"/>
        <v/>
      </c>
      <c r="J308" t="str">
        <f t="shared" si="48"/>
        <v/>
      </c>
      <c r="K308" t="str">
        <f t="shared" si="49"/>
        <v/>
      </c>
      <c r="L308" s="44">
        <v>308</v>
      </c>
      <c r="M308" s="44">
        <v>307</v>
      </c>
      <c r="N308">
        <v>46.937539999999998</v>
      </c>
      <c r="O308">
        <v>47.7</v>
      </c>
      <c r="P308">
        <v>1</v>
      </c>
      <c r="Q308">
        <v>7.9</v>
      </c>
      <c r="R308">
        <v>402</v>
      </c>
      <c r="S308">
        <v>4.2</v>
      </c>
      <c r="T308">
        <v>10</v>
      </c>
      <c r="U308">
        <v>80</v>
      </c>
      <c r="V308">
        <v>80</v>
      </c>
      <c r="W308">
        <v>1</v>
      </c>
      <c r="X308">
        <f>IF(COUNTBLANK(ClinInfo!H372:P372)=0,1,0)</f>
        <v>0</v>
      </c>
      <c r="Y308">
        <v>46.937542896362402</v>
      </c>
      <c r="Z308">
        <v>47.7</v>
      </c>
      <c r="AA308">
        <v>1</v>
      </c>
      <c r="AB308">
        <v>7.9</v>
      </c>
      <c r="AC308">
        <v>402</v>
      </c>
      <c r="AD308">
        <v>4.2</v>
      </c>
      <c r="AE308">
        <v>10</v>
      </c>
      <c r="AF308">
        <v>80</v>
      </c>
      <c r="AG308">
        <v>80</v>
      </c>
      <c r="AH308">
        <v>1</v>
      </c>
      <c r="AI308">
        <v>46.937542896362402</v>
      </c>
      <c r="AJ308">
        <v>47.7</v>
      </c>
      <c r="AK308">
        <v>1</v>
      </c>
      <c r="AL308">
        <v>7.9</v>
      </c>
      <c r="AM308">
        <v>402</v>
      </c>
      <c r="AN308">
        <v>4.2</v>
      </c>
      <c r="AO308">
        <v>10</v>
      </c>
      <c r="AP308">
        <v>80</v>
      </c>
      <c r="AQ308">
        <v>80</v>
      </c>
      <c r="AR308">
        <v>1</v>
      </c>
      <c r="AS308" t="s">
        <v>76</v>
      </c>
      <c r="AT308" t="s">
        <v>76</v>
      </c>
      <c r="AU308" t="s">
        <v>76</v>
      </c>
      <c r="AV308" t="s">
        <v>76</v>
      </c>
      <c r="AW308" t="s">
        <v>76</v>
      </c>
      <c r="AX308" t="s">
        <v>76</v>
      </c>
      <c r="AY308" t="s">
        <v>76</v>
      </c>
      <c r="AZ308" t="s">
        <v>76</v>
      </c>
      <c r="BA308" t="s">
        <v>76</v>
      </c>
      <c r="BB308" t="s">
        <v>76</v>
      </c>
    </row>
    <row r="309" spans="1:54" x14ac:dyDescent="0.2">
      <c r="A309">
        <v>16085</v>
      </c>
      <c r="B309" t="str">
        <f t="shared" si="40"/>
        <v/>
      </c>
      <c r="C309" t="str">
        <f t="shared" si="41"/>
        <v/>
      </c>
      <c r="D309" t="str">
        <f t="shared" si="42"/>
        <v/>
      </c>
      <c r="E309" t="str">
        <f t="shared" si="43"/>
        <v/>
      </c>
      <c r="F309" t="str">
        <f t="shared" si="44"/>
        <v/>
      </c>
      <c r="G309" t="str">
        <f t="shared" si="45"/>
        <v/>
      </c>
      <c r="H309" t="str">
        <f t="shared" si="46"/>
        <v/>
      </c>
      <c r="I309" t="str">
        <f t="shared" si="47"/>
        <v/>
      </c>
      <c r="J309" t="str">
        <f t="shared" si="48"/>
        <v/>
      </c>
      <c r="K309" t="str">
        <f t="shared" si="49"/>
        <v/>
      </c>
      <c r="L309" s="44">
        <v>309</v>
      </c>
      <c r="M309" s="44">
        <v>308</v>
      </c>
      <c r="N309">
        <v>58.094720000000002</v>
      </c>
      <c r="O309">
        <v>1.7</v>
      </c>
      <c r="P309">
        <v>16.899999999999999</v>
      </c>
      <c r="Q309">
        <v>0.9</v>
      </c>
      <c r="R309">
        <v>235</v>
      </c>
      <c r="S309">
        <v>4.5</v>
      </c>
      <c r="T309">
        <v>9.1999999999999993</v>
      </c>
      <c r="U309">
        <v>50</v>
      </c>
      <c r="V309">
        <v>7.5</v>
      </c>
      <c r="W309">
        <v>19</v>
      </c>
      <c r="X309">
        <f>IF(COUNTBLANK(ClinInfo!H373:P373)=0,1,0)</f>
        <v>0</v>
      </c>
      <c r="Y309">
        <v>58.094715168153698</v>
      </c>
      <c r="Z309">
        <v>1.7</v>
      </c>
      <c r="AA309">
        <v>16.899999999999999</v>
      </c>
      <c r="AB309">
        <v>0.9</v>
      </c>
      <c r="AC309">
        <v>235</v>
      </c>
      <c r="AD309">
        <v>4.5</v>
      </c>
      <c r="AE309">
        <v>9.1999999999999993</v>
      </c>
      <c r="AF309">
        <v>50</v>
      </c>
      <c r="AG309">
        <v>7.5</v>
      </c>
      <c r="AH309">
        <v>19</v>
      </c>
      <c r="AI309">
        <v>58.094715168153698</v>
      </c>
      <c r="AJ309">
        <v>1.7</v>
      </c>
      <c r="AK309">
        <v>16.899999999999999</v>
      </c>
      <c r="AL309">
        <v>0.9</v>
      </c>
      <c r="AM309">
        <v>235</v>
      </c>
      <c r="AN309">
        <v>4.5</v>
      </c>
      <c r="AO309">
        <v>9.1999999999999993</v>
      </c>
      <c r="AP309">
        <v>50</v>
      </c>
      <c r="AQ309">
        <v>7.5</v>
      </c>
      <c r="AR309">
        <v>19</v>
      </c>
      <c r="AS309" t="s">
        <v>76</v>
      </c>
      <c r="AT309" t="s">
        <v>76</v>
      </c>
      <c r="AU309" t="s">
        <v>76</v>
      </c>
      <c r="AV309" t="s">
        <v>76</v>
      </c>
      <c r="AW309" t="s">
        <v>76</v>
      </c>
      <c r="AX309" t="s">
        <v>76</v>
      </c>
      <c r="AY309" t="s">
        <v>76</v>
      </c>
      <c r="AZ309" t="s">
        <v>76</v>
      </c>
      <c r="BA309" t="s">
        <v>76</v>
      </c>
      <c r="BB309" t="s">
        <v>76</v>
      </c>
    </row>
    <row r="310" spans="1:54" x14ac:dyDescent="0.2">
      <c r="A310">
        <v>16323</v>
      </c>
      <c r="B310" t="str">
        <f t="shared" si="40"/>
        <v/>
      </c>
      <c r="C310" t="str">
        <f t="shared" si="41"/>
        <v/>
      </c>
      <c r="D310" t="str">
        <f t="shared" si="42"/>
        <v/>
      </c>
      <c r="E310" t="str">
        <f t="shared" si="43"/>
        <v/>
      </c>
      <c r="F310" t="str">
        <f t="shared" si="44"/>
        <v/>
      </c>
      <c r="G310" t="str">
        <f t="shared" si="45"/>
        <v/>
      </c>
      <c r="H310" t="str">
        <f t="shared" si="46"/>
        <v/>
      </c>
      <c r="I310" t="str">
        <f t="shared" si="47"/>
        <v>Mediana=33,40251, Media=36,1111429243306, y varianza= 411,981907769571</v>
      </c>
      <c r="J310" t="str">
        <f t="shared" si="48"/>
        <v>Mediana=38,40012, Media=40,4031172008098, y varianza= 463,344153522093</v>
      </c>
      <c r="K310" t="str">
        <f t="shared" si="49"/>
        <v/>
      </c>
      <c r="L310" s="44">
        <v>310</v>
      </c>
      <c r="M310" s="44">
        <v>309</v>
      </c>
      <c r="N310">
        <v>60.595739999999999</v>
      </c>
      <c r="O310">
        <v>3.4</v>
      </c>
      <c r="P310">
        <v>4.9000000000000004</v>
      </c>
      <c r="Q310">
        <v>1</v>
      </c>
      <c r="R310">
        <v>166</v>
      </c>
      <c r="S310">
        <v>3.4</v>
      </c>
      <c r="T310">
        <v>11.9</v>
      </c>
      <c r="U310">
        <v>33.402509999999999</v>
      </c>
      <c r="V310">
        <v>38.400120000000001</v>
      </c>
      <c r="W310">
        <v>29</v>
      </c>
      <c r="X310">
        <f>IF(COUNTBLANK(ClinInfo!H374:P374)=0,1,0)</f>
        <v>1</v>
      </c>
      <c r="Y310">
        <v>60.595744680851098</v>
      </c>
      <c r="Z310">
        <v>3.4</v>
      </c>
      <c r="AA310">
        <v>4.9000000000000004</v>
      </c>
      <c r="AB310">
        <v>1</v>
      </c>
      <c r="AC310">
        <v>166</v>
      </c>
      <c r="AD310">
        <v>3.4</v>
      </c>
      <c r="AE310">
        <v>11.9</v>
      </c>
      <c r="AF310">
        <v>36.111142924330601</v>
      </c>
      <c r="AG310">
        <v>40.403117200809803</v>
      </c>
      <c r="AH310">
        <v>29</v>
      </c>
      <c r="AI310">
        <v>60.595744680851098</v>
      </c>
      <c r="AJ310">
        <v>3.4</v>
      </c>
      <c r="AK310">
        <v>4.9000000000000004</v>
      </c>
      <c r="AL310">
        <v>1</v>
      </c>
      <c r="AM310">
        <v>166</v>
      </c>
      <c r="AN310">
        <v>3.4</v>
      </c>
      <c r="AO310">
        <v>11.9</v>
      </c>
      <c r="AP310">
        <v>411.98190776957102</v>
      </c>
      <c r="AQ310">
        <v>463.34415352209299</v>
      </c>
      <c r="AR310">
        <v>29</v>
      </c>
      <c r="AS310" t="s">
        <v>76</v>
      </c>
      <c r="AT310" t="s">
        <v>76</v>
      </c>
      <c r="AU310" t="s">
        <v>76</v>
      </c>
      <c r="AV310" t="s">
        <v>76</v>
      </c>
      <c r="AW310" t="s">
        <v>76</v>
      </c>
      <c r="AX310" t="s">
        <v>76</v>
      </c>
      <c r="AY310" t="s">
        <v>76</v>
      </c>
      <c r="AZ310">
        <v>0.51978108190957095</v>
      </c>
      <c r="BA310">
        <v>0.51978108190957095</v>
      </c>
      <c r="BB310" t="s">
        <v>76</v>
      </c>
    </row>
    <row r="311" spans="1:54" x14ac:dyDescent="0.2">
      <c r="A311">
        <v>15864</v>
      </c>
      <c r="B311" t="str">
        <f t="shared" si="40"/>
        <v/>
      </c>
      <c r="C311" t="str">
        <f t="shared" si="41"/>
        <v/>
      </c>
      <c r="D311" t="str">
        <f t="shared" si="42"/>
        <v/>
      </c>
      <c r="E311" t="str">
        <f t="shared" si="43"/>
        <v/>
      </c>
      <c r="F311" t="str">
        <f t="shared" si="44"/>
        <v/>
      </c>
      <c r="G311" t="str">
        <f t="shared" si="45"/>
        <v/>
      </c>
      <c r="H311" t="str">
        <f t="shared" si="46"/>
        <v/>
      </c>
      <c r="I311" t="str">
        <f t="shared" si="47"/>
        <v/>
      </c>
      <c r="J311" t="str">
        <f t="shared" si="48"/>
        <v/>
      </c>
      <c r="K311" t="str">
        <f t="shared" si="49"/>
        <v/>
      </c>
      <c r="L311" s="44">
        <v>311</v>
      </c>
      <c r="M311" s="44">
        <v>310</v>
      </c>
      <c r="N311">
        <v>50.042549999999999</v>
      </c>
      <c r="O311">
        <v>1.6</v>
      </c>
      <c r="P311">
        <v>1.2</v>
      </c>
      <c r="Q311">
        <v>1.1000000000000001</v>
      </c>
      <c r="R311">
        <v>144</v>
      </c>
      <c r="S311">
        <v>4.8</v>
      </c>
      <c r="T311">
        <v>13.9</v>
      </c>
      <c r="U311">
        <v>30</v>
      </c>
      <c r="V311">
        <v>25</v>
      </c>
      <c r="W311">
        <v>7</v>
      </c>
      <c r="X311">
        <f>IF(COUNTBLANK(ClinInfo!H375:P375)=0,1,0)</f>
        <v>1</v>
      </c>
      <c r="Y311">
        <v>50.042553191489397</v>
      </c>
      <c r="Z311">
        <v>1.6</v>
      </c>
      <c r="AA311">
        <v>1.2</v>
      </c>
      <c r="AB311">
        <v>1.1000000000000001</v>
      </c>
      <c r="AC311">
        <v>144</v>
      </c>
      <c r="AD311">
        <v>4.8</v>
      </c>
      <c r="AE311">
        <v>13.9</v>
      </c>
      <c r="AF311">
        <v>30</v>
      </c>
      <c r="AG311">
        <v>25</v>
      </c>
      <c r="AH311">
        <v>7</v>
      </c>
      <c r="AI311">
        <v>50.042553191489397</v>
      </c>
      <c r="AJ311">
        <v>1.6</v>
      </c>
      <c r="AK311">
        <v>1.2</v>
      </c>
      <c r="AL311">
        <v>1.1000000000000001</v>
      </c>
      <c r="AM311">
        <v>144</v>
      </c>
      <c r="AN311">
        <v>4.8</v>
      </c>
      <c r="AO311">
        <v>13.9</v>
      </c>
      <c r="AP311">
        <v>30</v>
      </c>
      <c r="AQ311">
        <v>25</v>
      </c>
      <c r="AR311">
        <v>7</v>
      </c>
      <c r="AS311" t="s">
        <v>76</v>
      </c>
      <c r="AT311" t="s">
        <v>76</v>
      </c>
      <c r="AU311" t="s">
        <v>76</v>
      </c>
      <c r="AV311" t="s">
        <v>76</v>
      </c>
      <c r="AW311" t="s">
        <v>76</v>
      </c>
      <c r="AX311" t="s">
        <v>76</v>
      </c>
      <c r="AY311" t="s">
        <v>76</v>
      </c>
      <c r="AZ311" t="s">
        <v>76</v>
      </c>
      <c r="BA311" t="s">
        <v>76</v>
      </c>
      <c r="BB311" t="s">
        <v>76</v>
      </c>
    </row>
    <row r="312" spans="1:54" x14ac:dyDescent="0.2">
      <c r="A312">
        <v>16094</v>
      </c>
      <c r="B312" t="str">
        <f t="shared" si="40"/>
        <v/>
      </c>
      <c r="C312" t="str">
        <f t="shared" si="41"/>
        <v/>
      </c>
      <c r="D312" t="str">
        <f t="shared" si="42"/>
        <v/>
      </c>
      <c r="E312" t="str">
        <f t="shared" si="43"/>
        <v/>
      </c>
      <c r="F312" t="str">
        <f t="shared" si="44"/>
        <v/>
      </c>
      <c r="G312" t="str">
        <f t="shared" si="45"/>
        <v/>
      </c>
      <c r="H312" t="str">
        <f t="shared" si="46"/>
        <v/>
      </c>
      <c r="I312" t="str">
        <f t="shared" si="47"/>
        <v/>
      </c>
      <c r="J312" t="str">
        <f t="shared" si="48"/>
        <v/>
      </c>
      <c r="K312" t="str">
        <f t="shared" si="49"/>
        <v/>
      </c>
      <c r="L312" s="44">
        <v>312</v>
      </c>
      <c r="M312" s="44">
        <v>311</v>
      </c>
      <c r="N312">
        <v>47.18188</v>
      </c>
      <c r="O312">
        <v>1.8</v>
      </c>
      <c r="P312">
        <v>1.5</v>
      </c>
      <c r="Q312">
        <v>0.7</v>
      </c>
      <c r="R312">
        <v>134</v>
      </c>
      <c r="S312">
        <v>4.2</v>
      </c>
      <c r="T312">
        <v>12.8</v>
      </c>
      <c r="U312">
        <v>44</v>
      </c>
      <c r="V312">
        <v>50</v>
      </c>
      <c r="W312">
        <v>0</v>
      </c>
      <c r="X312">
        <f>IF(COUNTBLANK(ClinInfo!H376:P376)=0,1,0)</f>
        <v>1</v>
      </c>
      <c r="Y312">
        <v>47.181880576527099</v>
      </c>
      <c r="Z312">
        <v>1.8</v>
      </c>
      <c r="AA312">
        <v>1.5</v>
      </c>
      <c r="AB312">
        <v>0.7</v>
      </c>
      <c r="AC312">
        <v>134</v>
      </c>
      <c r="AD312">
        <v>4.2</v>
      </c>
      <c r="AE312">
        <v>12.8</v>
      </c>
      <c r="AF312">
        <v>44</v>
      </c>
      <c r="AG312">
        <v>50</v>
      </c>
      <c r="AH312">
        <v>0</v>
      </c>
      <c r="AI312">
        <v>47.181880576527099</v>
      </c>
      <c r="AJ312">
        <v>1.8</v>
      </c>
      <c r="AK312">
        <v>1.5</v>
      </c>
      <c r="AL312">
        <v>0.7</v>
      </c>
      <c r="AM312">
        <v>134</v>
      </c>
      <c r="AN312">
        <v>4.2</v>
      </c>
      <c r="AO312">
        <v>12.8</v>
      </c>
      <c r="AP312">
        <v>44</v>
      </c>
      <c r="AQ312">
        <v>50</v>
      </c>
      <c r="AR312">
        <v>0</v>
      </c>
      <c r="AS312" t="s">
        <v>76</v>
      </c>
      <c r="AT312" t="s">
        <v>76</v>
      </c>
      <c r="AU312" t="s">
        <v>76</v>
      </c>
      <c r="AV312" t="s">
        <v>76</v>
      </c>
      <c r="AW312" t="s">
        <v>76</v>
      </c>
      <c r="AX312" t="s">
        <v>76</v>
      </c>
      <c r="AY312" t="s">
        <v>76</v>
      </c>
      <c r="AZ312" t="s">
        <v>76</v>
      </c>
      <c r="BA312" t="s">
        <v>76</v>
      </c>
      <c r="BB312" t="s">
        <v>76</v>
      </c>
    </row>
    <row r="313" spans="1:54" x14ac:dyDescent="0.2">
      <c r="A313">
        <v>15769</v>
      </c>
      <c r="B313" t="str">
        <f t="shared" si="40"/>
        <v/>
      </c>
      <c r="C313" t="str">
        <f t="shared" si="41"/>
        <v/>
      </c>
      <c r="D313" t="str">
        <f t="shared" si="42"/>
        <v/>
      </c>
      <c r="E313" t="str">
        <f t="shared" si="43"/>
        <v/>
      </c>
      <c r="F313" t="str">
        <f t="shared" si="44"/>
        <v/>
      </c>
      <c r="G313" t="str">
        <f t="shared" si="45"/>
        <v/>
      </c>
      <c r="H313" t="str">
        <f t="shared" si="46"/>
        <v/>
      </c>
      <c r="I313" t="str">
        <f t="shared" si="47"/>
        <v/>
      </c>
      <c r="J313" t="str">
        <f t="shared" si="48"/>
        <v/>
      </c>
      <c r="K313" t="str">
        <f t="shared" si="49"/>
        <v/>
      </c>
      <c r="L313" s="44">
        <v>313</v>
      </c>
      <c r="M313" s="44">
        <v>312</v>
      </c>
      <c r="N313">
        <v>56.016469999999998</v>
      </c>
      <c r="O313">
        <v>9.5</v>
      </c>
      <c r="P313">
        <v>1.4</v>
      </c>
      <c r="Q313">
        <v>1.1000000000000001</v>
      </c>
      <c r="R313">
        <v>122</v>
      </c>
      <c r="S313">
        <v>4</v>
      </c>
      <c r="T313">
        <v>10.4</v>
      </c>
      <c r="U313">
        <v>63</v>
      </c>
      <c r="V313">
        <v>30</v>
      </c>
      <c r="W313">
        <v>0</v>
      </c>
      <c r="X313">
        <f>IF(COUNTBLANK(ClinInfo!H377:P377)=0,1,0)</f>
        <v>1</v>
      </c>
      <c r="Y313">
        <v>56.0164722031572</v>
      </c>
      <c r="Z313">
        <v>9.5</v>
      </c>
      <c r="AA313">
        <v>1.4</v>
      </c>
      <c r="AB313">
        <v>1.1000000000000001</v>
      </c>
      <c r="AC313">
        <v>122</v>
      </c>
      <c r="AD313">
        <v>4</v>
      </c>
      <c r="AE313">
        <v>10.4</v>
      </c>
      <c r="AF313">
        <v>63</v>
      </c>
      <c r="AG313">
        <v>30</v>
      </c>
      <c r="AH313">
        <v>0</v>
      </c>
      <c r="AI313">
        <v>56.0164722031572</v>
      </c>
      <c r="AJ313">
        <v>9.5</v>
      </c>
      <c r="AK313">
        <v>1.4</v>
      </c>
      <c r="AL313">
        <v>1.1000000000000001</v>
      </c>
      <c r="AM313">
        <v>122</v>
      </c>
      <c r="AN313">
        <v>4</v>
      </c>
      <c r="AO313">
        <v>10.4</v>
      </c>
      <c r="AP313">
        <v>63</v>
      </c>
      <c r="AQ313">
        <v>30</v>
      </c>
      <c r="AR313">
        <v>0</v>
      </c>
      <c r="AS313" t="s">
        <v>76</v>
      </c>
      <c r="AT313" t="s">
        <v>76</v>
      </c>
      <c r="AU313" t="s">
        <v>76</v>
      </c>
      <c r="AV313" t="s">
        <v>76</v>
      </c>
      <c r="AW313" t="s">
        <v>76</v>
      </c>
      <c r="AX313" t="s">
        <v>76</v>
      </c>
      <c r="AY313" t="s">
        <v>76</v>
      </c>
      <c r="AZ313" t="s">
        <v>76</v>
      </c>
      <c r="BA313" t="s">
        <v>76</v>
      </c>
      <c r="BB313" t="s">
        <v>76</v>
      </c>
    </row>
    <row r="314" spans="1:54" x14ac:dyDescent="0.2">
      <c r="A314">
        <v>16099</v>
      </c>
      <c r="B314" t="str">
        <f t="shared" si="40"/>
        <v/>
      </c>
      <c r="C314" t="str">
        <f t="shared" si="41"/>
        <v/>
      </c>
      <c r="D314" t="str">
        <f t="shared" si="42"/>
        <v/>
      </c>
      <c r="E314" t="str">
        <f t="shared" si="43"/>
        <v/>
      </c>
      <c r="F314" t="str">
        <f t="shared" si="44"/>
        <v/>
      </c>
      <c r="G314" t="str">
        <f t="shared" si="45"/>
        <v/>
      </c>
      <c r="H314" t="str">
        <f t="shared" si="46"/>
        <v/>
      </c>
      <c r="I314" t="str">
        <f t="shared" si="47"/>
        <v/>
      </c>
      <c r="J314" t="str">
        <f t="shared" si="48"/>
        <v/>
      </c>
      <c r="K314" t="str">
        <f t="shared" si="49"/>
        <v/>
      </c>
      <c r="L314" s="44">
        <v>314</v>
      </c>
      <c r="M314" s="44">
        <v>313</v>
      </c>
      <c r="N314">
        <v>61.52093</v>
      </c>
      <c r="O314">
        <v>2.5</v>
      </c>
      <c r="P314">
        <v>6.7</v>
      </c>
      <c r="Q314">
        <v>0.8</v>
      </c>
      <c r="R314">
        <v>167</v>
      </c>
      <c r="S314">
        <v>4.5</v>
      </c>
      <c r="T314">
        <v>15.5</v>
      </c>
      <c r="U314">
        <v>39</v>
      </c>
      <c r="V314">
        <v>40</v>
      </c>
      <c r="W314">
        <v>21</v>
      </c>
      <c r="X314">
        <f>IF(COUNTBLANK(ClinInfo!H378:P378)=0,1,0)</f>
        <v>1</v>
      </c>
      <c r="Y314">
        <v>61.520933424845602</v>
      </c>
      <c r="Z314">
        <v>2.5</v>
      </c>
      <c r="AA314">
        <v>6.7</v>
      </c>
      <c r="AB314">
        <v>0.8</v>
      </c>
      <c r="AC314">
        <v>167</v>
      </c>
      <c r="AD314">
        <v>4.5</v>
      </c>
      <c r="AE314">
        <v>15.5</v>
      </c>
      <c r="AF314">
        <v>39</v>
      </c>
      <c r="AG314">
        <v>40</v>
      </c>
      <c r="AH314">
        <v>21</v>
      </c>
      <c r="AI314">
        <v>61.520933424845602</v>
      </c>
      <c r="AJ314">
        <v>2.5</v>
      </c>
      <c r="AK314">
        <v>6.7</v>
      </c>
      <c r="AL314">
        <v>0.8</v>
      </c>
      <c r="AM314">
        <v>167</v>
      </c>
      <c r="AN314">
        <v>4.5</v>
      </c>
      <c r="AO314">
        <v>15.5</v>
      </c>
      <c r="AP314">
        <v>39</v>
      </c>
      <c r="AQ314">
        <v>40</v>
      </c>
      <c r="AR314">
        <v>21</v>
      </c>
      <c r="AS314" t="s">
        <v>76</v>
      </c>
      <c r="AT314" t="s">
        <v>76</v>
      </c>
      <c r="AU314" t="s">
        <v>76</v>
      </c>
      <c r="AV314" t="s">
        <v>76</v>
      </c>
      <c r="AW314" t="s">
        <v>76</v>
      </c>
      <c r="AX314" t="s">
        <v>76</v>
      </c>
      <c r="AY314" t="s">
        <v>76</v>
      </c>
      <c r="AZ314" t="s">
        <v>76</v>
      </c>
      <c r="BA314" t="s">
        <v>76</v>
      </c>
      <c r="BB314" t="s">
        <v>76</v>
      </c>
    </row>
    <row r="315" spans="1:54" x14ac:dyDescent="0.2">
      <c r="A315">
        <v>15797</v>
      </c>
      <c r="B315" t="str">
        <f t="shared" si="40"/>
        <v/>
      </c>
      <c r="C315" t="str">
        <f t="shared" si="41"/>
        <v/>
      </c>
      <c r="D315" t="str">
        <f t="shared" si="42"/>
        <v/>
      </c>
      <c r="E315" t="str">
        <f t="shared" si="43"/>
        <v/>
      </c>
      <c r="F315" t="str">
        <f t="shared" si="44"/>
        <v/>
      </c>
      <c r="G315" t="str">
        <f t="shared" si="45"/>
        <v/>
      </c>
      <c r="H315" t="str">
        <f t="shared" si="46"/>
        <v/>
      </c>
      <c r="I315" t="str">
        <f t="shared" si="47"/>
        <v/>
      </c>
      <c r="J315" t="str">
        <f t="shared" si="48"/>
        <v/>
      </c>
      <c r="K315" t="str">
        <f t="shared" si="49"/>
        <v/>
      </c>
      <c r="L315" s="44">
        <v>315</v>
      </c>
      <c r="M315" s="44">
        <v>314</v>
      </c>
      <c r="N315">
        <v>51.401510000000002</v>
      </c>
      <c r="O315">
        <v>2.1</v>
      </c>
      <c r="P315">
        <v>2.4</v>
      </c>
      <c r="Q315">
        <v>0.8</v>
      </c>
      <c r="R315">
        <v>200</v>
      </c>
      <c r="S315">
        <v>3.8</v>
      </c>
      <c r="T315">
        <v>11.5</v>
      </c>
      <c r="U315">
        <v>43</v>
      </c>
      <c r="V315">
        <v>40</v>
      </c>
      <c r="W315">
        <v>1</v>
      </c>
      <c r="X315">
        <f>IF(COUNTBLANK(ClinInfo!H379:P379)=0,1,0)</f>
        <v>1</v>
      </c>
      <c r="Y315">
        <v>51.401509951956101</v>
      </c>
      <c r="Z315">
        <v>2.1</v>
      </c>
      <c r="AA315">
        <v>2.4</v>
      </c>
      <c r="AB315">
        <v>0.8</v>
      </c>
      <c r="AC315">
        <v>200</v>
      </c>
      <c r="AD315">
        <v>3.8</v>
      </c>
      <c r="AE315">
        <v>11.5</v>
      </c>
      <c r="AF315">
        <v>43</v>
      </c>
      <c r="AG315">
        <v>40</v>
      </c>
      <c r="AH315">
        <v>1</v>
      </c>
      <c r="AI315">
        <v>51.401509951956101</v>
      </c>
      <c r="AJ315">
        <v>2.1</v>
      </c>
      <c r="AK315">
        <v>2.4</v>
      </c>
      <c r="AL315">
        <v>0.8</v>
      </c>
      <c r="AM315">
        <v>200</v>
      </c>
      <c r="AN315">
        <v>3.8</v>
      </c>
      <c r="AO315">
        <v>11.5</v>
      </c>
      <c r="AP315">
        <v>43</v>
      </c>
      <c r="AQ315">
        <v>40</v>
      </c>
      <c r="AR315">
        <v>1</v>
      </c>
      <c r="AS315" t="s">
        <v>76</v>
      </c>
      <c r="AT315" t="s">
        <v>76</v>
      </c>
      <c r="AU315" t="s">
        <v>76</v>
      </c>
      <c r="AV315" t="s">
        <v>76</v>
      </c>
      <c r="AW315" t="s">
        <v>76</v>
      </c>
      <c r="AX315" t="s">
        <v>76</v>
      </c>
      <c r="AY315" t="s">
        <v>76</v>
      </c>
      <c r="AZ315" t="s">
        <v>76</v>
      </c>
      <c r="BA315" t="s">
        <v>76</v>
      </c>
      <c r="BB315" t="s">
        <v>76</v>
      </c>
    </row>
    <row r="316" spans="1:54" x14ac:dyDescent="0.2">
      <c r="A316">
        <v>16157</v>
      </c>
      <c r="B316" t="str">
        <f t="shared" si="40"/>
        <v/>
      </c>
      <c r="C316" t="str">
        <f t="shared" si="41"/>
        <v/>
      </c>
      <c r="D316" t="str">
        <f t="shared" si="42"/>
        <v/>
      </c>
      <c r="E316" t="str">
        <f t="shared" si="43"/>
        <v/>
      </c>
      <c r="F316" t="str">
        <f t="shared" si="44"/>
        <v/>
      </c>
      <c r="G316" t="str">
        <f t="shared" si="45"/>
        <v/>
      </c>
      <c r="H316" t="str">
        <f t="shared" si="46"/>
        <v/>
      </c>
      <c r="I316" t="str">
        <f t="shared" si="47"/>
        <v/>
      </c>
      <c r="J316" t="str">
        <f t="shared" si="48"/>
        <v/>
      </c>
      <c r="K316" t="str">
        <f t="shared" si="49"/>
        <v/>
      </c>
      <c r="L316" s="44">
        <v>316</v>
      </c>
      <c r="M316" s="44">
        <v>315</v>
      </c>
      <c r="N316">
        <v>60.535350000000001</v>
      </c>
      <c r="O316">
        <v>2.9</v>
      </c>
      <c r="P316">
        <v>5.0999999999999996</v>
      </c>
      <c r="Q316">
        <v>0.8</v>
      </c>
      <c r="R316">
        <v>143</v>
      </c>
      <c r="S316">
        <v>3.8</v>
      </c>
      <c r="T316">
        <v>11.4</v>
      </c>
      <c r="U316">
        <v>30</v>
      </c>
      <c r="V316">
        <v>40</v>
      </c>
      <c r="W316">
        <v>3</v>
      </c>
      <c r="X316">
        <f>IF(COUNTBLANK(ClinInfo!H380:P380)=0,1,0)</f>
        <v>1</v>
      </c>
      <c r="Y316">
        <v>60.535346602608101</v>
      </c>
      <c r="Z316">
        <v>2.9</v>
      </c>
      <c r="AA316">
        <v>5.0999999999999996</v>
      </c>
      <c r="AB316">
        <v>0.8</v>
      </c>
      <c r="AC316">
        <v>143</v>
      </c>
      <c r="AD316">
        <v>3.8</v>
      </c>
      <c r="AE316">
        <v>11.4</v>
      </c>
      <c r="AF316">
        <v>30</v>
      </c>
      <c r="AG316">
        <v>40</v>
      </c>
      <c r="AH316">
        <v>3</v>
      </c>
      <c r="AI316">
        <v>60.535346602608101</v>
      </c>
      <c r="AJ316">
        <v>2.9</v>
      </c>
      <c r="AK316">
        <v>5.0999999999999996</v>
      </c>
      <c r="AL316">
        <v>0.8</v>
      </c>
      <c r="AM316">
        <v>143</v>
      </c>
      <c r="AN316">
        <v>3.8</v>
      </c>
      <c r="AO316">
        <v>11.4</v>
      </c>
      <c r="AP316">
        <v>30</v>
      </c>
      <c r="AQ316">
        <v>40</v>
      </c>
      <c r="AR316">
        <v>3</v>
      </c>
      <c r="AS316" t="s">
        <v>76</v>
      </c>
      <c r="AT316" t="s">
        <v>76</v>
      </c>
      <c r="AU316" t="s">
        <v>76</v>
      </c>
      <c r="AV316" t="s">
        <v>76</v>
      </c>
      <c r="AW316" t="s">
        <v>76</v>
      </c>
      <c r="AX316" t="s">
        <v>76</v>
      </c>
      <c r="AY316" t="s">
        <v>76</v>
      </c>
      <c r="AZ316" t="s">
        <v>76</v>
      </c>
      <c r="BA316" t="s">
        <v>76</v>
      </c>
      <c r="BB316" t="s">
        <v>76</v>
      </c>
    </row>
    <row r="317" spans="1:54" x14ac:dyDescent="0.2">
      <c r="A317">
        <v>16263</v>
      </c>
      <c r="B317" t="str">
        <f t="shared" si="40"/>
        <v/>
      </c>
      <c r="C317" t="str">
        <f t="shared" si="41"/>
        <v/>
      </c>
      <c r="D317" t="str">
        <f t="shared" si="42"/>
        <v/>
      </c>
      <c r="E317" t="str">
        <f t="shared" si="43"/>
        <v/>
      </c>
      <c r="F317" t="str">
        <f t="shared" si="44"/>
        <v/>
      </c>
      <c r="G317" t="str">
        <f t="shared" si="45"/>
        <v/>
      </c>
      <c r="H317" t="str">
        <f t="shared" si="46"/>
        <v/>
      </c>
      <c r="I317" t="str">
        <f t="shared" si="47"/>
        <v/>
      </c>
      <c r="J317" t="str">
        <f t="shared" si="48"/>
        <v/>
      </c>
      <c r="K317" t="str">
        <f t="shared" si="49"/>
        <v/>
      </c>
      <c r="L317" s="44">
        <v>317</v>
      </c>
      <c r="M317" s="44">
        <v>316</v>
      </c>
      <c r="N317">
        <v>63.961559999999999</v>
      </c>
      <c r="O317">
        <v>6.4</v>
      </c>
      <c r="P317">
        <v>1</v>
      </c>
      <c r="Q317">
        <v>2.2000000000000002</v>
      </c>
      <c r="R317">
        <v>231</v>
      </c>
      <c r="S317">
        <v>3.3</v>
      </c>
      <c r="T317">
        <v>11</v>
      </c>
      <c r="U317">
        <v>67</v>
      </c>
      <c r="V317">
        <v>70</v>
      </c>
      <c r="W317">
        <v>53</v>
      </c>
      <c r="X317">
        <f>IF(COUNTBLANK(ClinInfo!H381:P381)=0,1,0)</f>
        <v>1</v>
      </c>
      <c r="Y317">
        <v>63.961564859299898</v>
      </c>
      <c r="Z317">
        <v>6.4</v>
      </c>
      <c r="AA317">
        <v>1</v>
      </c>
      <c r="AB317">
        <v>2.2000000000000002</v>
      </c>
      <c r="AC317">
        <v>231</v>
      </c>
      <c r="AD317">
        <v>3.3</v>
      </c>
      <c r="AE317">
        <v>11</v>
      </c>
      <c r="AF317">
        <v>67</v>
      </c>
      <c r="AG317">
        <v>70</v>
      </c>
      <c r="AH317">
        <v>53</v>
      </c>
      <c r="AI317">
        <v>63.961564859299898</v>
      </c>
      <c r="AJ317">
        <v>6.4</v>
      </c>
      <c r="AK317">
        <v>1</v>
      </c>
      <c r="AL317">
        <v>2.2000000000000002</v>
      </c>
      <c r="AM317">
        <v>231</v>
      </c>
      <c r="AN317">
        <v>3.3</v>
      </c>
      <c r="AO317">
        <v>11</v>
      </c>
      <c r="AP317">
        <v>67</v>
      </c>
      <c r="AQ317">
        <v>70</v>
      </c>
      <c r="AR317">
        <v>53</v>
      </c>
      <c r="AS317" t="s">
        <v>76</v>
      </c>
      <c r="AT317" t="s">
        <v>76</v>
      </c>
      <c r="AU317" t="s">
        <v>76</v>
      </c>
      <c r="AV317" t="s">
        <v>76</v>
      </c>
      <c r="AW317" t="s">
        <v>76</v>
      </c>
      <c r="AX317" t="s">
        <v>76</v>
      </c>
      <c r="AY317" t="s">
        <v>76</v>
      </c>
      <c r="AZ317" t="s">
        <v>76</v>
      </c>
      <c r="BA317" t="s">
        <v>76</v>
      </c>
      <c r="BB317" t="s">
        <v>76</v>
      </c>
    </row>
    <row r="318" spans="1:54" x14ac:dyDescent="0.2">
      <c r="A318">
        <v>16224</v>
      </c>
      <c r="B318" t="str">
        <f t="shared" si="40"/>
        <v/>
      </c>
      <c r="C318" t="str">
        <f t="shared" si="41"/>
        <v/>
      </c>
      <c r="D318" t="str">
        <f t="shared" si="42"/>
        <v/>
      </c>
      <c r="E318" t="str">
        <f t="shared" si="43"/>
        <v/>
      </c>
      <c r="F318" t="str">
        <f t="shared" si="44"/>
        <v/>
      </c>
      <c r="G318" t="str">
        <f t="shared" si="45"/>
        <v/>
      </c>
      <c r="H318" t="str">
        <f t="shared" si="46"/>
        <v/>
      </c>
      <c r="I318" t="str">
        <f t="shared" si="47"/>
        <v/>
      </c>
      <c r="J318" t="str">
        <f t="shared" si="48"/>
        <v/>
      </c>
      <c r="K318" t="str">
        <f t="shared" si="49"/>
        <v/>
      </c>
      <c r="L318" s="44">
        <v>318</v>
      </c>
      <c r="M318" s="44">
        <v>317</v>
      </c>
      <c r="N318">
        <v>63.033630000000002</v>
      </c>
      <c r="O318">
        <v>4.8</v>
      </c>
      <c r="P318">
        <v>4.9000000000000004</v>
      </c>
      <c r="Q318">
        <v>1.9</v>
      </c>
      <c r="R318">
        <v>149</v>
      </c>
      <c r="S318">
        <v>3.8</v>
      </c>
      <c r="T318">
        <v>9.9</v>
      </c>
      <c r="U318">
        <v>35</v>
      </c>
      <c r="V318">
        <v>30</v>
      </c>
      <c r="W318">
        <v>17</v>
      </c>
      <c r="X318">
        <f>IF(COUNTBLANK(ClinInfo!H382:P382)=0,1,0)</f>
        <v>1</v>
      </c>
      <c r="Y318">
        <v>63.0336307481126</v>
      </c>
      <c r="Z318">
        <v>4.8</v>
      </c>
      <c r="AA318">
        <v>4.9000000000000004</v>
      </c>
      <c r="AB318">
        <v>1.9</v>
      </c>
      <c r="AC318">
        <v>149</v>
      </c>
      <c r="AD318">
        <v>3.8</v>
      </c>
      <c r="AE318">
        <v>9.9</v>
      </c>
      <c r="AF318">
        <v>35</v>
      </c>
      <c r="AG318">
        <v>30</v>
      </c>
      <c r="AH318">
        <v>17</v>
      </c>
      <c r="AI318">
        <v>63.0336307481126</v>
      </c>
      <c r="AJ318">
        <v>4.8</v>
      </c>
      <c r="AK318">
        <v>4.9000000000000004</v>
      </c>
      <c r="AL318">
        <v>1.9</v>
      </c>
      <c r="AM318">
        <v>149</v>
      </c>
      <c r="AN318">
        <v>3.8</v>
      </c>
      <c r="AO318">
        <v>9.9</v>
      </c>
      <c r="AP318">
        <v>35</v>
      </c>
      <c r="AQ318">
        <v>30</v>
      </c>
      <c r="AR318">
        <v>17</v>
      </c>
      <c r="AS318" t="s">
        <v>76</v>
      </c>
      <c r="AT318" t="s">
        <v>76</v>
      </c>
      <c r="AU318" t="s">
        <v>76</v>
      </c>
      <c r="AV318" t="s">
        <v>76</v>
      </c>
      <c r="AW318" t="s">
        <v>76</v>
      </c>
      <c r="AX318" t="s">
        <v>76</v>
      </c>
      <c r="AY318" t="s">
        <v>76</v>
      </c>
      <c r="AZ318" t="s">
        <v>76</v>
      </c>
      <c r="BA318" t="s">
        <v>76</v>
      </c>
      <c r="BB318" t="s">
        <v>76</v>
      </c>
    </row>
    <row r="319" spans="1:54" x14ac:dyDescent="0.2">
      <c r="A319">
        <v>5084</v>
      </c>
      <c r="B319" t="str">
        <f t="shared" si="40"/>
        <v/>
      </c>
      <c r="C319" t="str">
        <f t="shared" si="41"/>
        <v/>
      </c>
      <c r="D319" t="str">
        <f t="shared" si="42"/>
        <v/>
      </c>
      <c r="E319" t="str">
        <f t="shared" si="43"/>
        <v/>
      </c>
      <c r="F319" t="str">
        <f t="shared" si="44"/>
        <v/>
      </c>
      <c r="G319" t="str">
        <f t="shared" si="45"/>
        <v/>
      </c>
      <c r="H319" t="str">
        <f t="shared" si="46"/>
        <v/>
      </c>
      <c r="I319" t="str">
        <f t="shared" si="47"/>
        <v/>
      </c>
      <c r="J319" t="str">
        <f t="shared" si="48"/>
        <v/>
      </c>
      <c r="K319" t="str">
        <f t="shared" si="49"/>
        <v/>
      </c>
      <c r="L319" s="44">
        <v>319</v>
      </c>
      <c r="M319" s="44">
        <v>318</v>
      </c>
      <c r="N319">
        <v>54.275910000000003</v>
      </c>
      <c r="O319">
        <v>3.8</v>
      </c>
      <c r="P319">
        <v>3.7</v>
      </c>
      <c r="Q319">
        <v>1</v>
      </c>
      <c r="R319">
        <v>117</v>
      </c>
      <c r="S319">
        <v>3.4</v>
      </c>
      <c r="T319">
        <v>9</v>
      </c>
      <c r="U319">
        <v>90</v>
      </c>
      <c r="V319">
        <v>80</v>
      </c>
      <c r="W319">
        <v>0</v>
      </c>
      <c r="X319">
        <f>IF(COUNTBLANK(ClinInfo!H383:P383)=0,1,0)</f>
        <v>1</v>
      </c>
      <c r="Y319">
        <v>54.275909402882597</v>
      </c>
      <c r="Z319">
        <v>3.8</v>
      </c>
      <c r="AA319">
        <v>3.7</v>
      </c>
      <c r="AB319">
        <v>1</v>
      </c>
      <c r="AC319">
        <v>117</v>
      </c>
      <c r="AD319">
        <v>3.4</v>
      </c>
      <c r="AE319">
        <v>9</v>
      </c>
      <c r="AF319">
        <v>90</v>
      </c>
      <c r="AG319">
        <v>80</v>
      </c>
      <c r="AH319">
        <v>0</v>
      </c>
      <c r="AI319">
        <v>54.275909402882597</v>
      </c>
      <c r="AJ319">
        <v>3.8</v>
      </c>
      <c r="AK319">
        <v>3.7</v>
      </c>
      <c r="AL319">
        <v>1</v>
      </c>
      <c r="AM319">
        <v>117</v>
      </c>
      <c r="AN319">
        <v>3.4</v>
      </c>
      <c r="AO319">
        <v>9</v>
      </c>
      <c r="AP319">
        <v>90</v>
      </c>
      <c r="AQ319">
        <v>80</v>
      </c>
      <c r="AR319">
        <v>0</v>
      </c>
      <c r="AS319" t="s">
        <v>76</v>
      </c>
      <c r="AT319" t="s">
        <v>76</v>
      </c>
      <c r="AU319" t="s">
        <v>76</v>
      </c>
      <c r="AV319" t="s">
        <v>76</v>
      </c>
      <c r="AW319" t="s">
        <v>76</v>
      </c>
      <c r="AX319" t="s">
        <v>76</v>
      </c>
      <c r="AY319" t="s">
        <v>76</v>
      </c>
      <c r="AZ319" t="s">
        <v>76</v>
      </c>
      <c r="BA319" t="s">
        <v>76</v>
      </c>
      <c r="BB319" t="s">
        <v>76</v>
      </c>
    </row>
    <row r="320" spans="1:54" x14ac:dyDescent="0.2">
      <c r="A320">
        <v>16052</v>
      </c>
      <c r="B320" t="str">
        <f t="shared" si="40"/>
        <v/>
      </c>
      <c r="C320" t="str">
        <f t="shared" si="41"/>
        <v/>
      </c>
      <c r="D320" t="str">
        <f t="shared" si="42"/>
        <v/>
      </c>
      <c r="E320" t="str">
        <f t="shared" si="43"/>
        <v/>
      </c>
      <c r="F320" t="str">
        <f t="shared" si="44"/>
        <v/>
      </c>
      <c r="G320" t="str">
        <f t="shared" si="45"/>
        <v/>
      </c>
      <c r="H320" t="str">
        <f t="shared" si="46"/>
        <v/>
      </c>
      <c r="I320" t="str">
        <f t="shared" si="47"/>
        <v/>
      </c>
      <c r="J320" t="str">
        <f t="shared" si="48"/>
        <v/>
      </c>
      <c r="K320" t="str">
        <f t="shared" si="49"/>
        <v/>
      </c>
      <c r="L320" s="44">
        <v>320</v>
      </c>
      <c r="M320" s="44">
        <v>319</v>
      </c>
      <c r="N320">
        <v>56.991079999999997</v>
      </c>
      <c r="O320">
        <v>1.8</v>
      </c>
      <c r="P320">
        <v>2.7</v>
      </c>
      <c r="Q320">
        <v>0.9</v>
      </c>
      <c r="R320">
        <v>199</v>
      </c>
      <c r="S320">
        <v>4.2</v>
      </c>
      <c r="T320">
        <v>13.2</v>
      </c>
      <c r="U320">
        <v>55</v>
      </c>
      <c r="V320">
        <v>35</v>
      </c>
      <c r="W320">
        <v>3</v>
      </c>
      <c r="X320">
        <f>IF(COUNTBLANK(ClinInfo!H384:P384)=0,1,0)</f>
        <v>0</v>
      </c>
      <c r="Y320">
        <v>56.991077556623203</v>
      </c>
      <c r="Z320">
        <v>1.8</v>
      </c>
      <c r="AA320">
        <v>2.7</v>
      </c>
      <c r="AB320">
        <v>0.9</v>
      </c>
      <c r="AC320">
        <v>199</v>
      </c>
      <c r="AD320">
        <v>4.2</v>
      </c>
      <c r="AE320">
        <v>13.2</v>
      </c>
      <c r="AF320">
        <v>55</v>
      </c>
      <c r="AG320">
        <v>35</v>
      </c>
      <c r="AH320">
        <v>3</v>
      </c>
      <c r="AI320">
        <v>56.991077556623203</v>
      </c>
      <c r="AJ320">
        <v>1.8</v>
      </c>
      <c r="AK320">
        <v>2.7</v>
      </c>
      <c r="AL320">
        <v>0.9</v>
      </c>
      <c r="AM320">
        <v>199</v>
      </c>
      <c r="AN320">
        <v>4.2</v>
      </c>
      <c r="AO320">
        <v>13.2</v>
      </c>
      <c r="AP320">
        <v>55</v>
      </c>
      <c r="AQ320">
        <v>35</v>
      </c>
      <c r="AR320">
        <v>3</v>
      </c>
      <c r="AS320" t="s">
        <v>76</v>
      </c>
      <c r="AT320" t="s">
        <v>76</v>
      </c>
      <c r="AU320" t="s">
        <v>76</v>
      </c>
      <c r="AV320" t="s">
        <v>76</v>
      </c>
      <c r="AW320" t="s">
        <v>76</v>
      </c>
      <c r="AX320" t="s">
        <v>76</v>
      </c>
      <c r="AY320" t="s">
        <v>76</v>
      </c>
      <c r="AZ320" t="s">
        <v>76</v>
      </c>
      <c r="BA320" t="s">
        <v>76</v>
      </c>
      <c r="BB320" t="s">
        <v>76</v>
      </c>
    </row>
    <row r="321" spans="1:54" x14ac:dyDescent="0.2">
      <c r="A321">
        <v>16163</v>
      </c>
      <c r="B321" t="str">
        <f t="shared" si="40"/>
        <v/>
      </c>
      <c r="C321" t="str">
        <f t="shared" si="41"/>
        <v/>
      </c>
      <c r="D321" t="str">
        <f t="shared" si="42"/>
        <v>Mediana=2,59838, Media=6,13666387496527, y varianza= 317,057361092556</v>
      </c>
      <c r="E321" t="str">
        <f t="shared" si="43"/>
        <v/>
      </c>
      <c r="F321" t="str">
        <f t="shared" si="44"/>
        <v/>
      </c>
      <c r="G321" t="str">
        <f t="shared" si="45"/>
        <v/>
      </c>
      <c r="H321" t="str">
        <f t="shared" si="46"/>
        <v/>
      </c>
      <c r="I321" t="str">
        <f t="shared" si="47"/>
        <v/>
      </c>
      <c r="J321" t="str">
        <f t="shared" si="48"/>
        <v/>
      </c>
      <c r="K321" t="str">
        <f t="shared" si="49"/>
        <v/>
      </c>
      <c r="L321" s="44">
        <v>321</v>
      </c>
      <c r="M321" s="44">
        <v>320</v>
      </c>
      <c r="N321">
        <v>48.535350000000001</v>
      </c>
      <c r="O321">
        <v>1.6</v>
      </c>
      <c r="P321">
        <v>2.5983800000000001</v>
      </c>
      <c r="Q321">
        <v>0.7</v>
      </c>
      <c r="R321">
        <v>170</v>
      </c>
      <c r="S321">
        <v>4.3</v>
      </c>
      <c r="T321">
        <v>13.1</v>
      </c>
      <c r="U321">
        <v>5</v>
      </c>
      <c r="V321">
        <v>30</v>
      </c>
      <c r="W321">
        <v>0</v>
      </c>
      <c r="X321">
        <f>IF(COUNTBLANK(ClinInfo!H385:P385)=0,1,0)</f>
        <v>1</v>
      </c>
      <c r="Y321">
        <v>48.535346602608101</v>
      </c>
      <c r="Z321">
        <v>1.6</v>
      </c>
      <c r="AA321">
        <v>6.1366638749652704</v>
      </c>
      <c r="AB321">
        <v>0.7</v>
      </c>
      <c r="AC321">
        <v>170</v>
      </c>
      <c r="AD321">
        <v>4.3</v>
      </c>
      <c r="AE321">
        <v>13.1</v>
      </c>
      <c r="AF321">
        <v>5</v>
      </c>
      <c r="AG321">
        <v>30</v>
      </c>
      <c r="AH321">
        <v>0</v>
      </c>
      <c r="AI321">
        <v>48.535346602608101</v>
      </c>
      <c r="AJ321">
        <v>1.6</v>
      </c>
      <c r="AK321">
        <v>317.05736109255599</v>
      </c>
      <c r="AL321">
        <v>0.7</v>
      </c>
      <c r="AM321">
        <v>170</v>
      </c>
      <c r="AN321">
        <v>4.3</v>
      </c>
      <c r="AO321">
        <v>13.1</v>
      </c>
      <c r="AP321">
        <v>5</v>
      </c>
      <c r="AQ321">
        <v>30</v>
      </c>
      <c r="AR321">
        <v>0</v>
      </c>
      <c r="AS321" t="s">
        <v>76</v>
      </c>
      <c r="AT321" t="s">
        <v>76</v>
      </c>
      <c r="AU321">
        <v>0.51978108190957095</v>
      </c>
      <c r="AV321" t="s">
        <v>76</v>
      </c>
      <c r="AW321" t="s">
        <v>76</v>
      </c>
      <c r="AX321" t="s">
        <v>76</v>
      </c>
      <c r="AY321" t="s">
        <v>76</v>
      </c>
      <c r="AZ321" t="s">
        <v>76</v>
      </c>
      <c r="BA321" t="s">
        <v>76</v>
      </c>
      <c r="BB321" t="s">
        <v>76</v>
      </c>
    </row>
    <row r="322" spans="1:54" x14ac:dyDescent="0.2">
      <c r="A322">
        <v>16208</v>
      </c>
      <c r="B322" t="str">
        <f t="shared" ref="B322:B385" si="50">IF(AS322="NA","",_xlfn.CONCAT("Mediana=",N322, ", Media=",Y322,", y varianza= ",AI322))</f>
        <v/>
      </c>
      <c r="C322" t="str">
        <f t="shared" ref="C322:C385" si="51">IF(AT322="NA","",_xlfn.CONCAT("Mediana=",O322, ", Media=",Z322,", y varianza= ",AJ322))</f>
        <v/>
      </c>
      <c r="D322" t="str">
        <f t="shared" ref="D322:D385" si="52">IF(AU322="NA","",_xlfn.CONCAT("Mediana=",P322, ", Media=",AA322,", y varianza= ",AK322))</f>
        <v/>
      </c>
      <c r="E322" t="str">
        <f t="shared" ref="E322:E385" si="53">IF(AV322="NA","",_xlfn.CONCAT("Mediana=",Q322, ", Media=",AB322,", y varianza= ",AL322))</f>
        <v/>
      </c>
      <c r="F322" t="str">
        <f t="shared" ref="F322:F385" si="54">IF(AW322="NA","",_xlfn.CONCAT("Mediana=",R322, ", Media=",AC322,", y varianza= ",AM322))</f>
        <v/>
      </c>
      <c r="G322" t="str">
        <f t="shared" ref="G322:G385" si="55">IF(AX322="NA","",_xlfn.CONCAT("Mediana=",S322, ", Media=",AD322,", y varianza= ",AN322))</f>
        <v/>
      </c>
      <c r="H322" t="str">
        <f t="shared" ref="H322:H385" si="56">IF(AY322="NA","",_xlfn.CONCAT("Mediana=",T322, ", Media=",AE322,", y varianza= ",AO322))</f>
        <v/>
      </c>
      <c r="I322" t="str">
        <f t="shared" ref="I322:I385" si="57">IF(AZ322="NA","",_xlfn.CONCAT("Mediana=",U322, ", Media=",AF322,", y varianza= ",AP322))</f>
        <v/>
      </c>
      <c r="J322" t="str">
        <f t="shared" ref="J322:J385" si="58">IF(BA322="NA","",_xlfn.CONCAT("Mediana=",V322, ", Media=",AG322,", y varianza= ",AQ322))</f>
        <v/>
      </c>
      <c r="K322" t="str">
        <f t="shared" ref="K322:K385" si="59">IF(BB322="NA","",_xlfn.CONCAT("Mediana=",W322, ", Media=",AH322,", y varianza= ",AR322))</f>
        <v/>
      </c>
      <c r="L322" s="44">
        <v>322</v>
      </c>
      <c r="M322" s="44">
        <v>321</v>
      </c>
      <c r="N322">
        <v>53.515439999999998</v>
      </c>
      <c r="O322">
        <v>1.5</v>
      </c>
      <c r="P322">
        <v>11</v>
      </c>
      <c r="Q322">
        <v>1.1000000000000001</v>
      </c>
      <c r="R322">
        <v>116</v>
      </c>
      <c r="S322">
        <v>4.0999999999999996</v>
      </c>
      <c r="T322">
        <v>13</v>
      </c>
      <c r="U322">
        <v>18</v>
      </c>
      <c r="V322">
        <v>15</v>
      </c>
      <c r="W322">
        <v>10</v>
      </c>
      <c r="X322">
        <f>IF(COUNTBLANK(ClinInfo!H386:P386)=0,1,0)</f>
        <v>1</v>
      </c>
      <c r="Y322">
        <v>53.5154426904598</v>
      </c>
      <c r="Z322">
        <v>1.5</v>
      </c>
      <c r="AA322">
        <v>11</v>
      </c>
      <c r="AB322">
        <v>1.1000000000000001</v>
      </c>
      <c r="AC322">
        <v>116</v>
      </c>
      <c r="AD322">
        <v>4.0999999999999996</v>
      </c>
      <c r="AE322">
        <v>13</v>
      </c>
      <c r="AF322">
        <v>18</v>
      </c>
      <c r="AG322">
        <v>15</v>
      </c>
      <c r="AH322">
        <v>10</v>
      </c>
      <c r="AI322">
        <v>53.5154426904598</v>
      </c>
      <c r="AJ322">
        <v>1.5</v>
      </c>
      <c r="AK322">
        <v>11</v>
      </c>
      <c r="AL322">
        <v>1.1000000000000001</v>
      </c>
      <c r="AM322">
        <v>116</v>
      </c>
      <c r="AN322">
        <v>4.0999999999999996</v>
      </c>
      <c r="AO322">
        <v>13</v>
      </c>
      <c r="AP322">
        <v>18</v>
      </c>
      <c r="AQ322">
        <v>15</v>
      </c>
      <c r="AR322">
        <v>10</v>
      </c>
      <c r="AS322" t="s">
        <v>76</v>
      </c>
      <c r="AT322" t="s">
        <v>76</v>
      </c>
      <c r="AU322" t="s">
        <v>76</v>
      </c>
      <c r="AV322" t="s">
        <v>76</v>
      </c>
      <c r="AW322" t="s">
        <v>76</v>
      </c>
      <c r="AX322" t="s">
        <v>76</v>
      </c>
      <c r="AY322" t="s">
        <v>76</v>
      </c>
      <c r="AZ322" t="s">
        <v>76</v>
      </c>
      <c r="BA322" t="s">
        <v>76</v>
      </c>
      <c r="BB322" t="s">
        <v>76</v>
      </c>
    </row>
    <row r="323" spans="1:54" x14ac:dyDescent="0.2">
      <c r="A323">
        <v>16390</v>
      </c>
      <c r="B323" t="str">
        <f t="shared" si="50"/>
        <v/>
      </c>
      <c r="C323" t="str">
        <f t="shared" si="51"/>
        <v/>
      </c>
      <c r="D323" t="str">
        <f t="shared" si="52"/>
        <v/>
      </c>
      <c r="E323" t="str">
        <f t="shared" si="53"/>
        <v/>
      </c>
      <c r="F323" t="str">
        <f t="shared" si="54"/>
        <v/>
      </c>
      <c r="G323" t="str">
        <f t="shared" si="55"/>
        <v/>
      </c>
      <c r="H323" t="str">
        <f t="shared" si="56"/>
        <v/>
      </c>
      <c r="I323" t="str">
        <f t="shared" si="57"/>
        <v/>
      </c>
      <c r="J323" t="str">
        <f t="shared" si="58"/>
        <v>Mediana=50,57897, Media=52,0444517494771, y varianza= 336,721479740825</v>
      </c>
      <c r="K323" t="str">
        <f t="shared" si="59"/>
        <v/>
      </c>
      <c r="L323" s="44">
        <v>323</v>
      </c>
      <c r="M323" s="44">
        <v>322</v>
      </c>
      <c r="N323">
        <v>65.312290000000004</v>
      </c>
      <c r="O323">
        <v>1.8</v>
      </c>
      <c r="P323">
        <v>2.8</v>
      </c>
      <c r="Q323">
        <v>1.1000000000000001</v>
      </c>
      <c r="R323">
        <v>138</v>
      </c>
      <c r="S323">
        <v>4.4000000000000004</v>
      </c>
      <c r="T323">
        <v>12.1</v>
      </c>
      <c r="U323">
        <v>70</v>
      </c>
      <c r="V323">
        <v>50.578969999999998</v>
      </c>
      <c r="W323">
        <v>0</v>
      </c>
      <c r="X323">
        <f>IF(COUNTBLANK(ClinInfo!H387:P387)=0,1,0)</f>
        <v>1</v>
      </c>
      <c r="Y323">
        <v>65.312285518188105</v>
      </c>
      <c r="Z323">
        <v>1.8</v>
      </c>
      <c r="AA323">
        <v>2.8</v>
      </c>
      <c r="AB323">
        <v>1.1000000000000001</v>
      </c>
      <c r="AC323">
        <v>138</v>
      </c>
      <c r="AD323">
        <v>4.4000000000000004</v>
      </c>
      <c r="AE323">
        <v>12.1</v>
      </c>
      <c r="AF323">
        <v>70</v>
      </c>
      <c r="AG323">
        <v>52.044451749477098</v>
      </c>
      <c r="AH323">
        <v>0</v>
      </c>
      <c r="AI323">
        <v>65.312285518188105</v>
      </c>
      <c r="AJ323">
        <v>1.8</v>
      </c>
      <c r="AK323">
        <v>2.8</v>
      </c>
      <c r="AL323">
        <v>1.1000000000000001</v>
      </c>
      <c r="AM323">
        <v>138</v>
      </c>
      <c r="AN323">
        <v>4.4000000000000004</v>
      </c>
      <c r="AO323">
        <v>12.1</v>
      </c>
      <c r="AP323">
        <v>70</v>
      </c>
      <c r="AQ323">
        <v>336.72147974082498</v>
      </c>
      <c r="AR323">
        <v>0</v>
      </c>
      <c r="AS323" t="s">
        <v>76</v>
      </c>
      <c r="AT323" t="s">
        <v>76</v>
      </c>
      <c r="AU323" t="s">
        <v>76</v>
      </c>
      <c r="AV323" t="s">
        <v>76</v>
      </c>
      <c r="AW323" t="s">
        <v>76</v>
      </c>
      <c r="AX323" t="s">
        <v>76</v>
      </c>
      <c r="AY323" t="s">
        <v>76</v>
      </c>
      <c r="AZ323" t="s">
        <v>76</v>
      </c>
      <c r="BA323">
        <v>0.51978108190957095</v>
      </c>
      <c r="BB323" t="s">
        <v>76</v>
      </c>
    </row>
    <row r="324" spans="1:54" x14ac:dyDescent="0.2">
      <c r="A324">
        <v>16245</v>
      </c>
      <c r="B324" t="str">
        <f t="shared" si="50"/>
        <v/>
      </c>
      <c r="C324" t="str">
        <f t="shared" si="51"/>
        <v/>
      </c>
      <c r="D324" t="str">
        <f t="shared" si="52"/>
        <v/>
      </c>
      <c r="E324" t="str">
        <f t="shared" si="53"/>
        <v/>
      </c>
      <c r="F324" t="str">
        <f t="shared" si="54"/>
        <v/>
      </c>
      <c r="G324" t="str">
        <f t="shared" si="55"/>
        <v/>
      </c>
      <c r="H324" t="str">
        <f t="shared" si="56"/>
        <v/>
      </c>
      <c r="I324" t="str">
        <f t="shared" si="57"/>
        <v/>
      </c>
      <c r="J324" t="str">
        <f t="shared" si="58"/>
        <v/>
      </c>
      <c r="K324" t="str">
        <f t="shared" si="59"/>
        <v/>
      </c>
      <c r="L324" s="44">
        <v>324</v>
      </c>
      <c r="M324" s="44">
        <v>323</v>
      </c>
      <c r="N324">
        <v>56.903230000000001</v>
      </c>
      <c r="O324">
        <v>7.6</v>
      </c>
      <c r="P324">
        <v>3.1</v>
      </c>
      <c r="Q324">
        <v>1.3</v>
      </c>
      <c r="R324">
        <v>280</v>
      </c>
      <c r="S324">
        <v>4.4000000000000004</v>
      </c>
      <c r="T324">
        <v>9.1</v>
      </c>
      <c r="U324">
        <v>60</v>
      </c>
      <c r="V324">
        <v>40</v>
      </c>
      <c r="W324">
        <v>24</v>
      </c>
      <c r="X324">
        <f>IF(COUNTBLANK(ClinInfo!H388:P388)=0,1,0)</f>
        <v>1</v>
      </c>
      <c r="Y324">
        <v>56.903225806451601</v>
      </c>
      <c r="Z324">
        <v>7.6</v>
      </c>
      <c r="AA324">
        <v>3.1</v>
      </c>
      <c r="AB324">
        <v>1.3</v>
      </c>
      <c r="AC324">
        <v>280</v>
      </c>
      <c r="AD324">
        <v>4.4000000000000004</v>
      </c>
      <c r="AE324">
        <v>9.1</v>
      </c>
      <c r="AF324">
        <v>60</v>
      </c>
      <c r="AG324">
        <v>40</v>
      </c>
      <c r="AH324">
        <v>24</v>
      </c>
      <c r="AI324">
        <v>56.903225806451601</v>
      </c>
      <c r="AJ324">
        <v>7.6</v>
      </c>
      <c r="AK324">
        <v>3.1</v>
      </c>
      <c r="AL324">
        <v>1.3</v>
      </c>
      <c r="AM324">
        <v>280</v>
      </c>
      <c r="AN324">
        <v>4.4000000000000004</v>
      </c>
      <c r="AO324">
        <v>9.1</v>
      </c>
      <c r="AP324">
        <v>60</v>
      </c>
      <c r="AQ324">
        <v>40</v>
      </c>
      <c r="AR324">
        <v>24</v>
      </c>
      <c r="AS324" t="s">
        <v>76</v>
      </c>
      <c r="AT324" t="s">
        <v>76</v>
      </c>
      <c r="AU324" t="s">
        <v>76</v>
      </c>
      <c r="AV324" t="s">
        <v>76</v>
      </c>
      <c r="AW324" t="s">
        <v>76</v>
      </c>
      <c r="AX324" t="s">
        <v>76</v>
      </c>
      <c r="AY324" t="s">
        <v>76</v>
      </c>
      <c r="AZ324" t="s">
        <v>76</v>
      </c>
      <c r="BA324" t="s">
        <v>76</v>
      </c>
      <c r="BB324" t="s">
        <v>76</v>
      </c>
    </row>
    <row r="325" spans="1:54" x14ac:dyDescent="0.2">
      <c r="A325">
        <v>15810</v>
      </c>
      <c r="B325" t="str">
        <f t="shared" si="50"/>
        <v/>
      </c>
      <c r="C325" t="str">
        <f t="shared" si="51"/>
        <v/>
      </c>
      <c r="D325" t="str">
        <f t="shared" si="52"/>
        <v/>
      </c>
      <c r="E325" t="str">
        <f t="shared" si="53"/>
        <v/>
      </c>
      <c r="F325" t="str">
        <f t="shared" si="54"/>
        <v/>
      </c>
      <c r="G325" t="str">
        <f t="shared" si="55"/>
        <v/>
      </c>
      <c r="H325" t="str">
        <f t="shared" si="56"/>
        <v/>
      </c>
      <c r="I325" t="str">
        <f t="shared" si="57"/>
        <v/>
      </c>
      <c r="J325" t="str">
        <f t="shared" si="58"/>
        <v/>
      </c>
      <c r="K325" t="str">
        <f t="shared" si="59"/>
        <v/>
      </c>
      <c r="L325" s="44">
        <v>325</v>
      </c>
      <c r="M325" s="44">
        <v>324</v>
      </c>
      <c r="N325">
        <v>60.307479999999998</v>
      </c>
      <c r="O325">
        <v>1.6</v>
      </c>
      <c r="P325">
        <v>1.1000000000000001</v>
      </c>
      <c r="Q325">
        <v>1.1000000000000001</v>
      </c>
      <c r="R325">
        <v>214</v>
      </c>
      <c r="S325">
        <v>4.5999999999999996</v>
      </c>
      <c r="T325">
        <v>14.9</v>
      </c>
      <c r="U325">
        <v>10</v>
      </c>
      <c r="V325">
        <v>30</v>
      </c>
      <c r="W325">
        <v>3</v>
      </c>
      <c r="X325">
        <f>IF(COUNTBLANK(ClinInfo!H389:P389)=0,1,0)</f>
        <v>1</v>
      </c>
      <c r="Y325">
        <v>60.307481125600503</v>
      </c>
      <c r="Z325">
        <v>1.6</v>
      </c>
      <c r="AA325">
        <v>1.1000000000000001</v>
      </c>
      <c r="AB325">
        <v>1.1000000000000001</v>
      </c>
      <c r="AC325">
        <v>214</v>
      </c>
      <c r="AD325">
        <v>4.5999999999999996</v>
      </c>
      <c r="AE325">
        <v>14.9</v>
      </c>
      <c r="AF325">
        <v>10</v>
      </c>
      <c r="AG325">
        <v>30</v>
      </c>
      <c r="AH325">
        <v>3</v>
      </c>
      <c r="AI325">
        <v>60.307481125600503</v>
      </c>
      <c r="AJ325">
        <v>1.6</v>
      </c>
      <c r="AK325">
        <v>1.1000000000000001</v>
      </c>
      <c r="AL325">
        <v>1.1000000000000001</v>
      </c>
      <c r="AM325">
        <v>214</v>
      </c>
      <c r="AN325">
        <v>4.5999999999999996</v>
      </c>
      <c r="AO325">
        <v>14.9</v>
      </c>
      <c r="AP325">
        <v>10</v>
      </c>
      <c r="AQ325">
        <v>30</v>
      </c>
      <c r="AR325">
        <v>3</v>
      </c>
      <c r="AS325" t="s">
        <v>76</v>
      </c>
      <c r="AT325" t="s">
        <v>76</v>
      </c>
      <c r="AU325" t="s">
        <v>76</v>
      </c>
      <c r="AV325" t="s">
        <v>76</v>
      </c>
      <c r="AW325" t="s">
        <v>76</v>
      </c>
      <c r="AX325" t="s">
        <v>76</v>
      </c>
      <c r="AY325" t="s">
        <v>76</v>
      </c>
      <c r="AZ325" t="s">
        <v>76</v>
      </c>
      <c r="BA325" t="s">
        <v>76</v>
      </c>
      <c r="BB325" t="s">
        <v>76</v>
      </c>
    </row>
    <row r="326" spans="1:54" x14ac:dyDescent="0.2">
      <c r="A326">
        <v>15959</v>
      </c>
      <c r="B326" t="str">
        <f t="shared" si="50"/>
        <v/>
      </c>
      <c r="C326" t="str">
        <f t="shared" si="51"/>
        <v/>
      </c>
      <c r="D326" t="str">
        <f t="shared" si="52"/>
        <v/>
      </c>
      <c r="E326" t="str">
        <f t="shared" si="53"/>
        <v/>
      </c>
      <c r="F326" t="str">
        <f t="shared" si="54"/>
        <v/>
      </c>
      <c r="G326" t="str">
        <f t="shared" si="55"/>
        <v/>
      </c>
      <c r="H326" t="str">
        <f t="shared" si="56"/>
        <v/>
      </c>
      <c r="I326" t="str">
        <f t="shared" si="57"/>
        <v/>
      </c>
      <c r="J326" t="str">
        <f t="shared" si="58"/>
        <v/>
      </c>
      <c r="K326" t="str">
        <f t="shared" si="59"/>
        <v/>
      </c>
      <c r="L326" s="44">
        <v>326</v>
      </c>
      <c r="M326" s="44">
        <v>325</v>
      </c>
      <c r="N326">
        <v>68.87303</v>
      </c>
      <c r="O326">
        <v>9.4</v>
      </c>
      <c r="P326">
        <v>2.2999999999999998</v>
      </c>
      <c r="Q326">
        <v>1.7</v>
      </c>
      <c r="R326">
        <v>275</v>
      </c>
      <c r="S326">
        <v>4.3</v>
      </c>
      <c r="T326">
        <v>9</v>
      </c>
      <c r="U326">
        <v>76</v>
      </c>
      <c r="V326">
        <v>80</v>
      </c>
      <c r="W326">
        <v>0</v>
      </c>
      <c r="X326">
        <f>IF(COUNTBLANK(ClinInfo!H390:P390)=0,1,0)</f>
        <v>0</v>
      </c>
      <c r="Y326">
        <v>68.873026767330103</v>
      </c>
      <c r="Z326">
        <v>9.4</v>
      </c>
      <c r="AA326">
        <v>2.2999999999999998</v>
      </c>
      <c r="AB326">
        <v>1.7</v>
      </c>
      <c r="AC326">
        <v>275</v>
      </c>
      <c r="AD326">
        <v>4.3</v>
      </c>
      <c r="AE326">
        <v>9</v>
      </c>
      <c r="AF326">
        <v>76</v>
      </c>
      <c r="AG326">
        <v>80</v>
      </c>
      <c r="AH326">
        <v>0</v>
      </c>
      <c r="AI326">
        <v>68.873026767330103</v>
      </c>
      <c r="AJ326">
        <v>9.4</v>
      </c>
      <c r="AK326">
        <v>2.2999999999999998</v>
      </c>
      <c r="AL326">
        <v>1.7</v>
      </c>
      <c r="AM326">
        <v>275</v>
      </c>
      <c r="AN326">
        <v>4.3</v>
      </c>
      <c r="AO326">
        <v>9</v>
      </c>
      <c r="AP326">
        <v>76</v>
      </c>
      <c r="AQ326">
        <v>80</v>
      </c>
      <c r="AR326">
        <v>0</v>
      </c>
      <c r="AS326" t="s">
        <v>76</v>
      </c>
      <c r="AT326" t="s">
        <v>76</v>
      </c>
      <c r="AU326" t="s">
        <v>76</v>
      </c>
      <c r="AV326" t="s">
        <v>76</v>
      </c>
      <c r="AW326" t="s">
        <v>76</v>
      </c>
      <c r="AX326" t="s">
        <v>76</v>
      </c>
      <c r="AY326" t="s">
        <v>76</v>
      </c>
      <c r="AZ326" t="s">
        <v>76</v>
      </c>
      <c r="BA326" t="s">
        <v>76</v>
      </c>
      <c r="BB326" t="s">
        <v>76</v>
      </c>
    </row>
    <row r="327" spans="1:54" x14ac:dyDescent="0.2">
      <c r="A327">
        <v>16185</v>
      </c>
      <c r="B327" t="str">
        <f t="shared" si="50"/>
        <v/>
      </c>
      <c r="C327" t="str">
        <f t="shared" si="51"/>
        <v/>
      </c>
      <c r="D327" t="str">
        <f t="shared" si="52"/>
        <v/>
      </c>
      <c r="E327" t="str">
        <f t="shared" si="53"/>
        <v/>
      </c>
      <c r="F327" t="str">
        <f t="shared" si="54"/>
        <v/>
      </c>
      <c r="G327" t="str">
        <f t="shared" si="55"/>
        <v/>
      </c>
      <c r="H327" t="str">
        <f t="shared" si="56"/>
        <v/>
      </c>
      <c r="I327" t="str">
        <f t="shared" si="57"/>
        <v/>
      </c>
      <c r="J327" t="str">
        <f t="shared" si="58"/>
        <v/>
      </c>
      <c r="K327" t="str">
        <f t="shared" si="59"/>
        <v/>
      </c>
      <c r="L327" s="44">
        <v>327</v>
      </c>
      <c r="M327" s="44">
        <v>326</v>
      </c>
      <c r="N327">
        <v>45.098149999999997</v>
      </c>
      <c r="O327">
        <v>9</v>
      </c>
      <c r="P327">
        <v>13.7</v>
      </c>
      <c r="Q327">
        <v>2.1</v>
      </c>
      <c r="R327">
        <v>224</v>
      </c>
      <c r="S327">
        <v>3.5</v>
      </c>
      <c r="T327">
        <v>9.8000000000000007</v>
      </c>
      <c r="U327">
        <v>44</v>
      </c>
      <c r="V327">
        <v>80</v>
      </c>
      <c r="W327">
        <v>0</v>
      </c>
      <c r="X327">
        <f>IF(COUNTBLANK(ClinInfo!H391:P391)=0,1,0)</f>
        <v>1</v>
      </c>
      <c r="Y327">
        <v>45.098146877144799</v>
      </c>
      <c r="Z327">
        <v>9</v>
      </c>
      <c r="AA327">
        <v>13.7</v>
      </c>
      <c r="AB327">
        <v>2.1</v>
      </c>
      <c r="AC327">
        <v>224</v>
      </c>
      <c r="AD327">
        <v>3.5</v>
      </c>
      <c r="AE327">
        <v>9.8000000000000007</v>
      </c>
      <c r="AF327">
        <v>44</v>
      </c>
      <c r="AG327">
        <v>80</v>
      </c>
      <c r="AH327">
        <v>0</v>
      </c>
      <c r="AI327">
        <v>45.098146877144799</v>
      </c>
      <c r="AJ327">
        <v>9</v>
      </c>
      <c r="AK327">
        <v>13.7</v>
      </c>
      <c r="AL327">
        <v>2.1</v>
      </c>
      <c r="AM327">
        <v>224</v>
      </c>
      <c r="AN327">
        <v>3.5</v>
      </c>
      <c r="AO327">
        <v>9.8000000000000007</v>
      </c>
      <c r="AP327">
        <v>44</v>
      </c>
      <c r="AQ327">
        <v>80</v>
      </c>
      <c r="AR327">
        <v>0</v>
      </c>
      <c r="AS327" t="s">
        <v>76</v>
      </c>
      <c r="AT327" t="s">
        <v>76</v>
      </c>
      <c r="AU327" t="s">
        <v>76</v>
      </c>
      <c r="AV327" t="s">
        <v>76</v>
      </c>
      <c r="AW327" t="s">
        <v>76</v>
      </c>
      <c r="AX327" t="s">
        <v>76</v>
      </c>
      <c r="AY327" t="s">
        <v>76</v>
      </c>
      <c r="AZ327" t="s">
        <v>76</v>
      </c>
      <c r="BA327" t="s">
        <v>76</v>
      </c>
      <c r="BB327" t="s">
        <v>76</v>
      </c>
    </row>
    <row r="328" spans="1:54" x14ac:dyDescent="0.2">
      <c r="A328">
        <v>16309</v>
      </c>
      <c r="B328" t="str">
        <f t="shared" si="50"/>
        <v/>
      </c>
      <c r="C328" t="str">
        <f t="shared" si="51"/>
        <v/>
      </c>
      <c r="D328" t="str">
        <f t="shared" si="52"/>
        <v/>
      </c>
      <c r="E328" t="str">
        <f t="shared" si="53"/>
        <v/>
      </c>
      <c r="F328" t="str">
        <f t="shared" si="54"/>
        <v/>
      </c>
      <c r="G328" t="str">
        <f t="shared" si="55"/>
        <v/>
      </c>
      <c r="H328" t="str">
        <f t="shared" si="56"/>
        <v/>
      </c>
      <c r="I328" t="str">
        <f t="shared" si="57"/>
        <v/>
      </c>
      <c r="J328" t="str">
        <f t="shared" si="58"/>
        <v/>
      </c>
      <c r="K328" t="str">
        <f t="shared" si="59"/>
        <v/>
      </c>
      <c r="L328" s="44">
        <v>328</v>
      </c>
      <c r="M328" s="44">
        <v>327</v>
      </c>
      <c r="N328">
        <v>43.058340000000001</v>
      </c>
      <c r="O328">
        <v>15.1</v>
      </c>
      <c r="P328">
        <v>6</v>
      </c>
      <c r="Q328">
        <v>4.4000000000000004</v>
      </c>
      <c r="R328">
        <v>379</v>
      </c>
      <c r="S328">
        <v>4.7</v>
      </c>
      <c r="T328">
        <v>10.6</v>
      </c>
      <c r="U328">
        <v>68</v>
      </c>
      <c r="V328">
        <v>80</v>
      </c>
      <c r="W328">
        <v>13</v>
      </c>
      <c r="X328">
        <f>IF(COUNTBLANK(ClinInfo!H392:P392)=0,1,0)</f>
        <v>1</v>
      </c>
      <c r="Y328">
        <v>43.058339052848297</v>
      </c>
      <c r="Z328">
        <v>15.1</v>
      </c>
      <c r="AA328">
        <v>6</v>
      </c>
      <c r="AB328">
        <v>4.4000000000000004</v>
      </c>
      <c r="AC328">
        <v>379</v>
      </c>
      <c r="AD328">
        <v>4.7</v>
      </c>
      <c r="AE328">
        <v>10.6</v>
      </c>
      <c r="AF328">
        <v>68</v>
      </c>
      <c r="AG328">
        <v>80</v>
      </c>
      <c r="AH328">
        <v>13</v>
      </c>
      <c r="AI328">
        <v>43.058339052848297</v>
      </c>
      <c r="AJ328">
        <v>15.1</v>
      </c>
      <c r="AK328">
        <v>6</v>
      </c>
      <c r="AL328">
        <v>4.4000000000000004</v>
      </c>
      <c r="AM328">
        <v>379</v>
      </c>
      <c r="AN328">
        <v>4.7</v>
      </c>
      <c r="AO328">
        <v>10.6</v>
      </c>
      <c r="AP328">
        <v>68</v>
      </c>
      <c r="AQ328">
        <v>80</v>
      </c>
      <c r="AR328">
        <v>13</v>
      </c>
      <c r="AS328" t="s">
        <v>76</v>
      </c>
      <c r="AT328" t="s">
        <v>76</v>
      </c>
      <c r="AU328" t="s">
        <v>76</v>
      </c>
      <c r="AV328" t="s">
        <v>76</v>
      </c>
      <c r="AW328" t="s">
        <v>76</v>
      </c>
      <c r="AX328" t="s">
        <v>76</v>
      </c>
      <c r="AY328" t="s">
        <v>76</v>
      </c>
      <c r="AZ328" t="s">
        <v>76</v>
      </c>
      <c r="BA328" t="s">
        <v>76</v>
      </c>
      <c r="BB328" t="s">
        <v>76</v>
      </c>
    </row>
    <row r="329" spans="1:54" x14ac:dyDescent="0.2">
      <c r="A329">
        <v>16279</v>
      </c>
      <c r="B329" t="str">
        <f t="shared" si="50"/>
        <v/>
      </c>
      <c r="C329" t="str">
        <f t="shared" si="51"/>
        <v/>
      </c>
      <c r="D329" t="str">
        <f t="shared" si="52"/>
        <v/>
      </c>
      <c r="E329" t="str">
        <f t="shared" si="53"/>
        <v/>
      </c>
      <c r="F329" t="str">
        <f t="shared" si="54"/>
        <v/>
      </c>
      <c r="G329" t="str">
        <f t="shared" si="55"/>
        <v/>
      </c>
      <c r="H329" t="str">
        <f t="shared" si="56"/>
        <v/>
      </c>
      <c r="I329" t="str">
        <f t="shared" si="57"/>
        <v/>
      </c>
      <c r="J329" t="str">
        <f t="shared" si="58"/>
        <v/>
      </c>
      <c r="K329" t="str">
        <f t="shared" si="59"/>
        <v/>
      </c>
      <c r="L329" s="44">
        <v>329</v>
      </c>
      <c r="M329" s="44">
        <v>328</v>
      </c>
      <c r="N329">
        <v>69.367189999999994</v>
      </c>
      <c r="O329">
        <v>8.1999999999999993</v>
      </c>
      <c r="P329">
        <v>10.5</v>
      </c>
      <c r="Q329">
        <v>0.8</v>
      </c>
      <c r="R329">
        <v>137</v>
      </c>
      <c r="S329">
        <v>4.3</v>
      </c>
      <c r="T329">
        <v>8.3000000000000007</v>
      </c>
      <c r="U329">
        <v>80</v>
      </c>
      <c r="V329">
        <v>80</v>
      </c>
      <c r="W329">
        <v>0</v>
      </c>
      <c r="X329">
        <f>IF(COUNTBLANK(ClinInfo!H393:P393)=0,1,0)</f>
        <v>1</v>
      </c>
      <c r="Y329">
        <v>69.3671928620453</v>
      </c>
      <c r="Z329">
        <v>8.1999999999999993</v>
      </c>
      <c r="AA329">
        <v>10.5</v>
      </c>
      <c r="AB329">
        <v>0.8</v>
      </c>
      <c r="AC329">
        <v>137</v>
      </c>
      <c r="AD329">
        <v>4.3</v>
      </c>
      <c r="AE329">
        <v>8.3000000000000007</v>
      </c>
      <c r="AF329">
        <v>80</v>
      </c>
      <c r="AG329">
        <v>80</v>
      </c>
      <c r="AH329">
        <v>0</v>
      </c>
      <c r="AI329">
        <v>69.3671928620453</v>
      </c>
      <c r="AJ329">
        <v>8.1999999999999993</v>
      </c>
      <c r="AK329">
        <v>10.5</v>
      </c>
      <c r="AL329">
        <v>0.8</v>
      </c>
      <c r="AM329">
        <v>137</v>
      </c>
      <c r="AN329">
        <v>4.3</v>
      </c>
      <c r="AO329">
        <v>8.3000000000000007</v>
      </c>
      <c r="AP329">
        <v>80</v>
      </c>
      <c r="AQ329">
        <v>80</v>
      </c>
      <c r="AR329">
        <v>0</v>
      </c>
      <c r="AS329" t="s">
        <v>76</v>
      </c>
      <c r="AT329" t="s">
        <v>76</v>
      </c>
      <c r="AU329" t="s">
        <v>76</v>
      </c>
      <c r="AV329" t="s">
        <v>76</v>
      </c>
      <c r="AW329" t="s">
        <v>76</v>
      </c>
      <c r="AX329" t="s">
        <v>76</v>
      </c>
      <c r="AY329" t="s">
        <v>76</v>
      </c>
      <c r="AZ329" t="s">
        <v>76</v>
      </c>
      <c r="BA329" t="s">
        <v>76</v>
      </c>
      <c r="BB329" t="s">
        <v>76</v>
      </c>
    </row>
    <row r="330" spans="1:54" x14ac:dyDescent="0.2">
      <c r="A330">
        <v>16280</v>
      </c>
      <c r="B330" t="str">
        <f t="shared" si="50"/>
        <v/>
      </c>
      <c r="C330" t="str">
        <f t="shared" si="51"/>
        <v/>
      </c>
      <c r="D330" t="str">
        <f t="shared" si="52"/>
        <v/>
      </c>
      <c r="E330" t="str">
        <f t="shared" si="53"/>
        <v/>
      </c>
      <c r="F330" t="str">
        <f t="shared" si="54"/>
        <v/>
      </c>
      <c r="G330" t="str">
        <f t="shared" si="55"/>
        <v/>
      </c>
      <c r="H330" t="str">
        <f t="shared" si="56"/>
        <v/>
      </c>
      <c r="I330" t="str">
        <f t="shared" si="57"/>
        <v/>
      </c>
      <c r="J330" t="str">
        <f t="shared" si="58"/>
        <v/>
      </c>
      <c r="K330" t="str">
        <f t="shared" si="59"/>
        <v/>
      </c>
      <c r="L330" s="44">
        <v>330</v>
      </c>
      <c r="M330" s="44">
        <v>329</v>
      </c>
      <c r="N330">
        <v>73.518190000000004</v>
      </c>
      <c r="O330">
        <v>9.5</v>
      </c>
      <c r="P330">
        <v>4.8</v>
      </c>
      <c r="Q330">
        <v>3.1</v>
      </c>
      <c r="R330">
        <v>296</v>
      </c>
      <c r="S330">
        <v>3.9</v>
      </c>
      <c r="T330">
        <v>9.6</v>
      </c>
      <c r="U330">
        <v>45</v>
      </c>
      <c r="V330">
        <v>30</v>
      </c>
      <c r="W330">
        <v>12</v>
      </c>
      <c r="X330">
        <f>IF(COUNTBLANK(ClinInfo!H394:P394)=0,1,0)</f>
        <v>1</v>
      </c>
      <c r="Y330">
        <v>73.518188057652694</v>
      </c>
      <c r="Z330">
        <v>9.5</v>
      </c>
      <c r="AA330">
        <v>4.8</v>
      </c>
      <c r="AB330">
        <v>3.1</v>
      </c>
      <c r="AC330">
        <v>296</v>
      </c>
      <c r="AD330">
        <v>3.9</v>
      </c>
      <c r="AE330">
        <v>9.6</v>
      </c>
      <c r="AF330">
        <v>45</v>
      </c>
      <c r="AG330">
        <v>30</v>
      </c>
      <c r="AH330">
        <v>12</v>
      </c>
      <c r="AI330">
        <v>73.518188057652694</v>
      </c>
      <c r="AJ330">
        <v>9.5</v>
      </c>
      <c r="AK330">
        <v>4.8</v>
      </c>
      <c r="AL330">
        <v>3.1</v>
      </c>
      <c r="AM330">
        <v>296</v>
      </c>
      <c r="AN330">
        <v>3.9</v>
      </c>
      <c r="AO330">
        <v>9.6</v>
      </c>
      <c r="AP330">
        <v>45</v>
      </c>
      <c r="AQ330">
        <v>30</v>
      </c>
      <c r="AR330">
        <v>12</v>
      </c>
      <c r="AS330" t="s">
        <v>76</v>
      </c>
      <c r="AT330" t="s">
        <v>76</v>
      </c>
      <c r="AU330" t="s">
        <v>76</v>
      </c>
      <c r="AV330" t="s">
        <v>76</v>
      </c>
      <c r="AW330" t="s">
        <v>76</v>
      </c>
      <c r="AX330" t="s">
        <v>76</v>
      </c>
      <c r="AY330" t="s">
        <v>76</v>
      </c>
      <c r="AZ330" t="s">
        <v>76</v>
      </c>
      <c r="BA330" t="s">
        <v>76</v>
      </c>
      <c r="BB330" t="s">
        <v>76</v>
      </c>
    </row>
    <row r="331" spans="1:54" x14ac:dyDescent="0.2">
      <c r="A331">
        <v>16217</v>
      </c>
      <c r="B331" t="str">
        <f t="shared" si="50"/>
        <v/>
      </c>
      <c r="C331" t="str">
        <f t="shared" si="51"/>
        <v/>
      </c>
      <c r="D331" t="str">
        <f t="shared" si="52"/>
        <v/>
      </c>
      <c r="E331" t="str">
        <f t="shared" si="53"/>
        <v/>
      </c>
      <c r="F331" t="str">
        <f t="shared" si="54"/>
        <v/>
      </c>
      <c r="G331" t="str">
        <f t="shared" si="55"/>
        <v/>
      </c>
      <c r="H331" t="str">
        <f t="shared" si="56"/>
        <v/>
      </c>
      <c r="I331" t="str">
        <f t="shared" si="57"/>
        <v/>
      </c>
      <c r="J331" t="str">
        <f t="shared" si="58"/>
        <v>Mediana=79,28951, Media=76,284161756118, y varianza= 297,555191793484</v>
      </c>
      <c r="K331" t="str">
        <f t="shared" si="59"/>
        <v/>
      </c>
      <c r="L331" s="44">
        <v>331</v>
      </c>
      <c r="M331" s="44">
        <v>330</v>
      </c>
      <c r="N331">
        <v>58.18806</v>
      </c>
      <c r="O331">
        <v>27.9</v>
      </c>
      <c r="P331">
        <v>24.3</v>
      </c>
      <c r="Q331">
        <v>4.9000000000000004</v>
      </c>
      <c r="R331">
        <v>250</v>
      </c>
      <c r="S331">
        <v>4.3</v>
      </c>
      <c r="T331">
        <v>11.3</v>
      </c>
      <c r="U331">
        <v>80</v>
      </c>
      <c r="V331">
        <v>79.289510000000007</v>
      </c>
      <c r="W331">
        <v>30</v>
      </c>
      <c r="X331">
        <f>IF(COUNTBLANK(ClinInfo!H395:P395)=0,1,0)</f>
        <v>0</v>
      </c>
      <c r="Y331">
        <v>58.188057652711102</v>
      </c>
      <c r="Z331">
        <v>27.9</v>
      </c>
      <c r="AA331">
        <v>24.3</v>
      </c>
      <c r="AB331">
        <v>4.9000000000000004</v>
      </c>
      <c r="AC331">
        <v>250</v>
      </c>
      <c r="AD331">
        <v>4.3</v>
      </c>
      <c r="AE331">
        <v>11.3</v>
      </c>
      <c r="AF331">
        <v>80</v>
      </c>
      <c r="AG331">
        <v>76.284161756117996</v>
      </c>
      <c r="AH331">
        <v>30</v>
      </c>
      <c r="AI331">
        <v>58.188057652711102</v>
      </c>
      <c r="AJ331">
        <v>27.9</v>
      </c>
      <c r="AK331">
        <v>24.3</v>
      </c>
      <c r="AL331">
        <v>4.9000000000000004</v>
      </c>
      <c r="AM331">
        <v>250</v>
      </c>
      <c r="AN331">
        <v>4.3</v>
      </c>
      <c r="AO331">
        <v>11.3</v>
      </c>
      <c r="AP331">
        <v>80</v>
      </c>
      <c r="AQ331">
        <v>297.55519179348403</v>
      </c>
      <c r="AR331">
        <v>30</v>
      </c>
      <c r="AS331" t="s">
        <v>76</v>
      </c>
      <c r="AT331" t="s">
        <v>76</v>
      </c>
      <c r="AU331" t="s">
        <v>76</v>
      </c>
      <c r="AV331" t="s">
        <v>76</v>
      </c>
      <c r="AW331" t="s">
        <v>76</v>
      </c>
      <c r="AX331" t="s">
        <v>76</v>
      </c>
      <c r="AY331" t="s">
        <v>76</v>
      </c>
      <c r="AZ331" t="s">
        <v>76</v>
      </c>
      <c r="BA331">
        <v>0.51978108190957095</v>
      </c>
      <c r="BB331" t="s">
        <v>76</v>
      </c>
    </row>
    <row r="332" spans="1:54" x14ac:dyDescent="0.2">
      <c r="A332">
        <v>16155</v>
      </c>
      <c r="B332" t="str">
        <f t="shared" si="50"/>
        <v/>
      </c>
      <c r="C332" t="str">
        <f t="shared" si="51"/>
        <v/>
      </c>
      <c r="D332" t="str">
        <f t="shared" si="52"/>
        <v/>
      </c>
      <c r="E332" t="str">
        <f t="shared" si="53"/>
        <v/>
      </c>
      <c r="F332" t="str">
        <f t="shared" si="54"/>
        <v/>
      </c>
      <c r="G332" t="str">
        <f t="shared" si="55"/>
        <v/>
      </c>
      <c r="H332" t="str">
        <f t="shared" si="56"/>
        <v/>
      </c>
      <c r="I332" t="str">
        <f t="shared" si="57"/>
        <v/>
      </c>
      <c r="J332" t="str">
        <f t="shared" si="58"/>
        <v/>
      </c>
      <c r="K332" t="str">
        <f t="shared" si="59"/>
        <v/>
      </c>
      <c r="L332" s="44">
        <v>332</v>
      </c>
      <c r="M332" s="44">
        <v>331</v>
      </c>
      <c r="N332">
        <v>40.035690000000002</v>
      </c>
      <c r="O332">
        <v>5.3</v>
      </c>
      <c r="P332">
        <v>1</v>
      </c>
      <c r="Q332">
        <v>1.3</v>
      </c>
      <c r="R332">
        <v>231</v>
      </c>
      <c r="S332">
        <v>4.5</v>
      </c>
      <c r="T332">
        <v>9.3000000000000007</v>
      </c>
      <c r="U332">
        <v>68</v>
      </c>
      <c r="V332">
        <v>80</v>
      </c>
      <c r="W332">
        <v>0</v>
      </c>
      <c r="X332">
        <f>IF(COUNTBLANK(ClinInfo!H396:P396)=0,1,0)</f>
        <v>1</v>
      </c>
      <c r="Y332">
        <v>40.035689773507201</v>
      </c>
      <c r="Z332">
        <v>5.3</v>
      </c>
      <c r="AA332">
        <v>1</v>
      </c>
      <c r="AB332">
        <v>1.3</v>
      </c>
      <c r="AC332">
        <v>231</v>
      </c>
      <c r="AD332">
        <v>4.5</v>
      </c>
      <c r="AE332">
        <v>9.3000000000000007</v>
      </c>
      <c r="AF332">
        <v>68</v>
      </c>
      <c r="AG332">
        <v>80</v>
      </c>
      <c r="AH332">
        <v>0</v>
      </c>
      <c r="AI332">
        <v>40.035689773507201</v>
      </c>
      <c r="AJ332">
        <v>5.3</v>
      </c>
      <c r="AK332">
        <v>1</v>
      </c>
      <c r="AL332">
        <v>1.3</v>
      </c>
      <c r="AM332">
        <v>231</v>
      </c>
      <c r="AN332">
        <v>4.5</v>
      </c>
      <c r="AO332">
        <v>9.3000000000000007</v>
      </c>
      <c r="AP332">
        <v>68</v>
      </c>
      <c r="AQ332">
        <v>80</v>
      </c>
      <c r="AR332">
        <v>0</v>
      </c>
      <c r="AS332" t="s">
        <v>76</v>
      </c>
      <c r="AT332" t="s">
        <v>76</v>
      </c>
      <c r="AU332" t="s">
        <v>76</v>
      </c>
      <c r="AV332" t="s">
        <v>76</v>
      </c>
      <c r="AW332" t="s">
        <v>76</v>
      </c>
      <c r="AX332" t="s">
        <v>76</v>
      </c>
      <c r="AY332" t="s">
        <v>76</v>
      </c>
      <c r="AZ332" t="s">
        <v>76</v>
      </c>
      <c r="BA332" t="s">
        <v>76</v>
      </c>
      <c r="BB332" t="s">
        <v>76</v>
      </c>
    </row>
    <row r="333" spans="1:54" x14ac:dyDescent="0.2">
      <c r="A333">
        <v>16387</v>
      </c>
      <c r="B333" t="str">
        <f t="shared" si="50"/>
        <v/>
      </c>
      <c r="C333" t="str">
        <f t="shared" si="51"/>
        <v/>
      </c>
      <c r="D333" t="str">
        <f t="shared" si="52"/>
        <v/>
      </c>
      <c r="E333" t="str">
        <f t="shared" si="53"/>
        <v/>
      </c>
      <c r="F333" t="str">
        <f t="shared" si="54"/>
        <v/>
      </c>
      <c r="G333" t="str">
        <f t="shared" si="55"/>
        <v/>
      </c>
      <c r="H333" t="str">
        <f t="shared" si="56"/>
        <v/>
      </c>
      <c r="I333" t="str">
        <f t="shared" si="57"/>
        <v/>
      </c>
      <c r="J333" t="str">
        <f t="shared" si="58"/>
        <v/>
      </c>
      <c r="K333" t="str">
        <f t="shared" si="59"/>
        <v/>
      </c>
      <c r="L333" s="44">
        <v>333</v>
      </c>
      <c r="M333" s="44">
        <v>332</v>
      </c>
      <c r="N333">
        <v>35.83802</v>
      </c>
      <c r="O333">
        <v>4.7</v>
      </c>
      <c r="P333">
        <v>1</v>
      </c>
      <c r="Q333">
        <v>1.1000000000000001</v>
      </c>
      <c r="R333">
        <v>187</v>
      </c>
      <c r="S333">
        <v>4.5999999999999996</v>
      </c>
      <c r="T333">
        <v>11.7</v>
      </c>
      <c r="U333">
        <v>20</v>
      </c>
      <c r="V333">
        <v>70</v>
      </c>
      <c r="W333">
        <v>24</v>
      </c>
      <c r="X333">
        <f>IF(COUNTBLANK(ClinInfo!H397:P397)=0,1,0)</f>
        <v>1</v>
      </c>
      <c r="Y333">
        <v>35.838023335621102</v>
      </c>
      <c r="Z333">
        <v>4.7</v>
      </c>
      <c r="AA333">
        <v>1</v>
      </c>
      <c r="AB333">
        <v>1.1000000000000001</v>
      </c>
      <c r="AC333">
        <v>187</v>
      </c>
      <c r="AD333">
        <v>4.5999999999999996</v>
      </c>
      <c r="AE333">
        <v>11.7</v>
      </c>
      <c r="AF333">
        <v>20</v>
      </c>
      <c r="AG333">
        <v>70</v>
      </c>
      <c r="AH333">
        <v>24</v>
      </c>
      <c r="AI333">
        <v>35.838023335621102</v>
      </c>
      <c r="AJ333">
        <v>4.7</v>
      </c>
      <c r="AK333">
        <v>1</v>
      </c>
      <c r="AL333">
        <v>1.1000000000000001</v>
      </c>
      <c r="AM333">
        <v>187</v>
      </c>
      <c r="AN333">
        <v>4.5999999999999996</v>
      </c>
      <c r="AO333">
        <v>11.7</v>
      </c>
      <c r="AP333">
        <v>20</v>
      </c>
      <c r="AQ333">
        <v>70</v>
      </c>
      <c r="AR333">
        <v>24</v>
      </c>
      <c r="AS333" t="s">
        <v>76</v>
      </c>
      <c r="AT333" t="s">
        <v>76</v>
      </c>
      <c r="AU333" t="s">
        <v>76</v>
      </c>
      <c r="AV333" t="s">
        <v>76</v>
      </c>
      <c r="AW333" t="s">
        <v>76</v>
      </c>
      <c r="AX333" t="s">
        <v>76</v>
      </c>
      <c r="AY333" t="s">
        <v>76</v>
      </c>
      <c r="AZ333" t="s">
        <v>76</v>
      </c>
      <c r="BA333" t="s">
        <v>76</v>
      </c>
      <c r="BB333" t="s">
        <v>76</v>
      </c>
    </row>
    <row r="334" spans="1:54" x14ac:dyDescent="0.2">
      <c r="A334">
        <v>16072</v>
      </c>
      <c r="B334" t="str">
        <f t="shared" si="50"/>
        <v/>
      </c>
      <c r="C334" t="str">
        <f t="shared" si="51"/>
        <v/>
      </c>
      <c r="D334" t="str">
        <f t="shared" si="52"/>
        <v/>
      </c>
      <c r="E334" t="str">
        <f t="shared" si="53"/>
        <v/>
      </c>
      <c r="F334" t="str">
        <f t="shared" si="54"/>
        <v/>
      </c>
      <c r="G334" t="str">
        <f t="shared" si="55"/>
        <v/>
      </c>
      <c r="H334" t="str">
        <f t="shared" si="56"/>
        <v/>
      </c>
      <c r="I334" t="str">
        <f t="shared" si="57"/>
        <v/>
      </c>
      <c r="J334" t="str">
        <f t="shared" si="58"/>
        <v/>
      </c>
      <c r="K334" t="str">
        <f t="shared" si="59"/>
        <v/>
      </c>
      <c r="L334" s="44">
        <v>334</v>
      </c>
      <c r="M334" s="44">
        <v>333</v>
      </c>
      <c r="N334">
        <v>41.894300000000001</v>
      </c>
      <c r="O334">
        <v>2.4</v>
      </c>
      <c r="P334">
        <v>7.4</v>
      </c>
      <c r="Q334">
        <v>1</v>
      </c>
      <c r="R334">
        <v>165</v>
      </c>
      <c r="S334">
        <v>3.7</v>
      </c>
      <c r="T334">
        <v>12.8</v>
      </c>
      <c r="U334">
        <v>7.5</v>
      </c>
      <c r="V334">
        <v>15</v>
      </c>
      <c r="W334">
        <v>17</v>
      </c>
      <c r="X334">
        <f>IF(COUNTBLANK(ClinInfo!H398:P398)=0,1,0)</f>
        <v>1</v>
      </c>
      <c r="Y334">
        <v>41.894303363074798</v>
      </c>
      <c r="Z334">
        <v>2.4</v>
      </c>
      <c r="AA334">
        <v>7.4</v>
      </c>
      <c r="AB334">
        <v>1</v>
      </c>
      <c r="AC334">
        <v>165</v>
      </c>
      <c r="AD334">
        <v>3.7</v>
      </c>
      <c r="AE334">
        <v>12.8</v>
      </c>
      <c r="AF334">
        <v>7.5</v>
      </c>
      <c r="AG334">
        <v>15</v>
      </c>
      <c r="AH334">
        <v>17</v>
      </c>
      <c r="AI334">
        <v>41.894303363074798</v>
      </c>
      <c r="AJ334">
        <v>2.4</v>
      </c>
      <c r="AK334">
        <v>7.4</v>
      </c>
      <c r="AL334">
        <v>1</v>
      </c>
      <c r="AM334">
        <v>165</v>
      </c>
      <c r="AN334">
        <v>3.7</v>
      </c>
      <c r="AO334">
        <v>12.8</v>
      </c>
      <c r="AP334">
        <v>7.5</v>
      </c>
      <c r="AQ334">
        <v>15</v>
      </c>
      <c r="AR334">
        <v>17</v>
      </c>
      <c r="AS334" t="s">
        <v>76</v>
      </c>
      <c r="AT334" t="s">
        <v>76</v>
      </c>
      <c r="AU334" t="s">
        <v>76</v>
      </c>
      <c r="AV334" t="s">
        <v>76</v>
      </c>
      <c r="AW334" t="s">
        <v>76</v>
      </c>
      <c r="AX334" t="s">
        <v>76</v>
      </c>
      <c r="AY334" t="s">
        <v>76</v>
      </c>
      <c r="AZ334" t="s">
        <v>76</v>
      </c>
      <c r="BA334" t="s">
        <v>76</v>
      </c>
      <c r="BB334" t="s">
        <v>76</v>
      </c>
    </row>
    <row r="335" spans="1:54" x14ac:dyDescent="0.2">
      <c r="A335">
        <v>16385</v>
      </c>
      <c r="B335" t="str">
        <f t="shared" si="50"/>
        <v/>
      </c>
      <c r="C335" t="str">
        <f t="shared" si="51"/>
        <v/>
      </c>
      <c r="D335" t="str">
        <f t="shared" si="52"/>
        <v/>
      </c>
      <c r="E335" t="str">
        <f t="shared" si="53"/>
        <v/>
      </c>
      <c r="F335" t="str">
        <f t="shared" si="54"/>
        <v/>
      </c>
      <c r="G335" t="str">
        <f t="shared" si="55"/>
        <v/>
      </c>
      <c r="H335" t="str">
        <f t="shared" si="56"/>
        <v/>
      </c>
      <c r="I335" t="str">
        <f t="shared" si="57"/>
        <v/>
      </c>
      <c r="J335" t="str">
        <f t="shared" si="58"/>
        <v/>
      </c>
      <c r="K335" t="str">
        <f t="shared" si="59"/>
        <v/>
      </c>
      <c r="L335" s="44">
        <v>335</v>
      </c>
      <c r="M335" s="44">
        <v>334</v>
      </c>
      <c r="N335">
        <v>35.231299999999997</v>
      </c>
      <c r="O335">
        <v>2.1</v>
      </c>
      <c r="P335">
        <v>4.3</v>
      </c>
      <c r="Q335">
        <v>1</v>
      </c>
      <c r="R335">
        <v>378</v>
      </c>
      <c r="S335">
        <v>4.4000000000000004</v>
      </c>
      <c r="T335">
        <v>13.8</v>
      </c>
      <c r="U335">
        <v>80</v>
      </c>
      <c r="V335">
        <v>95</v>
      </c>
      <c r="W335">
        <v>5</v>
      </c>
      <c r="X335">
        <f>IF(COUNTBLANK(ClinInfo!H399:P399)=0,1,0)</f>
        <v>1</v>
      </c>
      <c r="Y335">
        <v>35.231297185998599</v>
      </c>
      <c r="Z335">
        <v>2.1</v>
      </c>
      <c r="AA335">
        <v>4.3</v>
      </c>
      <c r="AB335">
        <v>1</v>
      </c>
      <c r="AC335">
        <v>378</v>
      </c>
      <c r="AD335">
        <v>4.4000000000000004</v>
      </c>
      <c r="AE335">
        <v>13.8</v>
      </c>
      <c r="AF335">
        <v>80</v>
      </c>
      <c r="AG335">
        <v>95</v>
      </c>
      <c r="AH335">
        <v>5</v>
      </c>
      <c r="AI335">
        <v>35.231297185998599</v>
      </c>
      <c r="AJ335">
        <v>2.1</v>
      </c>
      <c r="AK335">
        <v>4.3</v>
      </c>
      <c r="AL335">
        <v>1</v>
      </c>
      <c r="AM335">
        <v>378</v>
      </c>
      <c r="AN335">
        <v>4.4000000000000004</v>
      </c>
      <c r="AO335">
        <v>13.8</v>
      </c>
      <c r="AP335">
        <v>80</v>
      </c>
      <c r="AQ335">
        <v>95</v>
      </c>
      <c r="AR335">
        <v>5</v>
      </c>
      <c r="AS335" t="s">
        <v>76</v>
      </c>
      <c r="AT335" t="s">
        <v>76</v>
      </c>
      <c r="AU335" t="s">
        <v>76</v>
      </c>
      <c r="AV335" t="s">
        <v>76</v>
      </c>
      <c r="AW335" t="s">
        <v>76</v>
      </c>
      <c r="AX335" t="s">
        <v>76</v>
      </c>
      <c r="AY335" t="s">
        <v>76</v>
      </c>
      <c r="AZ335" t="s">
        <v>76</v>
      </c>
      <c r="BA335" t="s">
        <v>76</v>
      </c>
      <c r="BB335" t="s">
        <v>76</v>
      </c>
    </row>
    <row r="336" spans="1:54" x14ac:dyDescent="0.2">
      <c r="A336">
        <v>16378</v>
      </c>
      <c r="B336" t="str">
        <f t="shared" si="50"/>
        <v/>
      </c>
      <c r="C336" t="str">
        <f t="shared" si="51"/>
        <v/>
      </c>
      <c r="D336" t="str">
        <f t="shared" si="52"/>
        <v/>
      </c>
      <c r="E336" t="str">
        <f t="shared" si="53"/>
        <v/>
      </c>
      <c r="F336" t="str">
        <f t="shared" si="54"/>
        <v/>
      </c>
      <c r="G336" t="str">
        <f t="shared" si="55"/>
        <v/>
      </c>
      <c r="H336" t="str">
        <f t="shared" si="56"/>
        <v/>
      </c>
      <c r="I336" t="str">
        <f t="shared" si="57"/>
        <v/>
      </c>
      <c r="J336" t="str">
        <f t="shared" si="58"/>
        <v/>
      </c>
      <c r="K336" t="str">
        <f t="shared" si="59"/>
        <v/>
      </c>
      <c r="L336" s="44">
        <v>336</v>
      </c>
      <c r="M336" s="44">
        <v>335</v>
      </c>
      <c r="N336">
        <v>49.864100000000001</v>
      </c>
      <c r="O336">
        <v>3.1</v>
      </c>
      <c r="P336">
        <v>7.5</v>
      </c>
      <c r="Q336">
        <v>0.6</v>
      </c>
      <c r="R336">
        <v>181</v>
      </c>
      <c r="S336">
        <v>4.8</v>
      </c>
      <c r="T336">
        <v>12.3</v>
      </c>
      <c r="U336">
        <v>38</v>
      </c>
      <c r="V336">
        <v>70</v>
      </c>
      <c r="W336">
        <v>0</v>
      </c>
      <c r="X336">
        <f>IF(COUNTBLANK(ClinInfo!H400:P400)=0,1,0)</f>
        <v>1</v>
      </c>
      <c r="Y336">
        <v>49.864104323953299</v>
      </c>
      <c r="Z336">
        <v>3.1</v>
      </c>
      <c r="AA336">
        <v>7.5</v>
      </c>
      <c r="AB336">
        <v>0.6</v>
      </c>
      <c r="AC336">
        <v>181</v>
      </c>
      <c r="AD336">
        <v>4.8</v>
      </c>
      <c r="AE336">
        <v>12.3</v>
      </c>
      <c r="AF336">
        <v>38</v>
      </c>
      <c r="AG336">
        <v>70</v>
      </c>
      <c r="AH336">
        <v>0</v>
      </c>
      <c r="AI336">
        <v>49.864104323953299</v>
      </c>
      <c r="AJ336">
        <v>3.1</v>
      </c>
      <c r="AK336">
        <v>7.5</v>
      </c>
      <c r="AL336">
        <v>0.6</v>
      </c>
      <c r="AM336">
        <v>181</v>
      </c>
      <c r="AN336">
        <v>4.8</v>
      </c>
      <c r="AO336">
        <v>12.3</v>
      </c>
      <c r="AP336">
        <v>38</v>
      </c>
      <c r="AQ336">
        <v>70</v>
      </c>
      <c r="AR336">
        <v>0</v>
      </c>
      <c r="AS336" t="s">
        <v>76</v>
      </c>
      <c r="AT336" t="s">
        <v>76</v>
      </c>
      <c r="AU336" t="s">
        <v>76</v>
      </c>
      <c r="AV336" t="s">
        <v>76</v>
      </c>
      <c r="AW336" t="s">
        <v>76</v>
      </c>
      <c r="AX336" t="s">
        <v>76</v>
      </c>
      <c r="AY336" t="s">
        <v>76</v>
      </c>
      <c r="AZ336" t="s">
        <v>76</v>
      </c>
      <c r="BA336" t="s">
        <v>76</v>
      </c>
      <c r="BB336" t="s">
        <v>76</v>
      </c>
    </row>
    <row r="337" spans="1:54" x14ac:dyDescent="0.2">
      <c r="A337">
        <v>16416</v>
      </c>
      <c r="B337" t="str">
        <f t="shared" si="50"/>
        <v/>
      </c>
      <c r="C337" t="str">
        <f t="shared" si="51"/>
        <v/>
      </c>
      <c r="D337" t="str">
        <f t="shared" si="52"/>
        <v/>
      </c>
      <c r="E337" t="str">
        <f t="shared" si="53"/>
        <v/>
      </c>
      <c r="F337" t="str">
        <f t="shared" si="54"/>
        <v/>
      </c>
      <c r="G337" t="str">
        <f t="shared" si="55"/>
        <v/>
      </c>
      <c r="H337" t="str">
        <f t="shared" si="56"/>
        <v/>
      </c>
      <c r="I337" t="str">
        <f t="shared" si="57"/>
        <v/>
      </c>
      <c r="J337" t="str">
        <f t="shared" si="58"/>
        <v/>
      </c>
      <c r="K337" t="str">
        <f t="shared" si="59"/>
        <v/>
      </c>
      <c r="L337" s="44">
        <v>337</v>
      </c>
      <c r="M337" s="44">
        <v>336</v>
      </c>
      <c r="N337">
        <v>64.58202</v>
      </c>
      <c r="O337">
        <v>1.5</v>
      </c>
      <c r="P337">
        <v>1.4</v>
      </c>
      <c r="Q337">
        <v>0.9</v>
      </c>
      <c r="R337">
        <v>181</v>
      </c>
      <c r="S337">
        <v>4.7</v>
      </c>
      <c r="T337">
        <v>15.1</v>
      </c>
      <c r="U337">
        <v>20</v>
      </c>
      <c r="V337">
        <v>30</v>
      </c>
      <c r="W337">
        <v>24</v>
      </c>
      <c r="X337">
        <f>IF(COUNTBLANK(ClinInfo!H401:P401)=0,1,0)</f>
        <v>1</v>
      </c>
      <c r="Y337">
        <v>64.582017844886707</v>
      </c>
      <c r="Z337">
        <v>1.5</v>
      </c>
      <c r="AA337">
        <v>1.4</v>
      </c>
      <c r="AB337">
        <v>0.9</v>
      </c>
      <c r="AC337">
        <v>181</v>
      </c>
      <c r="AD337">
        <v>4.7</v>
      </c>
      <c r="AE337">
        <v>15.1</v>
      </c>
      <c r="AF337">
        <v>20</v>
      </c>
      <c r="AG337">
        <v>30</v>
      </c>
      <c r="AH337">
        <v>24</v>
      </c>
      <c r="AI337">
        <v>64.582017844886707</v>
      </c>
      <c r="AJ337">
        <v>1.5</v>
      </c>
      <c r="AK337">
        <v>1.4</v>
      </c>
      <c r="AL337">
        <v>0.9</v>
      </c>
      <c r="AM337">
        <v>181</v>
      </c>
      <c r="AN337">
        <v>4.7</v>
      </c>
      <c r="AO337">
        <v>15.1</v>
      </c>
      <c r="AP337">
        <v>20</v>
      </c>
      <c r="AQ337">
        <v>30</v>
      </c>
      <c r="AR337">
        <v>24</v>
      </c>
      <c r="AS337" t="s">
        <v>76</v>
      </c>
      <c r="AT337" t="s">
        <v>76</v>
      </c>
      <c r="AU337" t="s">
        <v>76</v>
      </c>
      <c r="AV337" t="s">
        <v>76</v>
      </c>
      <c r="AW337" t="s">
        <v>76</v>
      </c>
      <c r="AX337" t="s">
        <v>76</v>
      </c>
      <c r="AY337" t="s">
        <v>76</v>
      </c>
      <c r="AZ337" t="s">
        <v>76</v>
      </c>
      <c r="BA337" t="s">
        <v>76</v>
      </c>
      <c r="BB337" t="s">
        <v>76</v>
      </c>
    </row>
    <row r="338" spans="1:54" x14ac:dyDescent="0.2">
      <c r="A338">
        <v>16322</v>
      </c>
      <c r="B338" t="str">
        <f t="shared" si="50"/>
        <v/>
      </c>
      <c r="C338" t="str">
        <f t="shared" si="51"/>
        <v/>
      </c>
      <c r="D338" t="str">
        <f t="shared" si="52"/>
        <v/>
      </c>
      <c r="E338" t="str">
        <f t="shared" si="53"/>
        <v/>
      </c>
      <c r="F338" t="str">
        <f t="shared" si="54"/>
        <v/>
      </c>
      <c r="G338" t="str">
        <f t="shared" si="55"/>
        <v/>
      </c>
      <c r="H338" t="str">
        <f t="shared" si="56"/>
        <v/>
      </c>
      <c r="I338" t="str">
        <f t="shared" si="57"/>
        <v/>
      </c>
      <c r="J338" t="str">
        <f t="shared" si="58"/>
        <v/>
      </c>
      <c r="K338" t="str">
        <f t="shared" si="59"/>
        <v/>
      </c>
      <c r="L338" s="44">
        <v>338</v>
      </c>
      <c r="M338" s="44">
        <v>337</v>
      </c>
      <c r="N338">
        <v>65.825670000000002</v>
      </c>
      <c r="O338">
        <v>4</v>
      </c>
      <c r="P338">
        <v>1</v>
      </c>
      <c r="Q338">
        <v>1.2</v>
      </c>
      <c r="R338">
        <v>133</v>
      </c>
      <c r="S338">
        <v>4.9000000000000004</v>
      </c>
      <c r="T338">
        <v>11.1</v>
      </c>
      <c r="U338">
        <v>51</v>
      </c>
      <c r="V338">
        <v>50</v>
      </c>
      <c r="W338">
        <v>0</v>
      </c>
      <c r="X338">
        <f>IF(COUNTBLANK(ClinInfo!H402:P402)=0,1,0)</f>
        <v>1</v>
      </c>
      <c r="Y338">
        <v>65.825669183253297</v>
      </c>
      <c r="Z338">
        <v>4</v>
      </c>
      <c r="AA338">
        <v>1</v>
      </c>
      <c r="AB338">
        <v>1.2</v>
      </c>
      <c r="AC338">
        <v>133</v>
      </c>
      <c r="AD338">
        <v>4.9000000000000004</v>
      </c>
      <c r="AE338">
        <v>11.1</v>
      </c>
      <c r="AF338">
        <v>51</v>
      </c>
      <c r="AG338">
        <v>50</v>
      </c>
      <c r="AH338">
        <v>0</v>
      </c>
      <c r="AI338">
        <v>65.825669183253297</v>
      </c>
      <c r="AJ338">
        <v>4</v>
      </c>
      <c r="AK338">
        <v>1</v>
      </c>
      <c r="AL338">
        <v>1.2</v>
      </c>
      <c r="AM338">
        <v>133</v>
      </c>
      <c r="AN338">
        <v>4.9000000000000004</v>
      </c>
      <c r="AO338">
        <v>11.1</v>
      </c>
      <c r="AP338">
        <v>51</v>
      </c>
      <c r="AQ338">
        <v>50</v>
      </c>
      <c r="AR338">
        <v>0</v>
      </c>
      <c r="AS338" t="s">
        <v>76</v>
      </c>
      <c r="AT338" t="s">
        <v>76</v>
      </c>
      <c r="AU338" t="s">
        <v>76</v>
      </c>
      <c r="AV338" t="s">
        <v>76</v>
      </c>
      <c r="AW338" t="s">
        <v>76</v>
      </c>
      <c r="AX338" t="s">
        <v>76</v>
      </c>
      <c r="AY338" t="s">
        <v>76</v>
      </c>
      <c r="AZ338" t="s">
        <v>76</v>
      </c>
      <c r="BA338" t="s">
        <v>76</v>
      </c>
      <c r="BB338" t="s">
        <v>76</v>
      </c>
    </row>
    <row r="339" spans="1:54" x14ac:dyDescent="0.2">
      <c r="A339">
        <v>16349</v>
      </c>
      <c r="B339" t="str">
        <f t="shared" si="50"/>
        <v/>
      </c>
      <c r="C339" t="str">
        <f t="shared" si="51"/>
        <v/>
      </c>
      <c r="D339" t="str">
        <f t="shared" si="52"/>
        <v/>
      </c>
      <c r="E339" t="str">
        <f t="shared" si="53"/>
        <v/>
      </c>
      <c r="F339" t="str">
        <f t="shared" si="54"/>
        <v/>
      </c>
      <c r="G339" t="str">
        <f t="shared" si="55"/>
        <v/>
      </c>
      <c r="H339" t="str">
        <f t="shared" si="56"/>
        <v/>
      </c>
      <c r="I339" t="str">
        <f t="shared" si="57"/>
        <v/>
      </c>
      <c r="J339" t="str">
        <f t="shared" si="58"/>
        <v/>
      </c>
      <c r="K339" t="str">
        <f t="shared" si="59"/>
        <v/>
      </c>
      <c r="L339" s="44">
        <v>339</v>
      </c>
      <c r="M339" s="44">
        <v>338</v>
      </c>
      <c r="N339">
        <v>51.10501</v>
      </c>
      <c r="O339">
        <v>2.2999999999999998</v>
      </c>
      <c r="P339">
        <v>29</v>
      </c>
      <c r="Q339">
        <v>1.1000000000000001</v>
      </c>
      <c r="R339">
        <v>138</v>
      </c>
      <c r="S339">
        <v>4.2</v>
      </c>
      <c r="T339">
        <v>12.1</v>
      </c>
      <c r="U339">
        <v>16</v>
      </c>
      <c r="V339">
        <v>30</v>
      </c>
      <c r="W339">
        <v>2</v>
      </c>
      <c r="X339">
        <f>IF(COUNTBLANK(ClinInfo!H403:P403)=0,1,0)</f>
        <v>1</v>
      </c>
      <c r="Y339">
        <v>51.105010295127002</v>
      </c>
      <c r="Z339">
        <v>2.2999999999999998</v>
      </c>
      <c r="AA339">
        <v>29</v>
      </c>
      <c r="AB339">
        <v>1.1000000000000001</v>
      </c>
      <c r="AC339">
        <v>138</v>
      </c>
      <c r="AD339">
        <v>4.2</v>
      </c>
      <c r="AE339">
        <v>12.1</v>
      </c>
      <c r="AF339">
        <v>16</v>
      </c>
      <c r="AG339">
        <v>30</v>
      </c>
      <c r="AH339">
        <v>2</v>
      </c>
      <c r="AI339">
        <v>51.105010295127002</v>
      </c>
      <c r="AJ339">
        <v>2.2999999999999998</v>
      </c>
      <c r="AK339">
        <v>29</v>
      </c>
      <c r="AL339">
        <v>1.1000000000000001</v>
      </c>
      <c r="AM339">
        <v>138</v>
      </c>
      <c r="AN339">
        <v>4.2</v>
      </c>
      <c r="AO339">
        <v>12.1</v>
      </c>
      <c r="AP339">
        <v>16</v>
      </c>
      <c r="AQ339">
        <v>30</v>
      </c>
      <c r="AR339">
        <v>2</v>
      </c>
      <c r="AS339" t="s">
        <v>76</v>
      </c>
      <c r="AT339" t="s">
        <v>76</v>
      </c>
      <c r="AU339" t="s">
        <v>76</v>
      </c>
      <c r="AV339" t="s">
        <v>76</v>
      </c>
      <c r="AW339" t="s">
        <v>76</v>
      </c>
      <c r="AX339" t="s">
        <v>76</v>
      </c>
      <c r="AY339" t="s">
        <v>76</v>
      </c>
      <c r="AZ339" t="s">
        <v>76</v>
      </c>
      <c r="BA339" t="s">
        <v>76</v>
      </c>
      <c r="BB339" t="s">
        <v>76</v>
      </c>
    </row>
    <row r="340" spans="1:54" x14ac:dyDescent="0.2">
      <c r="A340">
        <v>16058</v>
      </c>
      <c r="B340" t="str">
        <f t="shared" si="50"/>
        <v/>
      </c>
      <c r="C340" t="str">
        <f t="shared" si="51"/>
        <v/>
      </c>
      <c r="D340" t="str">
        <f t="shared" si="52"/>
        <v/>
      </c>
      <c r="E340" t="str">
        <f t="shared" si="53"/>
        <v/>
      </c>
      <c r="F340" t="str">
        <f t="shared" si="54"/>
        <v/>
      </c>
      <c r="G340" t="str">
        <f t="shared" si="55"/>
        <v/>
      </c>
      <c r="H340" t="str">
        <f t="shared" si="56"/>
        <v/>
      </c>
      <c r="I340" t="str">
        <f t="shared" si="57"/>
        <v/>
      </c>
      <c r="J340" t="str">
        <f t="shared" si="58"/>
        <v/>
      </c>
      <c r="K340" t="str">
        <f t="shared" si="59"/>
        <v/>
      </c>
      <c r="L340" s="44">
        <v>340</v>
      </c>
      <c r="M340" s="44">
        <v>339</v>
      </c>
      <c r="N340">
        <v>42.116680000000002</v>
      </c>
      <c r="O340">
        <v>1.7</v>
      </c>
      <c r="P340">
        <v>4</v>
      </c>
      <c r="Q340">
        <v>0.8</v>
      </c>
      <c r="R340">
        <v>147</v>
      </c>
      <c r="S340">
        <v>3.8</v>
      </c>
      <c r="T340">
        <v>11.1</v>
      </c>
      <c r="U340">
        <v>7.5</v>
      </c>
      <c r="V340">
        <v>80</v>
      </c>
      <c r="W340">
        <v>14</v>
      </c>
      <c r="X340">
        <f>IF(COUNTBLANK(ClinInfo!H404:P404)=0,1,0)</f>
        <v>1</v>
      </c>
      <c r="Y340">
        <v>42.1166781056966</v>
      </c>
      <c r="Z340">
        <v>1.7</v>
      </c>
      <c r="AA340">
        <v>4</v>
      </c>
      <c r="AB340">
        <v>0.8</v>
      </c>
      <c r="AC340">
        <v>147</v>
      </c>
      <c r="AD340">
        <v>3.8</v>
      </c>
      <c r="AE340">
        <v>11.1</v>
      </c>
      <c r="AF340">
        <v>7.5</v>
      </c>
      <c r="AG340">
        <v>80</v>
      </c>
      <c r="AH340">
        <v>14</v>
      </c>
      <c r="AI340">
        <v>42.1166781056966</v>
      </c>
      <c r="AJ340">
        <v>1.7</v>
      </c>
      <c r="AK340">
        <v>4</v>
      </c>
      <c r="AL340">
        <v>0.8</v>
      </c>
      <c r="AM340">
        <v>147</v>
      </c>
      <c r="AN340">
        <v>3.8</v>
      </c>
      <c r="AO340">
        <v>11.1</v>
      </c>
      <c r="AP340">
        <v>7.5</v>
      </c>
      <c r="AQ340">
        <v>80</v>
      </c>
      <c r="AR340">
        <v>14</v>
      </c>
      <c r="AS340" t="s">
        <v>76</v>
      </c>
      <c r="AT340" t="s">
        <v>76</v>
      </c>
      <c r="AU340" t="s">
        <v>76</v>
      </c>
      <c r="AV340" t="s">
        <v>76</v>
      </c>
      <c r="AW340" t="s">
        <v>76</v>
      </c>
      <c r="AX340" t="s">
        <v>76</v>
      </c>
      <c r="AY340" t="s">
        <v>76</v>
      </c>
      <c r="AZ340" t="s">
        <v>76</v>
      </c>
      <c r="BA340" t="s">
        <v>76</v>
      </c>
      <c r="BB340" t="s">
        <v>76</v>
      </c>
    </row>
    <row r="341" spans="1:54" x14ac:dyDescent="0.2">
      <c r="A341">
        <v>16060</v>
      </c>
      <c r="B341" t="str">
        <f t="shared" si="50"/>
        <v/>
      </c>
      <c r="C341" t="str">
        <f t="shared" si="51"/>
        <v/>
      </c>
      <c r="D341" t="str">
        <f t="shared" si="52"/>
        <v/>
      </c>
      <c r="E341" t="str">
        <f t="shared" si="53"/>
        <v/>
      </c>
      <c r="F341" t="str">
        <f t="shared" si="54"/>
        <v/>
      </c>
      <c r="G341" t="str">
        <f t="shared" si="55"/>
        <v/>
      </c>
      <c r="H341" t="str">
        <f t="shared" si="56"/>
        <v/>
      </c>
      <c r="I341" t="str">
        <f t="shared" si="57"/>
        <v/>
      </c>
      <c r="J341" t="str">
        <f t="shared" si="58"/>
        <v/>
      </c>
      <c r="K341" t="str">
        <f t="shared" si="59"/>
        <v/>
      </c>
      <c r="L341" s="44">
        <v>341</v>
      </c>
      <c r="M341" s="44">
        <v>340</v>
      </c>
      <c r="N341">
        <v>66.404939999999996</v>
      </c>
      <c r="O341">
        <v>4</v>
      </c>
      <c r="P341">
        <v>23</v>
      </c>
      <c r="Q341">
        <v>0.5</v>
      </c>
      <c r="R341">
        <v>307</v>
      </c>
      <c r="S341">
        <v>2.9</v>
      </c>
      <c r="T341">
        <v>11.7</v>
      </c>
      <c r="U341">
        <v>25</v>
      </c>
      <c r="V341">
        <v>30</v>
      </c>
      <c r="W341">
        <v>16</v>
      </c>
      <c r="X341">
        <f>IF(COUNTBLANK(ClinInfo!H405:P405)=0,1,0)</f>
        <v>1</v>
      </c>
      <c r="Y341">
        <v>66.404941660947102</v>
      </c>
      <c r="Z341">
        <v>4</v>
      </c>
      <c r="AA341">
        <v>23</v>
      </c>
      <c r="AB341">
        <v>0.5</v>
      </c>
      <c r="AC341">
        <v>307</v>
      </c>
      <c r="AD341">
        <v>2.9</v>
      </c>
      <c r="AE341">
        <v>11.7</v>
      </c>
      <c r="AF341">
        <v>25</v>
      </c>
      <c r="AG341">
        <v>30</v>
      </c>
      <c r="AH341">
        <v>16</v>
      </c>
      <c r="AI341">
        <v>66.404941660947102</v>
      </c>
      <c r="AJ341">
        <v>4</v>
      </c>
      <c r="AK341">
        <v>23</v>
      </c>
      <c r="AL341">
        <v>0.5</v>
      </c>
      <c r="AM341">
        <v>307</v>
      </c>
      <c r="AN341">
        <v>2.9</v>
      </c>
      <c r="AO341">
        <v>11.7</v>
      </c>
      <c r="AP341">
        <v>25</v>
      </c>
      <c r="AQ341">
        <v>30</v>
      </c>
      <c r="AR341">
        <v>16</v>
      </c>
      <c r="AS341" t="s">
        <v>76</v>
      </c>
      <c r="AT341" t="s">
        <v>76</v>
      </c>
      <c r="AU341" t="s">
        <v>76</v>
      </c>
      <c r="AV341" t="s">
        <v>76</v>
      </c>
      <c r="AW341" t="s">
        <v>76</v>
      </c>
      <c r="AX341" t="s">
        <v>76</v>
      </c>
      <c r="AY341" t="s">
        <v>76</v>
      </c>
      <c r="AZ341" t="s">
        <v>76</v>
      </c>
      <c r="BA341" t="s">
        <v>76</v>
      </c>
      <c r="BB341" t="s">
        <v>76</v>
      </c>
    </row>
    <row r="342" spans="1:54" x14ac:dyDescent="0.2">
      <c r="A342">
        <v>15639</v>
      </c>
      <c r="B342" t="str">
        <f t="shared" si="50"/>
        <v/>
      </c>
      <c r="C342" t="str">
        <f t="shared" si="51"/>
        <v/>
      </c>
      <c r="D342" t="str">
        <f t="shared" si="52"/>
        <v/>
      </c>
      <c r="E342" t="str">
        <f t="shared" si="53"/>
        <v/>
      </c>
      <c r="F342" t="str">
        <f t="shared" si="54"/>
        <v/>
      </c>
      <c r="G342" t="str">
        <f t="shared" si="55"/>
        <v/>
      </c>
      <c r="H342" t="str">
        <f t="shared" si="56"/>
        <v/>
      </c>
      <c r="I342" t="str">
        <f t="shared" si="57"/>
        <v/>
      </c>
      <c r="J342" t="str">
        <f t="shared" si="58"/>
        <v/>
      </c>
      <c r="K342" t="str">
        <f t="shared" si="59"/>
        <v/>
      </c>
      <c r="L342" s="44">
        <v>342</v>
      </c>
      <c r="M342" s="44">
        <v>341</v>
      </c>
      <c r="N342">
        <v>52.068629999999999</v>
      </c>
      <c r="O342">
        <v>3.2</v>
      </c>
      <c r="P342">
        <v>32.1</v>
      </c>
      <c r="Q342">
        <v>1.4</v>
      </c>
      <c r="R342">
        <v>135</v>
      </c>
      <c r="S342">
        <v>4.2</v>
      </c>
      <c r="T342">
        <v>12.4</v>
      </c>
      <c r="U342">
        <v>20</v>
      </c>
      <c r="V342">
        <v>50</v>
      </c>
      <c r="W342">
        <v>14</v>
      </c>
      <c r="X342">
        <f>IF(COUNTBLANK(ClinInfo!H406:P406)=0,1,0)</f>
        <v>1</v>
      </c>
      <c r="Y342">
        <v>52.068634179821601</v>
      </c>
      <c r="Z342">
        <v>3.2</v>
      </c>
      <c r="AA342">
        <v>32.1</v>
      </c>
      <c r="AB342">
        <v>1.4</v>
      </c>
      <c r="AC342">
        <v>135</v>
      </c>
      <c r="AD342">
        <v>4.2</v>
      </c>
      <c r="AE342">
        <v>12.4</v>
      </c>
      <c r="AF342">
        <v>20</v>
      </c>
      <c r="AG342">
        <v>50</v>
      </c>
      <c r="AH342">
        <v>14</v>
      </c>
      <c r="AI342">
        <v>52.068634179821601</v>
      </c>
      <c r="AJ342">
        <v>3.2</v>
      </c>
      <c r="AK342">
        <v>32.1</v>
      </c>
      <c r="AL342">
        <v>1.4</v>
      </c>
      <c r="AM342">
        <v>135</v>
      </c>
      <c r="AN342">
        <v>4.2</v>
      </c>
      <c r="AO342">
        <v>12.4</v>
      </c>
      <c r="AP342">
        <v>20</v>
      </c>
      <c r="AQ342">
        <v>50</v>
      </c>
      <c r="AR342">
        <v>14</v>
      </c>
      <c r="AS342" t="s">
        <v>76</v>
      </c>
      <c r="AT342" t="s">
        <v>76</v>
      </c>
      <c r="AU342" t="s">
        <v>76</v>
      </c>
      <c r="AV342" t="s">
        <v>76</v>
      </c>
      <c r="AW342" t="s">
        <v>76</v>
      </c>
      <c r="AX342" t="s">
        <v>76</v>
      </c>
      <c r="AY342" t="s">
        <v>76</v>
      </c>
      <c r="AZ342" t="s">
        <v>76</v>
      </c>
      <c r="BA342" t="s">
        <v>76</v>
      </c>
      <c r="BB342" t="s">
        <v>76</v>
      </c>
    </row>
    <row r="343" spans="1:54" x14ac:dyDescent="0.2">
      <c r="A343">
        <v>16359</v>
      </c>
      <c r="B343" t="str">
        <f t="shared" si="50"/>
        <v/>
      </c>
      <c r="C343" t="str">
        <f t="shared" si="51"/>
        <v/>
      </c>
      <c r="D343" t="str">
        <f t="shared" si="52"/>
        <v/>
      </c>
      <c r="E343" t="str">
        <f t="shared" si="53"/>
        <v/>
      </c>
      <c r="F343" t="str">
        <f t="shared" si="54"/>
        <v/>
      </c>
      <c r="G343" t="str">
        <f t="shared" si="55"/>
        <v/>
      </c>
      <c r="H343" t="str">
        <f t="shared" si="56"/>
        <v/>
      </c>
      <c r="I343" t="str">
        <f t="shared" si="57"/>
        <v/>
      </c>
      <c r="J343" t="str">
        <f t="shared" si="58"/>
        <v/>
      </c>
      <c r="K343" t="str">
        <f t="shared" si="59"/>
        <v/>
      </c>
      <c r="L343" s="44">
        <v>343</v>
      </c>
      <c r="M343" s="44">
        <v>342</v>
      </c>
      <c r="N343">
        <v>48.18394</v>
      </c>
      <c r="O343">
        <v>3.1</v>
      </c>
      <c r="P343">
        <v>1.6</v>
      </c>
      <c r="Q343">
        <v>1.2</v>
      </c>
      <c r="R343">
        <v>110</v>
      </c>
      <c r="S343">
        <v>4.3</v>
      </c>
      <c r="T343">
        <v>13</v>
      </c>
      <c r="U343">
        <v>24</v>
      </c>
      <c r="V343">
        <v>30</v>
      </c>
      <c r="W343">
        <v>3</v>
      </c>
      <c r="X343">
        <f>IF(COUNTBLANK(ClinInfo!H407:P407)=0,1,0)</f>
        <v>1</v>
      </c>
      <c r="Y343">
        <v>48.1839396019218</v>
      </c>
      <c r="Z343">
        <v>3.1</v>
      </c>
      <c r="AA343">
        <v>1.6</v>
      </c>
      <c r="AB343">
        <v>1.2</v>
      </c>
      <c r="AC343">
        <v>110</v>
      </c>
      <c r="AD343">
        <v>4.3</v>
      </c>
      <c r="AE343">
        <v>13</v>
      </c>
      <c r="AF343">
        <v>24</v>
      </c>
      <c r="AG343">
        <v>30</v>
      </c>
      <c r="AH343">
        <v>3</v>
      </c>
      <c r="AI343">
        <v>48.1839396019218</v>
      </c>
      <c r="AJ343">
        <v>3.1</v>
      </c>
      <c r="AK343">
        <v>1.6</v>
      </c>
      <c r="AL343">
        <v>1.2</v>
      </c>
      <c r="AM343">
        <v>110</v>
      </c>
      <c r="AN343">
        <v>4.3</v>
      </c>
      <c r="AO343">
        <v>13</v>
      </c>
      <c r="AP343">
        <v>24</v>
      </c>
      <c r="AQ343">
        <v>30</v>
      </c>
      <c r="AR343">
        <v>3</v>
      </c>
      <c r="AS343" t="s">
        <v>76</v>
      </c>
      <c r="AT343" t="s">
        <v>76</v>
      </c>
      <c r="AU343" t="s">
        <v>76</v>
      </c>
      <c r="AV343" t="s">
        <v>76</v>
      </c>
      <c r="AW343" t="s">
        <v>76</v>
      </c>
      <c r="AX343" t="s">
        <v>76</v>
      </c>
      <c r="AY343" t="s">
        <v>76</v>
      </c>
      <c r="AZ343" t="s">
        <v>76</v>
      </c>
      <c r="BA343" t="s">
        <v>76</v>
      </c>
      <c r="BB343" t="s">
        <v>76</v>
      </c>
    </row>
    <row r="344" spans="1:54" x14ac:dyDescent="0.2">
      <c r="A344">
        <v>16351</v>
      </c>
      <c r="B344" t="str">
        <f t="shared" si="50"/>
        <v/>
      </c>
      <c r="C344" t="str">
        <f t="shared" si="51"/>
        <v/>
      </c>
      <c r="D344" t="str">
        <f t="shared" si="52"/>
        <v/>
      </c>
      <c r="E344" t="str">
        <f t="shared" si="53"/>
        <v/>
      </c>
      <c r="F344" t="str">
        <f t="shared" si="54"/>
        <v/>
      </c>
      <c r="G344" t="str">
        <f t="shared" si="55"/>
        <v/>
      </c>
      <c r="H344" t="str">
        <f t="shared" si="56"/>
        <v/>
      </c>
      <c r="I344" t="str">
        <f t="shared" si="57"/>
        <v/>
      </c>
      <c r="J344" t="str">
        <f t="shared" si="58"/>
        <v/>
      </c>
      <c r="K344" t="str">
        <f t="shared" si="59"/>
        <v/>
      </c>
      <c r="L344" s="44">
        <v>344</v>
      </c>
      <c r="M344" s="44">
        <v>343</v>
      </c>
      <c r="N344">
        <v>53.628</v>
      </c>
      <c r="O344">
        <v>25.6</v>
      </c>
      <c r="P344">
        <v>1</v>
      </c>
      <c r="Q344">
        <v>7.7</v>
      </c>
      <c r="R344">
        <v>94</v>
      </c>
      <c r="S344">
        <v>3.7</v>
      </c>
      <c r="T344">
        <v>8.3000000000000007</v>
      </c>
      <c r="U344">
        <v>76</v>
      </c>
      <c r="V344">
        <v>80</v>
      </c>
      <c r="W344">
        <v>11</v>
      </c>
      <c r="X344">
        <f>IF(COUNTBLANK(ClinInfo!H408:P408)=0,1,0)</f>
        <v>0</v>
      </c>
      <c r="Y344">
        <v>53.628002745367198</v>
      </c>
      <c r="Z344">
        <v>25.6</v>
      </c>
      <c r="AA344">
        <v>1</v>
      </c>
      <c r="AB344">
        <v>7.7</v>
      </c>
      <c r="AC344">
        <v>94</v>
      </c>
      <c r="AD344">
        <v>3.7</v>
      </c>
      <c r="AE344">
        <v>8.3000000000000007</v>
      </c>
      <c r="AF344">
        <v>76</v>
      </c>
      <c r="AG344">
        <v>80</v>
      </c>
      <c r="AH344">
        <v>11</v>
      </c>
      <c r="AI344">
        <v>53.628002745367198</v>
      </c>
      <c r="AJ344">
        <v>25.6</v>
      </c>
      <c r="AK344">
        <v>1</v>
      </c>
      <c r="AL344">
        <v>7.7</v>
      </c>
      <c r="AM344">
        <v>94</v>
      </c>
      <c r="AN344">
        <v>3.7</v>
      </c>
      <c r="AO344">
        <v>8.3000000000000007</v>
      </c>
      <c r="AP344">
        <v>76</v>
      </c>
      <c r="AQ344">
        <v>80</v>
      </c>
      <c r="AR344">
        <v>11</v>
      </c>
      <c r="AS344" t="s">
        <v>76</v>
      </c>
      <c r="AT344" t="s">
        <v>76</v>
      </c>
      <c r="AU344" t="s">
        <v>76</v>
      </c>
      <c r="AV344" t="s">
        <v>76</v>
      </c>
      <c r="AW344" t="s">
        <v>76</v>
      </c>
      <c r="AX344" t="s">
        <v>76</v>
      </c>
      <c r="AY344" t="s">
        <v>76</v>
      </c>
      <c r="AZ344" t="s">
        <v>76</v>
      </c>
      <c r="BA344" t="s">
        <v>76</v>
      </c>
      <c r="BB344" t="s">
        <v>76</v>
      </c>
    </row>
    <row r="345" spans="1:54" x14ac:dyDescent="0.2">
      <c r="A345">
        <v>16407</v>
      </c>
      <c r="B345" t="str">
        <f t="shared" si="50"/>
        <v/>
      </c>
      <c r="C345" t="str">
        <f t="shared" si="51"/>
        <v/>
      </c>
      <c r="D345" t="str">
        <f t="shared" si="52"/>
        <v/>
      </c>
      <c r="E345" t="str">
        <f t="shared" si="53"/>
        <v/>
      </c>
      <c r="F345" t="str">
        <f t="shared" si="54"/>
        <v/>
      </c>
      <c r="G345" t="str">
        <f t="shared" si="55"/>
        <v/>
      </c>
      <c r="H345" t="str">
        <f t="shared" si="56"/>
        <v/>
      </c>
      <c r="I345" t="str">
        <f t="shared" si="57"/>
        <v/>
      </c>
      <c r="J345" t="str">
        <f t="shared" si="58"/>
        <v/>
      </c>
      <c r="K345" t="str">
        <f t="shared" si="59"/>
        <v/>
      </c>
      <c r="L345" s="44">
        <v>345</v>
      </c>
      <c r="M345" s="44">
        <v>344</v>
      </c>
      <c r="N345">
        <v>57.58408</v>
      </c>
      <c r="O345">
        <v>2.4</v>
      </c>
      <c r="P345">
        <v>1</v>
      </c>
      <c r="Q345">
        <v>0.8</v>
      </c>
      <c r="R345">
        <v>229</v>
      </c>
      <c r="S345">
        <v>4.5999999999999996</v>
      </c>
      <c r="T345">
        <v>12.1</v>
      </c>
      <c r="U345">
        <v>60.5</v>
      </c>
      <c r="V345">
        <v>40</v>
      </c>
      <c r="W345">
        <v>16</v>
      </c>
      <c r="X345">
        <f>IF(COUNTBLANK(ClinInfo!H409:P409)=0,1,0)</f>
        <v>1</v>
      </c>
      <c r="Y345">
        <v>57.5840768702814</v>
      </c>
      <c r="Z345">
        <v>2.4</v>
      </c>
      <c r="AA345">
        <v>1</v>
      </c>
      <c r="AB345">
        <v>0.8</v>
      </c>
      <c r="AC345">
        <v>229</v>
      </c>
      <c r="AD345">
        <v>4.5999999999999996</v>
      </c>
      <c r="AE345">
        <v>12.1</v>
      </c>
      <c r="AF345">
        <v>60.5</v>
      </c>
      <c r="AG345">
        <v>40</v>
      </c>
      <c r="AH345">
        <v>16</v>
      </c>
      <c r="AI345">
        <v>57.5840768702814</v>
      </c>
      <c r="AJ345">
        <v>2.4</v>
      </c>
      <c r="AK345">
        <v>1</v>
      </c>
      <c r="AL345">
        <v>0.8</v>
      </c>
      <c r="AM345">
        <v>229</v>
      </c>
      <c r="AN345">
        <v>4.5999999999999996</v>
      </c>
      <c r="AO345">
        <v>12.1</v>
      </c>
      <c r="AP345">
        <v>60.5</v>
      </c>
      <c r="AQ345">
        <v>40</v>
      </c>
      <c r="AR345">
        <v>16</v>
      </c>
      <c r="AS345" t="s">
        <v>76</v>
      </c>
      <c r="AT345" t="s">
        <v>76</v>
      </c>
      <c r="AU345" t="s">
        <v>76</v>
      </c>
      <c r="AV345" t="s">
        <v>76</v>
      </c>
      <c r="AW345" t="s">
        <v>76</v>
      </c>
      <c r="AX345" t="s">
        <v>76</v>
      </c>
      <c r="AY345" t="s">
        <v>76</v>
      </c>
      <c r="AZ345" t="s">
        <v>76</v>
      </c>
      <c r="BA345" t="s">
        <v>76</v>
      </c>
      <c r="BB345" t="s">
        <v>76</v>
      </c>
    </row>
    <row r="346" spans="1:54" x14ac:dyDescent="0.2">
      <c r="A346">
        <v>16283</v>
      </c>
      <c r="B346" t="str">
        <f t="shared" si="50"/>
        <v/>
      </c>
      <c r="C346" t="str">
        <f t="shared" si="51"/>
        <v/>
      </c>
      <c r="D346" t="str">
        <f t="shared" si="52"/>
        <v/>
      </c>
      <c r="E346" t="str">
        <f t="shared" si="53"/>
        <v/>
      </c>
      <c r="F346" t="str">
        <f t="shared" si="54"/>
        <v/>
      </c>
      <c r="G346" t="str">
        <f t="shared" si="55"/>
        <v/>
      </c>
      <c r="H346" t="str">
        <f t="shared" si="56"/>
        <v/>
      </c>
      <c r="I346" t="str">
        <f t="shared" si="57"/>
        <v/>
      </c>
      <c r="J346" t="str">
        <f t="shared" si="58"/>
        <v/>
      </c>
      <c r="K346" t="str">
        <f t="shared" si="59"/>
        <v/>
      </c>
      <c r="L346" s="44">
        <v>346</v>
      </c>
      <c r="M346" s="44">
        <v>345</v>
      </c>
      <c r="N346">
        <v>72.516130000000004</v>
      </c>
      <c r="O346">
        <v>13</v>
      </c>
      <c r="P346">
        <v>1.1000000000000001</v>
      </c>
      <c r="Q346">
        <v>1.2</v>
      </c>
      <c r="R346">
        <v>151</v>
      </c>
      <c r="S346">
        <v>2.9</v>
      </c>
      <c r="T346">
        <v>9.6999999999999993</v>
      </c>
      <c r="U346">
        <v>73</v>
      </c>
      <c r="V346">
        <v>80</v>
      </c>
      <c r="W346">
        <v>1</v>
      </c>
      <c r="X346">
        <f>IF(COUNTBLANK(ClinInfo!H410:P410)=0,1,0)</f>
        <v>1</v>
      </c>
      <c r="Y346">
        <v>72.516129032258107</v>
      </c>
      <c r="Z346">
        <v>13</v>
      </c>
      <c r="AA346">
        <v>1.1000000000000001</v>
      </c>
      <c r="AB346">
        <v>1.2</v>
      </c>
      <c r="AC346">
        <v>151</v>
      </c>
      <c r="AD346">
        <v>2.9</v>
      </c>
      <c r="AE346">
        <v>9.6999999999999993</v>
      </c>
      <c r="AF346">
        <v>73</v>
      </c>
      <c r="AG346">
        <v>80</v>
      </c>
      <c r="AH346">
        <v>1</v>
      </c>
      <c r="AI346">
        <v>72.516129032258107</v>
      </c>
      <c r="AJ346">
        <v>13</v>
      </c>
      <c r="AK346">
        <v>1.1000000000000001</v>
      </c>
      <c r="AL346">
        <v>1.2</v>
      </c>
      <c r="AM346">
        <v>151</v>
      </c>
      <c r="AN346">
        <v>2.9</v>
      </c>
      <c r="AO346">
        <v>9.6999999999999993</v>
      </c>
      <c r="AP346">
        <v>73</v>
      </c>
      <c r="AQ346">
        <v>80</v>
      </c>
      <c r="AR346">
        <v>1</v>
      </c>
      <c r="AS346" t="s">
        <v>76</v>
      </c>
      <c r="AT346" t="s">
        <v>76</v>
      </c>
      <c r="AU346" t="s">
        <v>76</v>
      </c>
      <c r="AV346" t="s">
        <v>76</v>
      </c>
      <c r="AW346" t="s">
        <v>76</v>
      </c>
      <c r="AX346" t="s">
        <v>76</v>
      </c>
      <c r="AY346" t="s">
        <v>76</v>
      </c>
      <c r="AZ346" t="s">
        <v>76</v>
      </c>
      <c r="BA346" t="s">
        <v>76</v>
      </c>
      <c r="BB346" t="s">
        <v>76</v>
      </c>
    </row>
    <row r="347" spans="1:54" x14ac:dyDescent="0.2">
      <c r="A347">
        <v>16308</v>
      </c>
      <c r="B347" t="str">
        <f t="shared" si="50"/>
        <v/>
      </c>
      <c r="C347" t="str">
        <f t="shared" si="51"/>
        <v/>
      </c>
      <c r="D347" t="str">
        <f t="shared" si="52"/>
        <v/>
      </c>
      <c r="E347" t="str">
        <f t="shared" si="53"/>
        <v/>
      </c>
      <c r="F347" t="str">
        <f t="shared" si="54"/>
        <v/>
      </c>
      <c r="G347" t="str">
        <f t="shared" si="55"/>
        <v/>
      </c>
      <c r="H347" t="str">
        <f t="shared" si="56"/>
        <v/>
      </c>
      <c r="I347" t="str">
        <f t="shared" si="57"/>
        <v/>
      </c>
      <c r="J347" t="str">
        <f t="shared" si="58"/>
        <v/>
      </c>
      <c r="K347" t="str">
        <f t="shared" si="59"/>
        <v/>
      </c>
      <c r="L347" s="44">
        <v>347</v>
      </c>
      <c r="M347" s="44">
        <v>346</v>
      </c>
      <c r="N347">
        <v>73.737819999999999</v>
      </c>
      <c r="O347">
        <v>6.5</v>
      </c>
      <c r="P347">
        <v>26.5</v>
      </c>
      <c r="Q347">
        <v>1.2</v>
      </c>
      <c r="R347">
        <v>122</v>
      </c>
      <c r="S347">
        <v>2.8</v>
      </c>
      <c r="T347">
        <v>10.1</v>
      </c>
      <c r="U347">
        <v>89</v>
      </c>
      <c r="V347">
        <v>80</v>
      </c>
      <c r="W347">
        <v>0</v>
      </c>
      <c r="X347">
        <f>IF(COUNTBLANK(ClinInfo!H411:P411)=0,1,0)</f>
        <v>1</v>
      </c>
      <c r="Y347">
        <v>73.737817433081702</v>
      </c>
      <c r="Z347">
        <v>6.5</v>
      </c>
      <c r="AA347">
        <v>26.5</v>
      </c>
      <c r="AB347">
        <v>1.2</v>
      </c>
      <c r="AC347">
        <v>122</v>
      </c>
      <c r="AD347">
        <v>2.8</v>
      </c>
      <c r="AE347">
        <v>10.1</v>
      </c>
      <c r="AF347">
        <v>89</v>
      </c>
      <c r="AG347">
        <v>80</v>
      </c>
      <c r="AH347">
        <v>0</v>
      </c>
      <c r="AI347">
        <v>73.737817433081702</v>
      </c>
      <c r="AJ347">
        <v>6.5</v>
      </c>
      <c r="AK347">
        <v>26.5</v>
      </c>
      <c r="AL347">
        <v>1.2</v>
      </c>
      <c r="AM347">
        <v>122</v>
      </c>
      <c r="AN347">
        <v>2.8</v>
      </c>
      <c r="AO347">
        <v>10.1</v>
      </c>
      <c r="AP347">
        <v>89</v>
      </c>
      <c r="AQ347">
        <v>80</v>
      </c>
      <c r="AR347">
        <v>0</v>
      </c>
      <c r="AS347" t="s">
        <v>76</v>
      </c>
      <c r="AT347" t="s">
        <v>76</v>
      </c>
      <c r="AU347" t="s">
        <v>76</v>
      </c>
      <c r="AV347" t="s">
        <v>76</v>
      </c>
      <c r="AW347" t="s">
        <v>76</v>
      </c>
      <c r="AX347" t="s">
        <v>76</v>
      </c>
      <c r="AY347" t="s">
        <v>76</v>
      </c>
      <c r="AZ347" t="s">
        <v>76</v>
      </c>
      <c r="BA347" t="s">
        <v>76</v>
      </c>
      <c r="BB347" t="s">
        <v>76</v>
      </c>
    </row>
    <row r="348" spans="1:54" x14ac:dyDescent="0.2">
      <c r="A348">
        <v>16306</v>
      </c>
      <c r="B348" t="str">
        <f t="shared" si="50"/>
        <v/>
      </c>
      <c r="C348" t="str">
        <f t="shared" si="51"/>
        <v/>
      </c>
      <c r="D348" t="str">
        <f t="shared" si="52"/>
        <v/>
      </c>
      <c r="E348" t="str">
        <f t="shared" si="53"/>
        <v/>
      </c>
      <c r="F348" t="str">
        <f t="shared" si="54"/>
        <v/>
      </c>
      <c r="G348" t="str">
        <f t="shared" si="55"/>
        <v/>
      </c>
      <c r="H348" t="str">
        <f t="shared" si="56"/>
        <v/>
      </c>
      <c r="I348" t="str">
        <f t="shared" si="57"/>
        <v/>
      </c>
      <c r="J348" t="str">
        <f t="shared" si="58"/>
        <v/>
      </c>
      <c r="K348" t="str">
        <f t="shared" si="59"/>
        <v/>
      </c>
      <c r="L348" s="44">
        <v>348</v>
      </c>
      <c r="M348" s="44">
        <v>347</v>
      </c>
      <c r="N348">
        <v>57.34798</v>
      </c>
      <c r="O348">
        <v>3.4</v>
      </c>
      <c r="P348">
        <v>7.1</v>
      </c>
      <c r="Q348">
        <v>0.7</v>
      </c>
      <c r="R348">
        <v>225</v>
      </c>
      <c r="S348">
        <v>4</v>
      </c>
      <c r="T348">
        <v>11</v>
      </c>
      <c r="U348">
        <v>18</v>
      </c>
      <c r="V348">
        <v>60</v>
      </c>
      <c r="W348">
        <v>44</v>
      </c>
      <c r="X348">
        <f>IF(COUNTBLANK(ClinInfo!H412:P412)=0,1,0)</f>
        <v>1</v>
      </c>
      <c r="Y348">
        <v>57.347975291695299</v>
      </c>
      <c r="Z348">
        <v>3.4</v>
      </c>
      <c r="AA348">
        <v>7.1</v>
      </c>
      <c r="AB348">
        <v>0.7</v>
      </c>
      <c r="AC348">
        <v>225</v>
      </c>
      <c r="AD348">
        <v>4</v>
      </c>
      <c r="AE348">
        <v>11</v>
      </c>
      <c r="AF348">
        <v>18</v>
      </c>
      <c r="AG348">
        <v>60</v>
      </c>
      <c r="AH348">
        <v>44</v>
      </c>
      <c r="AI348">
        <v>57.347975291695299</v>
      </c>
      <c r="AJ348">
        <v>3.4</v>
      </c>
      <c r="AK348">
        <v>7.1</v>
      </c>
      <c r="AL348">
        <v>0.7</v>
      </c>
      <c r="AM348">
        <v>225</v>
      </c>
      <c r="AN348">
        <v>4</v>
      </c>
      <c r="AO348">
        <v>11</v>
      </c>
      <c r="AP348">
        <v>18</v>
      </c>
      <c r="AQ348">
        <v>60</v>
      </c>
      <c r="AR348">
        <v>44</v>
      </c>
      <c r="AS348" t="s">
        <v>76</v>
      </c>
      <c r="AT348" t="s">
        <v>76</v>
      </c>
      <c r="AU348" t="s">
        <v>76</v>
      </c>
      <c r="AV348" t="s">
        <v>76</v>
      </c>
      <c r="AW348" t="s">
        <v>76</v>
      </c>
      <c r="AX348" t="s">
        <v>76</v>
      </c>
      <c r="AY348" t="s">
        <v>76</v>
      </c>
      <c r="AZ348" t="s">
        <v>76</v>
      </c>
      <c r="BA348" t="s">
        <v>76</v>
      </c>
      <c r="BB348" t="s">
        <v>76</v>
      </c>
    </row>
    <row r="349" spans="1:54" x14ac:dyDescent="0.2">
      <c r="A349">
        <v>16360</v>
      </c>
      <c r="B349" t="str">
        <f t="shared" si="50"/>
        <v/>
      </c>
      <c r="C349" t="str">
        <f t="shared" si="51"/>
        <v/>
      </c>
      <c r="D349" t="str">
        <f t="shared" si="52"/>
        <v/>
      </c>
      <c r="E349" t="str">
        <f t="shared" si="53"/>
        <v/>
      </c>
      <c r="F349" t="str">
        <f t="shared" si="54"/>
        <v/>
      </c>
      <c r="G349" t="str">
        <f t="shared" si="55"/>
        <v/>
      </c>
      <c r="H349" t="str">
        <f t="shared" si="56"/>
        <v/>
      </c>
      <c r="I349" t="str">
        <f t="shared" si="57"/>
        <v/>
      </c>
      <c r="J349" t="str">
        <f t="shared" si="58"/>
        <v/>
      </c>
      <c r="K349" t="str">
        <f t="shared" si="59"/>
        <v/>
      </c>
      <c r="L349" s="44">
        <v>349</v>
      </c>
      <c r="M349" s="44">
        <v>348</v>
      </c>
      <c r="N349">
        <v>52.068629999999999</v>
      </c>
      <c r="O349">
        <v>2.2999999999999998</v>
      </c>
      <c r="P349">
        <v>1.5</v>
      </c>
      <c r="Q349">
        <v>0.8</v>
      </c>
      <c r="R349">
        <v>210</v>
      </c>
      <c r="S349">
        <v>4.5</v>
      </c>
      <c r="T349">
        <v>14.2</v>
      </c>
      <c r="U349">
        <v>15</v>
      </c>
      <c r="V349">
        <v>20</v>
      </c>
      <c r="W349">
        <v>23</v>
      </c>
      <c r="X349">
        <f>IF(COUNTBLANK(ClinInfo!H413:P413)=0,1,0)</f>
        <v>1</v>
      </c>
      <c r="Y349">
        <v>52.068634179821601</v>
      </c>
      <c r="Z349">
        <v>2.2999999999999998</v>
      </c>
      <c r="AA349">
        <v>1.5</v>
      </c>
      <c r="AB349">
        <v>0.8</v>
      </c>
      <c r="AC349">
        <v>210</v>
      </c>
      <c r="AD349">
        <v>4.5</v>
      </c>
      <c r="AE349">
        <v>14.2</v>
      </c>
      <c r="AF349">
        <v>15</v>
      </c>
      <c r="AG349">
        <v>20</v>
      </c>
      <c r="AH349">
        <v>23</v>
      </c>
      <c r="AI349">
        <v>52.068634179821601</v>
      </c>
      <c r="AJ349">
        <v>2.2999999999999998</v>
      </c>
      <c r="AK349">
        <v>1.5</v>
      </c>
      <c r="AL349">
        <v>0.8</v>
      </c>
      <c r="AM349">
        <v>210</v>
      </c>
      <c r="AN349">
        <v>4.5</v>
      </c>
      <c r="AO349">
        <v>14.2</v>
      </c>
      <c r="AP349">
        <v>15</v>
      </c>
      <c r="AQ349">
        <v>20</v>
      </c>
      <c r="AR349">
        <v>23</v>
      </c>
      <c r="AS349" t="s">
        <v>76</v>
      </c>
      <c r="AT349" t="s">
        <v>76</v>
      </c>
      <c r="AU349" t="s">
        <v>76</v>
      </c>
      <c r="AV349" t="s">
        <v>76</v>
      </c>
      <c r="AW349" t="s">
        <v>76</v>
      </c>
      <c r="AX349" t="s">
        <v>76</v>
      </c>
      <c r="AY349" t="s">
        <v>76</v>
      </c>
      <c r="AZ349" t="s">
        <v>76</v>
      </c>
      <c r="BA349" t="s">
        <v>76</v>
      </c>
      <c r="BB349" t="s">
        <v>76</v>
      </c>
    </row>
    <row r="350" spans="1:54" x14ac:dyDescent="0.2">
      <c r="A350">
        <v>16356</v>
      </c>
      <c r="B350" t="str">
        <f t="shared" si="50"/>
        <v/>
      </c>
      <c r="C350" t="str">
        <f t="shared" si="51"/>
        <v/>
      </c>
      <c r="D350" t="str">
        <f t="shared" si="52"/>
        <v/>
      </c>
      <c r="E350" t="str">
        <f t="shared" si="53"/>
        <v/>
      </c>
      <c r="F350" t="str">
        <f t="shared" si="54"/>
        <v/>
      </c>
      <c r="G350" t="str">
        <f t="shared" si="55"/>
        <v/>
      </c>
      <c r="H350" t="str">
        <f t="shared" si="56"/>
        <v/>
      </c>
      <c r="I350" t="str">
        <f t="shared" si="57"/>
        <v>Mediana=47,5429, Media=48,9562643640568, y varianza= 345,125014557626</v>
      </c>
      <c r="J350" t="str">
        <f t="shared" si="58"/>
        <v/>
      </c>
      <c r="K350" t="str">
        <f t="shared" si="59"/>
        <v/>
      </c>
      <c r="L350" s="44">
        <v>350</v>
      </c>
      <c r="M350" s="44">
        <v>349</v>
      </c>
      <c r="N350">
        <v>54.075499999999998</v>
      </c>
      <c r="O350">
        <v>15.5</v>
      </c>
      <c r="P350">
        <v>11.9</v>
      </c>
      <c r="Q350">
        <v>5.6</v>
      </c>
      <c r="R350">
        <v>149</v>
      </c>
      <c r="S350">
        <v>4.4000000000000004</v>
      </c>
      <c r="T350">
        <v>10.5</v>
      </c>
      <c r="U350">
        <v>47.542900000000003</v>
      </c>
      <c r="V350">
        <v>50</v>
      </c>
      <c r="W350">
        <v>1</v>
      </c>
      <c r="X350">
        <f>IF(COUNTBLANK(ClinInfo!H414:P414)=0,1,0)</f>
        <v>1</v>
      </c>
      <c r="Y350">
        <v>54.075497597803697</v>
      </c>
      <c r="Z350">
        <v>15.5</v>
      </c>
      <c r="AA350">
        <v>11.9</v>
      </c>
      <c r="AB350">
        <v>5.6</v>
      </c>
      <c r="AC350">
        <v>149</v>
      </c>
      <c r="AD350">
        <v>4.4000000000000004</v>
      </c>
      <c r="AE350">
        <v>10.5</v>
      </c>
      <c r="AF350">
        <v>48.9562643640568</v>
      </c>
      <c r="AG350">
        <v>50</v>
      </c>
      <c r="AH350">
        <v>1</v>
      </c>
      <c r="AI350">
        <v>54.075497597803697</v>
      </c>
      <c r="AJ350">
        <v>15.5</v>
      </c>
      <c r="AK350">
        <v>11.9</v>
      </c>
      <c r="AL350">
        <v>5.6</v>
      </c>
      <c r="AM350">
        <v>149</v>
      </c>
      <c r="AN350">
        <v>4.4000000000000004</v>
      </c>
      <c r="AO350">
        <v>10.5</v>
      </c>
      <c r="AP350">
        <v>345.125014557626</v>
      </c>
      <c r="AQ350">
        <v>50</v>
      </c>
      <c r="AR350">
        <v>1</v>
      </c>
      <c r="AS350" t="s">
        <v>76</v>
      </c>
      <c r="AT350" t="s">
        <v>76</v>
      </c>
      <c r="AU350" t="s">
        <v>76</v>
      </c>
      <c r="AV350" t="s">
        <v>76</v>
      </c>
      <c r="AW350" t="s">
        <v>76</v>
      </c>
      <c r="AX350" t="s">
        <v>76</v>
      </c>
      <c r="AY350" t="s">
        <v>76</v>
      </c>
      <c r="AZ350">
        <v>0.51978108190957095</v>
      </c>
      <c r="BA350" t="s">
        <v>76</v>
      </c>
      <c r="BB350" t="s">
        <v>76</v>
      </c>
    </row>
    <row r="351" spans="1:54" x14ac:dyDescent="0.2">
      <c r="A351">
        <v>16338</v>
      </c>
      <c r="B351" t="str">
        <f t="shared" si="50"/>
        <v/>
      </c>
      <c r="C351" t="str">
        <f t="shared" si="51"/>
        <v/>
      </c>
      <c r="D351" t="str">
        <f t="shared" si="52"/>
        <v/>
      </c>
      <c r="E351" t="str">
        <f t="shared" si="53"/>
        <v/>
      </c>
      <c r="F351" t="str">
        <f t="shared" si="54"/>
        <v/>
      </c>
      <c r="G351" t="str">
        <f t="shared" si="55"/>
        <v/>
      </c>
      <c r="H351" t="str">
        <f t="shared" si="56"/>
        <v/>
      </c>
      <c r="I351" t="str">
        <f t="shared" si="57"/>
        <v/>
      </c>
      <c r="J351" t="str">
        <f t="shared" si="58"/>
        <v/>
      </c>
      <c r="K351" t="str">
        <f t="shared" si="59"/>
        <v/>
      </c>
      <c r="L351" s="44">
        <v>351</v>
      </c>
      <c r="M351" s="44">
        <v>350</v>
      </c>
      <c r="N351">
        <v>60.853810000000003</v>
      </c>
      <c r="O351">
        <v>3.7</v>
      </c>
      <c r="P351">
        <v>16.8</v>
      </c>
      <c r="Q351">
        <v>1.4</v>
      </c>
      <c r="R351">
        <v>157</v>
      </c>
      <c r="S351">
        <v>4.8</v>
      </c>
      <c r="T351">
        <v>12.7</v>
      </c>
      <c r="U351">
        <v>42</v>
      </c>
      <c r="V351">
        <v>50</v>
      </c>
      <c r="W351">
        <v>28</v>
      </c>
      <c r="X351">
        <f>IF(COUNTBLANK(ClinInfo!H415:P415)=0,1,0)</f>
        <v>1</v>
      </c>
      <c r="Y351">
        <v>60.853809196980102</v>
      </c>
      <c r="Z351">
        <v>3.7</v>
      </c>
      <c r="AA351">
        <v>16.8</v>
      </c>
      <c r="AB351">
        <v>1.4</v>
      </c>
      <c r="AC351">
        <v>157</v>
      </c>
      <c r="AD351">
        <v>4.8</v>
      </c>
      <c r="AE351">
        <v>12.7</v>
      </c>
      <c r="AF351">
        <v>42</v>
      </c>
      <c r="AG351">
        <v>50</v>
      </c>
      <c r="AH351">
        <v>28</v>
      </c>
      <c r="AI351">
        <v>60.853809196980102</v>
      </c>
      <c r="AJ351">
        <v>3.7</v>
      </c>
      <c r="AK351">
        <v>16.8</v>
      </c>
      <c r="AL351">
        <v>1.4</v>
      </c>
      <c r="AM351">
        <v>157</v>
      </c>
      <c r="AN351">
        <v>4.8</v>
      </c>
      <c r="AO351">
        <v>12.7</v>
      </c>
      <c r="AP351">
        <v>42</v>
      </c>
      <c r="AQ351">
        <v>50</v>
      </c>
      <c r="AR351">
        <v>28</v>
      </c>
      <c r="AS351" t="s">
        <v>76</v>
      </c>
      <c r="AT351" t="s">
        <v>76</v>
      </c>
      <c r="AU351" t="s">
        <v>76</v>
      </c>
      <c r="AV351" t="s">
        <v>76</v>
      </c>
      <c r="AW351" t="s">
        <v>76</v>
      </c>
      <c r="AX351" t="s">
        <v>76</v>
      </c>
      <c r="AY351" t="s">
        <v>76</v>
      </c>
      <c r="AZ351" t="s">
        <v>76</v>
      </c>
      <c r="BA351" t="s">
        <v>76</v>
      </c>
      <c r="BB351" t="s">
        <v>76</v>
      </c>
    </row>
    <row r="352" spans="1:54" x14ac:dyDescent="0.2">
      <c r="A352">
        <v>16177</v>
      </c>
      <c r="B352" t="str">
        <f t="shared" si="50"/>
        <v/>
      </c>
      <c r="C352" t="str">
        <f t="shared" si="51"/>
        <v/>
      </c>
      <c r="D352" t="str">
        <f t="shared" si="52"/>
        <v/>
      </c>
      <c r="E352" t="str">
        <f t="shared" si="53"/>
        <v/>
      </c>
      <c r="F352" t="str">
        <f t="shared" si="54"/>
        <v/>
      </c>
      <c r="G352" t="str">
        <f t="shared" si="55"/>
        <v/>
      </c>
      <c r="H352" t="str">
        <f t="shared" si="56"/>
        <v/>
      </c>
      <c r="I352" t="str">
        <f t="shared" si="57"/>
        <v/>
      </c>
      <c r="J352" t="str">
        <f t="shared" si="58"/>
        <v/>
      </c>
      <c r="K352" t="str">
        <f t="shared" si="59"/>
        <v/>
      </c>
      <c r="L352" s="44">
        <v>352</v>
      </c>
      <c r="M352" s="44">
        <v>351</v>
      </c>
      <c r="N352">
        <v>45.166780000000003</v>
      </c>
      <c r="O352">
        <v>12.6</v>
      </c>
      <c r="P352">
        <v>5.4</v>
      </c>
      <c r="Q352">
        <v>2.7</v>
      </c>
      <c r="R352">
        <v>406</v>
      </c>
      <c r="S352">
        <v>4.0999999999999996</v>
      </c>
      <c r="T352">
        <v>11.3</v>
      </c>
      <c r="U352">
        <v>77</v>
      </c>
      <c r="V352">
        <v>80</v>
      </c>
      <c r="W352">
        <v>6</v>
      </c>
      <c r="X352">
        <f>IF(COUNTBLANK(ClinInfo!H416:P416)=0,1,0)</f>
        <v>1</v>
      </c>
      <c r="Y352">
        <v>45.1667810569664</v>
      </c>
      <c r="Z352">
        <v>12.6</v>
      </c>
      <c r="AA352">
        <v>5.4</v>
      </c>
      <c r="AB352">
        <v>2.7</v>
      </c>
      <c r="AC352">
        <v>406</v>
      </c>
      <c r="AD352">
        <v>4.0999999999999996</v>
      </c>
      <c r="AE352">
        <v>11.3</v>
      </c>
      <c r="AF352">
        <v>77</v>
      </c>
      <c r="AG352">
        <v>80</v>
      </c>
      <c r="AH352">
        <v>6</v>
      </c>
      <c r="AI352">
        <v>45.1667810569664</v>
      </c>
      <c r="AJ352">
        <v>12.6</v>
      </c>
      <c r="AK352">
        <v>5.4</v>
      </c>
      <c r="AL352">
        <v>2.7</v>
      </c>
      <c r="AM352">
        <v>406</v>
      </c>
      <c r="AN352">
        <v>4.0999999999999996</v>
      </c>
      <c r="AO352">
        <v>11.3</v>
      </c>
      <c r="AP352">
        <v>77</v>
      </c>
      <c r="AQ352">
        <v>80</v>
      </c>
      <c r="AR352">
        <v>6</v>
      </c>
      <c r="AS352" t="s">
        <v>76</v>
      </c>
      <c r="AT352" t="s">
        <v>76</v>
      </c>
      <c r="AU352" t="s">
        <v>76</v>
      </c>
      <c r="AV352" t="s">
        <v>76</v>
      </c>
      <c r="AW352" t="s">
        <v>76</v>
      </c>
      <c r="AX352" t="s">
        <v>76</v>
      </c>
      <c r="AY352" t="s">
        <v>76</v>
      </c>
      <c r="AZ352" t="s">
        <v>76</v>
      </c>
      <c r="BA352" t="s">
        <v>76</v>
      </c>
      <c r="BB352" t="s">
        <v>76</v>
      </c>
    </row>
    <row r="353" spans="1:54" x14ac:dyDescent="0.2">
      <c r="A353">
        <v>16205</v>
      </c>
      <c r="B353" t="str">
        <f t="shared" si="50"/>
        <v/>
      </c>
      <c r="C353" t="str">
        <f t="shared" si="51"/>
        <v/>
      </c>
      <c r="D353" t="str">
        <f t="shared" si="52"/>
        <v/>
      </c>
      <c r="E353" t="str">
        <f t="shared" si="53"/>
        <v/>
      </c>
      <c r="F353" t="str">
        <f t="shared" si="54"/>
        <v/>
      </c>
      <c r="G353" t="str">
        <f t="shared" si="55"/>
        <v/>
      </c>
      <c r="H353" t="str">
        <f t="shared" si="56"/>
        <v/>
      </c>
      <c r="I353" t="str">
        <f t="shared" si="57"/>
        <v/>
      </c>
      <c r="J353" t="str">
        <f t="shared" si="58"/>
        <v/>
      </c>
      <c r="K353" t="str">
        <f t="shared" si="59"/>
        <v>Mediana=4,257771, Media=11,5066621957253, y varianza= 287,831007011956</v>
      </c>
      <c r="L353" s="44">
        <v>353</v>
      </c>
      <c r="M353" s="44">
        <v>352</v>
      </c>
      <c r="N353">
        <v>64.853809999999996</v>
      </c>
      <c r="O353">
        <v>3.6</v>
      </c>
      <c r="P353">
        <v>11.1</v>
      </c>
      <c r="Q353">
        <v>0.8</v>
      </c>
      <c r="R353">
        <v>152</v>
      </c>
      <c r="S353">
        <v>3.5</v>
      </c>
      <c r="T353">
        <v>10.9</v>
      </c>
      <c r="U353">
        <v>65</v>
      </c>
      <c r="V353">
        <v>70</v>
      </c>
      <c r="W353">
        <v>4.257771</v>
      </c>
      <c r="X353">
        <f>IF(COUNTBLANK(ClinInfo!H417:P417)=0,1,0)</f>
        <v>1</v>
      </c>
      <c r="Y353">
        <v>64.853809196980094</v>
      </c>
      <c r="Z353">
        <v>3.6</v>
      </c>
      <c r="AA353">
        <v>11.1</v>
      </c>
      <c r="AB353">
        <v>0.8</v>
      </c>
      <c r="AC353">
        <v>152</v>
      </c>
      <c r="AD353">
        <v>3.5</v>
      </c>
      <c r="AE353">
        <v>10.9</v>
      </c>
      <c r="AF353">
        <v>65</v>
      </c>
      <c r="AG353">
        <v>70</v>
      </c>
      <c r="AH353">
        <v>11.506662195725299</v>
      </c>
      <c r="AI353">
        <v>64.853809196980094</v>
      </c>
      <c r="AJ353">
        <v>3.6</v>
      </c>
      <c r="AK353">
        <v>11.1</v>
      </c>
      <c r="AL353">
        <v>0.8</v>
      </c>
      <c r="AM353">
        <v>152</v>
      </c>
      <c r="AN353">
        <v>3.5</v>
      </c>
      <c r="AO353">
        <v>10.9</v>
      </c>
      <c r="AP353">
        <v>65</v>
      </c>
      <c r="AQ353">
        <v>70</v>
      </c>
      <c r="AR353">
        <v>287.83100701195599</v>
      </c>
      <c r="AS353" t="s">
        <v>76</v>
      </c>
      <c r="AT353" t="s">
        <v>76</v>
      </c>
      <c r="AU353" t="s">
        <v>76</v>
      </c>
      <c r="AV353" t="s">
        <v>76</v>
      </c>
      <c r="AW353" t="s">
        <v>76</v>
      </c>
      <c r="AX353" t="s">
        <v>76</v>
      </c>
      <c r="AY353" t="s">
        <v>76</v>
      </c>
      <c r="AZ353" t="s">
        <v>76</v>
      </c>
      <c r="BA353" t="s">
        <v>76</v>
      </c>
      <c r="BB353">
        <v>0.51978108190957095</v>
      </c>
    </row>
    <row r="354" spans="1:54" x14ac:dyDescent="0.2">
      <c r="A354">
        <v>16438</v>
      </c>
      <c r="B354" t="str">
        <f t="shared" si="50"/>
        <v/>
      </c>
      <c r="C354" t="str">
        <f t="shared" si="51"/>
        <v/>
      </c>
      <c r="D354" t="str">
        <f t="shared" si="52"/>
        <v/>
      </c>
      <c r="E354" t="str">
        <f t="shared" si="53"/>
        <v/>
      </c>
      <c r="F354" t="str">
        <f t="shared" si="54"/>
        <v/>
      </c>
      <c r="G354" t="str">
        <f t="shared" si="55"/>
        <v/>
      </c>
      <c r="H354" t="str">
        <f t="shared" si="56"/>
        <v/>
      </c>
      <c r="I354" t="str">
        <f t="shared" si="57"/>
        <v/>
      </c>
      <c r="J354" t="str">
        <f t="shared" si="58"/>
        <v/>
      </c>
      <c r="K354" t="str">
        <f t="shared" si="59"/>
        <v/>
      </c>
      <c r="L354" s="44">
        <v>354</v>
      </c>
      <c r="M354" s="44">
        <v>353</v>
      </c>
      <c r="N354">
        <v>61</v>
      </c>
      <c r="O354">
        <v>2.2000000000000002</v>
      </c>
      <c r="P354">
        <v>2.4</v>
      </c>
      <c r="Q354">
        <v>1.1000000000000001</v>
      </c>
      <c r="R354">
        <v>145</v>
      </c>
      <c r="S354">
        <v>4.3</v>
      </c>
      <c r="T354">
        <v>13</v>
      </c>
      <c r="U354">
        <v>34</v>
      </c>
      <c r="V354">
        <v>30</v>
      </c>
      <c r="W354">
        <v>24</v>
      </c>
      <c r="X354">
        <f>IF(COUNTBLANK(ClinInfo!H418:P418)=0,1,0)</f>
        <v>1</v>
      </c>
      <c r="Y354">
        <v>61</v>
      </c>
      <c r="Z354">
        <v>2.2000000000000002</v>
      </c>
      <c r="AA354">
        <v>2.4</v>
      </c>
      <c r="AB354">
        <v>1.1000000000000001</v>
      </c>
      <c r="AC354">
        <v>145</v>
      </c>
      <c r="AD354">
        <v>4.3</v>
      </c>
      <c r="AE354">
        <v>13</v>
      </c>
      <c r="AF354">
        <v>34</v>
      </c>
      <c r="AG354">
        <v>30</v>
      </c>
      <c r="AH354">
        <v>24</v>
      </c>
      <c r="AI354">
        <v>61</v>
      </c>
      <c r="AJ354">
        <v>2.2000000000000002</v>
      </c>
      <c r="AK354">
        <v>2.4</v>
      </c>
      <c r="AL354">
        <v>1.1000000000000001</v>
      </c>
      <c r="AM354">
        <v>145</v>
      </c>
      <c r="AN354">
        <v>4.3</v>
      </c>
      <c r="AO354">
        <v>13</v>
      </c>
      <c r="AP354">
        <v>34</v>
      </c>
      <c r="AQ354">
        <v>30</v>
      </c>
      <c r="AR354">
        <v>24</v>
      </c>
      <c r="AS354" t="s">
        <v>76</v>
      </c>
      <c r="AT354" t="s">
        <v>76</v>
      </c>
      <c r="AU354" t="s">
        <v>76</v>
      </c>
      <c r="AV354" t="s">
        <v>76</v>
      </c>
      <c r="AW354" t="s">
        <v>76</v>
      </c>
      <c r="AX354" t="s">
        <v>76</v>
      </c>
      <c r="AY354" t="s">
        <v>76</v>
      </c>
      <c r="AZ354" t="s">
        <v>76</v>
      </c>
      <c r="BA354" t="s">
        <v>76</v>
      </c>
      <c r="BB354" t="s">
        <v>76</v>
      </c>
    </row>
    <row r="355" spans="1:54" x14ac:dyDescent="0.2">
      <c r="A355">
        <v>16462</v>
      </c>
      <c r="B355" t="str">
        <f t="shared" si="50"/>
        <v/>
      </c>
      <c r="C355" t="str">
        <f t="shared" si="51"/>
        <v/>
      </c>
      <c r="D355" t="str">
        <f t="shared" si="52"/>
        <v/>
      </c>
      <c r="E355" t="str">
        <f t="shared" si="53"/>
        <v/>
      </c>
      <c r="F355" t="str">
        <f t="shared" si="54"/>
        <v/>
      </c>
      <c r="G355" t="str">
        <f t="shared" si="55"/>
        <v/>
      </c>
      <c r="H355" t="str">
        <f t="shared" si="56"/>
        <v/>
      </c>
      <c r="I355" t="str">
        <f t="shared" si="57"/>
        <v/>
      </c>
      <c r="J355" t="str">
        <f t="shared" si="58"/>
        <v/>
      </c>
      <c r="K355" t="str">
        <f t="shared" si="59"/>
        <v/>
      </c>
      <c r="L355" s="44">
        <v>355</v>
      </c>
      <c r="M355" s="44">
        <v>354</v>
      </c>
      <c r="N355">
        <v>53</v>
      </c>
      <c r="O355">
        <v>3.9</v>
      </c>
      <c r="P355">
        <v>3</v>
      </c>
      <c r="Q355">
        <v>1.2</v>
      </c>
      <c r="R355">
        <v>120</v>
      </c>
      <c r="S355">
        <v>4.5</v>
      </c>
      <c r="T355">
        <v>10.9</v>
      </c>
      <c r="U355">
        <v>35</v>
      </c>
      <c r="V355">
        <v>30</v>
      </c>
      <c r="W355">
        <v>2</v>
      </c>
      <c r="X355">
        <f>IF(COUNTBLANK(ClinInfo!H419:P419)=0,1,0)</f>
        <v>1</v>
      </c>
      <c r="Y355">
        <v>53</v>
      </c>
      <c r="Z355">
        <v>3.9</v>
      </c>
      <c r="AA355">
        <v>3</v>
      </c>
      <c r="AB355">
        <v>1.2</v>
      </c>
      <c r="AC355">
        <v>120</v>
      </c>
      <c r="AD355">
        <v>4.5</v>
      </c>
      <c r="AE355">
        <v>10.9</v>
      </c>
      <c r="AF355">
        <v>35</v>
      </c>
      <c r="AG355">
        <v>30</v>
      </c>
      <c r="AH355">
        <v>2</v>
      </c>
      <c r="AI355">
        <v>53</v>
      </c>
      <c r="AJ355">
        <v>3.9</v>
      </c>
      <c r="AK355">
        <v>3</v>
      </c>
      <c r="AL355">
        <v>1.2</v>
      </c>
      <c r="AM355">
        <v>120</v>
      </c>
      <c r="AN355">
        <v>4.5</v>
      </c>
      <c r="AO355">
        <v>10.9</v>
      </c>
      <c r="AP355">
        <v>35</v>
      </c>
      <c r="AQ355">
        <v>30</v>
      </c>
      <c r="AR355">
        <v>2</v>
      </c>
      <c r="AS355" t="s">
        <v>76</v>
      </c>
      <c r="AT355" t="s">
        <v>76</v>
      </c>
      <c r="AU355" t="s">
        <v>76</v>
      </c>
      <c r="AV355" t="s">
        <v>76</v>
      </c>
      <c r="AW355" t="s">
        <v>76</v>
      </c>
      <c r="AX355" t="s">
        <v>76</v>
      </c>
      <c r="AY355" t="s">
        <v>76</v>
      </c>
      <c r="AZ355" t="s">
        <v>76</v>
      </c>
      <c r="BA355" t="s">
        <v>76</v>
      </c>
      <c r="BB355" t="s">
        <v>76</v>
      </c>
    </row>
    <row r="356" spans="1:54" x14ac:dyDescent="0.2">
      <c r="A356">
        <v>16626</v>
      </c>
      <c r="B356" t="str">
        <f t="shared" si="50"/>
        <v/>
      </c>
      <c r="C356" t="str">
        <f t="shared" si="51"/>
        <v/>
      </c>
      <c r="D356" t="str">
        <f t="shared" si="52"/>
        <v/>
      </c>
      <c r="E356" t="str">
        <f t="shared" si="53"/>
        <v/>
      </c>
      <c r="F356" t="str">
        <f t="shared" si="54"/>
        <v/>
      </c>
      <c r="G356" t="str">
        <f t="shared" si="55"/>
        <v/>
      </c>
      <c r="H356" t="str">
        <f t="shared" si="56"/>
        <v/>
      </c>
      <c r="I356" t="str">
        <f t="shared" si="57"/>
        <v/>
      </c>
      <c r="J356" t="str">
        <f t="shared" si="58"/>
        <v/>
      </c>
      <c r="K356" t="str">
        <f t="shared" si="59"/>
        <v/>
      </c>
      <c r="L356" s="44">
        <v>356</v>
      </c>
      <c r="M356" s="44">
        <v>355</v>
      </c>
      <c r="N356">
        <v>61</v>
      </c>
      <c r="O356">
        <v>2</v>
      </c>
      <c r="P356">
        <v>9.1999999999999993</v>
      </c>
      <c r="Q356">
        <v>0.7</v>
      </c>
      <c r="R356">
        <v>146</v>
      </c>
      <c r="S356">
        <v>4.3</v>
      </c>
      <c r="T356">
        <v>15.4</v>
      </c>
      <c r="U356">
        <v>7</v>
      </c>
      <c r="V356">
        <v>15</v>
      </c>
      <c r="W356">
        <v>43</v>
      </c>
      <c r="X356">
        <f>IF(COUNTBLANK(ClinInfo!H420:P420)=0,1,0)</f>
        <v>1</v>
      </c>
      <c r="Y356">
        <v>61</v>
      </c>
      <c r="Z356">
        <v>2</v>
      </c>
      <c r="AA356">
        <v>9.1999999999999993</v>
      </c>
      <c r="AB356">
        <v>0.7</v>
      </c>
      <c r="AC356">
        <v>146</v>
      </c>
      <c r="AD356">
        <v>4.3</v>
      </c>
      <c r="AE356">
        <v>15.4</v>
      </c>
      <c r="AF356">
        <v>7</v>
      </c>
      <c r="AG356">
        <v>15</v>
      </c>
      <c r="AH356">
        <v>43</v>
      </c>
      <c r="AI356">
        <v>61</v>
      </c>
      <c r="AJ356">
        <v>2</v>
      </c>
      <c r="AK356">
        <v>9.1999999999999993</v>
      </c>
      <c r="AL356">
        <v>0.7</v>
      </c>
      <c r="AM356">
        <v>146</v>
      </c>
      <c r="AN356">
        <v>4.3</v>
      </c>
      <c r="AO356">
        <v>15.4</v>
      </c>
      <c r="AP356">
        <v>7</v>
      </c>
      <c r="AQ356">
        <v>15</v>
      </c>
      <c r="AR356">
        <v>43</v>
      </c>
      <c r="AS356" t="s">
        <v>76</v>
      </c>
      <c r="AT356" t="s">
        <v>76</v>
      </c>
      <c r="AU356" t="s">
        <v>76</v>
      </c>
      <c r="AV356" t="s">
        <v>76</v>
      </c>
      <c r="AW356" t="s">
        <v>76</v>
      </c>
      <c r="AX356" t="s">
        <v>76</v>
      </c>
      <c r="AY356" t="s">
        <v>76</v>
      </c>
      <c r="AZ356" t="s">
        <v>76</v>
      </c>
      <c r="BA356" t="s">
        <v>76</v>
      </c>
      <c r="BB356" t="s">
        <v>76</v>
      </c>
    </row>
    <row r="357" spans="1:54" x14ac:dyDescent="0.2">
      <c r="A357">
        <v>16563</v>
      </c>
      <c r="B357" t="str">
        <f t="shared" si="50"/>
        <v/>
      </c>
      <c r="C357" t="str">
        <f t="shared" si="51"/>
        <v/>
      </c>
      <c r="D357" t="str">
        <f t="shared" si="52"/>
        <v/>
      </c>
      <c r="E357" t="str">
        <f t="shared" si="53"/>
        <v/>
      </c>
      <c r="F357" t="str">
        <f t="shared" si="54"/>
        <v/>
      </c>
      <c r="G357" t="str">
        <f t="shared" si="55"/>
        <v/>
      </c>
      <c r="H357" t="str">
        <f t="shared" si="56"/>
        <v/>
      </c>
      <c r="I357" t="str">
        <f t="shared" si="57"/>
        <v/>
      </c>
      <c r="J357" t="str">
        <f t="shared" si="58"/>
        <v/>
      </c>
      <c r="K357" t="str">
        <f t="shared" si="59"/>
        <v/>
      </c>
      <c r="L357" s="44">
        <v>357</v>
      </c>
      <c r="M357" s="44">
        <v>356</v>
      </c>
      <c r="N357">
        <v>61</v>
      </c>
      <c r="O357">
        <v>3.2</v>
      </c>
      <c r="P357">
        <v>4.8</v>
      </c>
      <c r="Q357">
        <v>0.8</v>
      </c>
      <c r="R357">
        <v>160</v>
      </c>
      <c r="S357">
        <v>4</v>
      </c>
      <c r="T357">
        <v>11</v>
      </c>
      <c r="U357">
        <v>10</v>
      </c>
      <c r="V357">
        <v>15</v>
      </c>
      <c r="W357">
        <v>8</v>
      </c>
      <c r="X357">
        <f>IF(COUNTBLANK(ClinInfo!H421:P421)=0,1,0)</f>
        <v>1</v>
      </c>
      <c r="Y357">
        <v>61</v>
      </c>
      <c r="Z357">
        <v>3.2</v>
      </c>
      <c r="AA357">
        <v>4.8</v>
      </c>
      <c r="AB357">
        <v>0.8</v>
      </c>
      <c r="AC357">
        <v>160</v>
      </c>
      <c r="AD357">
        <v>4</v>
      </c>
      <c r="AE357">
        <v>11</v>
      </c>
      <c r="AF357">
        <v>10</v>
      </c>
      <c r="AG357">
        <v>15</v>
      </c>
      <c r="AH357">
        <v>8</v>
      </c>
      <c r="AI357">
        <v>61</v>
      </c>
      <c r="AJ357">
        <v>3.2</v>
      </c>
      <c r="AK357">
        <v>4.8</v>
      </c>
      <c r="AL357">
        <v>0.8</v>
      </c>
      <c r="AM357">
        <v>160</v>
      </c>
      <c r="AN357">
        <v>4</v>
      </c>
      <c r="AO357">
        <v>11</v>
      </c>
      <c r="AP357">
        <v>10</v>
      </c>
      <c r="AQ357">
        <v>15</v>
      </c>
      <c r="AR357">
        <v>8</v>
      </c>
      <c r="AS357" t="s">
        <v>76</v>
      </c>
      <c r="AT357" t="s">
        <v>76</v>
      </c>
      <c r="AU357" t="s">
        <v>76</v>
      </c>
      <c r="AV357" t="s">
        <v>76</v>
      </c>
      <c r="AW357" t="s">
        <v>76</v>
      </c>
      <c r="AX357" t="s">
        <v>76</v>
      </c>
      <c r="AY357" t="s">
        <v>76</v>
      </c>
      <c r="AZ357" t="s">
        <v>76</v>
      </c>
      <c r="BA357" t="s">
        <v>76</v>
      </c>
      <c r="BB357" t="s">
        <v>76</v>
      </c>
    </row>
    <row r="358" spans="1:54" x14ac:dyDescent="0.2">
      <c r="A358">
        <v>16593</v>
      </c>
      <c r="B358" t="str">
        <f t="shared" si="50"/>
        <v/>
      </c>
      <c r="C358" t="str">
        <f t="shared" si="51"/>
        <v/>
      </c>
      <c r="D358" t="str">
        <f t="shared" si="52"/>
        <v/>
      </c>
      <c r="E358" t="str">
        <f t="shared" si="53"/>
        <v/>
      </c>
      <c r="F358" t="str">
        <f t="shared" si="54"/>
        <v/>
      </c>
      <c r="G358" t="str">
        <f t="shared" si="55"/>
        <v/>
      </c>
      <c r="H358" t="str">
        <f t="shared" si="56"/>
        <v/>
      </c>
      <c r="I358" t="str">
        <f t="shared" si="57"/>
        <v>Mediana=20,25196, Media=23,2854680449659, y varianza= 265,388505842865</v>
      </c>
      <c r="J358" t="str">
        <f t="shared" si="58"/>
        <v>Mediana=21,45113, Media=24,5327845243431, y varianza= 278,815906853239</v>
      </c>
      <c r="K358" t="str">
        <f t="shared" si="59"/>
        <v/>
      </c>
      <c r="L358" s="44">
        <v>358</v>
      </c>
      <c r="M358" s="44">
        <v>357</v>
      </c>
      <c r="N358">
        <v>64</v>
      </c>
      <c r="O358">
        <v>2.2999999999999998</v>
      </c>
      <c r="P358">
        <v>3.7</v>
      </c>
      <c r="Q358">
        <v>1.2</v>
      </c>
      <c r="R358">
        <v>132</v>
      </c>
      <c r="S358">
        <v>4.3</v>
      </c>
      <c r="T358">
        <v>15.7</v>
      </c>
      <c r="U358">
        <v>20.25196</v>
      </c>
      <c r="V358">
        <v>21.451129999999999</v>
      </c>
      <c r="W358">
        <v>6</v>
      </c>
      <c r="X358">
        <f>IF(COUNTBLANK(ClinInfo!H422:P422)=0,1,0)</f>
        <v>1</v>
      </c>
      <c r="Y358">
        <v>64</v>
      </c>
      <c r="Z358">
        <v>2.2999999999999998</v>
      </c>
      <c r="AA358">
        <v>3.7</v>
      </c>
      <c r="AB358">
        <v>1.2</v>
      </c>
      <c r="AC358">
        <v>132</v>
      </c>
      <c r="AD358">
        <v>4.3</v>
      </c>
      <c r="AE358">
        <v>15.7</v>
      </c>
      <c r="AF358">
        <v>23.285468044965899</v>
      </c>
      <c r="AG358">
        <v>24.5327845243431</v>
      </c>
      <c r="AH358">
        <v>6</v>
      </c>
      <c r="AI358">
        <v>64</v>
      </c>
      <c r="AJ358">
        <v>2.2999999999999998</v>
      </c>
      <c r="AK358">
        <v>3.7</v>
      </c>
      <c r="AL358">
        <v>1.2</v>
      </c>
      <c r="AM358">
        <v>132</v>
      </c>
      <c r="AN358">
        <v>4.3</v>
      </c>
      <c r="AO358">
        <v>15.7</v>
      </c>
      <c r="AP358">
        <v>265.38850584286502</v>
      </c>
      <c r="AQ358">
        <v>278.81590685323903</v>
      </c>
      <c r="AR358">
        <v>6</v>
      </c>
      <c r="AS358" t="s">
        <v>76</v>
      </c>
      <c r="AT358" t="s">
        <v>76</v>
      </c>
      <c r="AU358" t="s">
        <v>76</v>
      </c>
      <c r="AV358" t="s">
        <v>76</v>
      </c>
      <c r="AW358" t="s">
        <v>76</v>
      </c>
      <c r="AX358" t="s">
        <v>76</v>
      </c>
      <c r="AY358" t="s">
        <v>76</v>
      </c>
      <c r="AZ358">
        <v>0.51978108190957095</v>
      </c>
      <c r="BA358">
        <v>0.51978108190957095</v>
      </c>
      <c r="BB358" t="s">
        <v>76</v>
      </c>
    </row>
    <row r="359" spans="1:54" x14ac:dyDescent="0.2">
      <c r="A359">
        <v>16574</v>
      </c>
      <c r="B359" t="str">
        <f t="shared" si="50"/>
        <v/>
      </c>
      <c r="C359" t="str">
        <f t="shared" si="51"/>
        <v/>
      </c>
      <c r="D359" t="str">
        <f t="shared" si="52"/>
        <v/>
      </c>
      <c r="E359" t="str">
        <f t="shared" si="53"/>
        <v/>
      </c>
      <c r="F359" t="str">
        <f t="shared" si="54"/>
        <v/>
      </c>
      <c r="G359" t="str">
        <f t="shared" si="55"/>
        <v/>
      </c>
      <c r="H359" t="str">
        <f t="shared" si="56"/>
        <v/>
      </c>
      <c r="I359" t="str">
        <f t="shared" si="57"/>
        <v/>
      </c>
      <c r="J359" t="str">
        <f t="shared" si="58"/>
        <v/>
      </c>
      <c r="K359" t="str">
        <f t="shared" si="59"/>
        <v/>
      </c>
      <c r="L359" s="44">
        <v>359</v>
      </c>
      <c r="M359" s="44">
        <v>358</v>
      </c>
      <c r="N359">
        <v>61</v>
      </c>
      <c r="O359">
        <v>11.3</v>
      </c>
      <c r="P359">
        <v>5.8</v>
      </c>
      <c r="Q359">
        <v>1.1000000000000001</v>
      </c>
      <c r="R359">
        <v>187</v>
      </c>
      <c r="S359">
        <v>3.2</v>
      </c>
      <c r="T359">
        <v>9.6</v>
      </c>
      <c r="U359">
        <v>90</v>
      </c>
      <c r="V359">
        <v>90</v>
      </c>
      <c r="W359">
        <v>0</v>
      </c>
      <c r="X359">
        <f>IF(COUNTBLANK(ClinInfo!H423:P423)=0,1,0)</f>
        <v>1</v>
      </c>
      <c r="Y359">
        <v>61</v>
      </c>
      <c r="Z359">
        <v>11.3</v>
      </c>
      <c r="AA359">
        <v>5.8</v>
      </c>
      <c r="AB359">
        <v>1.1000000000000001</v>
      </c>
      <c r="AC359">
        <v>187</v>
      </c>
      <c r="AD359">
        <v>3.2</v>
      </c>
      <c r="AE359">
        <v>9.6</v>
      </c>
      <c r="AF359">
        <v>90</v>
      </c>
      <c r="AG359">
        <v>90</v>
      </c>
      <c r="AH359">
        <v>0</v>
      </c>
      <c r="AI359">
        <v>61</v>
      </c>
      <c r="AJ359">
        <v>11.3</v>
      </c>
      <c r="AK359">
        <v>5.8</v>
      </c>
      <c r="AL359">
        <v>1.1000000000000001</v>
      </c>
      <c r="AM359">
        <v>187</v>
      </c>
      <c r="AN359">
        <v>3.2</v>
      </c>
      <c r="AO359">
        <v>9.6</v>
      </c>
      <c r="AP359">
        <v>90</v>
      </c>
      <c r="AQ359">
        <v>90</v>
      </c>
      <c r="AR359">
        <v>0</v>
      </c>
      <c r="AS359" t="s">
        <v>76</v>
      </c>
      <c r="AT359" t="s">
        <v>76</v>
      </c>
      <c r="AU359" t="s">
        <v>76</v>
      </c>
      <c r="AV359" t="s">
        <v>76</v>
      </c>
      <c r="AW359" t="s">
        <v>76</v>
      </c>
      <c r="AX359" t="s">
        <v>76</v>
      </c>
      <c r="AY359" t="s">
        <v>76</v>
      </c>
      <c r="AZ359" t="s">
        <v>76</v>
      </c>
      <c r="BA359" t="s">
        <v>76</v>
      </c>
      <c r="BB359" t="s">
        <v>76</v>
      </c>
    </row>
    <row r="360" spans="1:54" x14ac:dyDescent="0.2">
      <c r="A360">
        <v>16570</v>
      </c>
      <c r="B360" t="str">
        <f t="shared" si="50"/>
        <v/>
      </c>
      <c r="C360" t="str">
        <f t="shared" si="51"/>
        <v/>
      </c>
      <c r="D360" t="str">
        <f t="shared" si="52"/>
        <v/>
      </c>
      <c r="E360" t="str">
        <f t="shared" si="53"/>
        <v/>
      </c>
      <c r="F360" t="str">
        <f t="shared" si="54"/>
        <v/>
      </c>
      <c r="G360" t="str">
        <f t="shared" si="55"/>
        <v/>
      </c>
      <c r="H360" t="str">
        <f t="shared" si="56"/>
        <v/>
      </c>
      <c r="I360" t="str">
        <f t="shared" si="57"/>
        <v/>
      </c>
      <c r="J360" t="str">
        <f t="shared" si="58"/>
        <v/>
      </c>
      <c r="K360" t="str">
        <f t="shared" si="59"/>
        <v/>
      </c>
      <c r="L360" s="44">
        <v>360</v>
      </c>
      <c r="M360" s="44">
        <v>359</v>
      </c>
      <c r="N360">
        <v>55</v>
      </c>
      <c r="O360">
        <v>4.2</v>
      </c>
      <c r="P360">
        <v>3.3</v>
      </c>
      <c r="Q360">
        <v>1</v>
      </c>
      <c r="R360">
        <v>119</v>
      </c>
      <c r="S360">
        <v>4.7</v>
      </c>
      <c r="T360">
        <v>11</v>
      </c>
      <c r="U360">
        <v>70</v>
      </c>
      <c r="V360">
        <v>80</v>
      </c>
      <c r="W360">
        <v>0</v>
      </c>
      <c r="X360">
        <f>IF(COUNTBLANK(ClinInfo!H424:P424)=0,1,0)</f>
        <v>0</v>
      </c>
      <c r="Y360">
        <v>55</v>
      </c>
      <c r="Z360">
        <v>4.2</v>
      </c>
      <c r="AA360">
        <v>3.3</v>
      </c>
      <c r="AB360">
        <v>1</v>
      </c>
      <c r="AC360">
        <v>119</v>
      </c>
      <c r="AD360">
        <v>4.7</v>
      </c>
      <c r="AE360">
        <v>11</v>
      </c>
      <c r="AF360">
        <v>70</v>
      </c>
      <c r="AG360">
        <v>80</v>
      </c>
      <c r="AH360">
        <v>0</v>
      </c>
      <c r="AI360">
        <v>55</v>
      </c>
      <c r="AJ360">
        <v>4.2</v>
      </c>
      <c r="AK360">
        <v>3.3</v>
      </c>
      <c r="AL360">
        <v>1</v>
      </c>
      <c r="AM360">
        <v>119</v>
      </c>
      <c r="AN360">
        <v>4.7</v>
      </c>
      <c r="AO360">
        <v>11</v>
      </c>
      <c r="AP360">
        <v>70</v>
      </c>
      <c r="AQ360">
        <v>80</v>
      </c>
      <c r="AR360">
        <v>0</v>
      </c>
      <c r="AS360" t="s">
        <v>76</v>
      </c>
      <c r="AT360" t="s">
        <v>76</v>
      </c>
      <c r="AU360" t="s">
        <v>76</v>
      </c>
      <c r="AV360" t="s">
        <v>76</v>
      </c>
      <c r="AW360" t="s">
        <v>76</v>
      </c>
      <c r="AX360" t="s">
        <v>76</v>
      </c>
      <c r="AY360" t="s">
        <v>76</v>
      </c>
      <c r="AZ360" t="s">
        <v>76</v>
      </c>
      <c r="BA360" t="s">
        <v>76</v>
      </c>
      <c r="BB360" t="s">
        <v>76</v>
      </c>
    </row>
    <row r="361" spans="1:54" x14ac:dyDescent="0.2">
      <c r="A361">
        <v>16518</v>
      </c>
      <c r="B361" t="str">
        <f t="shared" si="50"/>
        <v/>
      </c>
      <c r="C361" t="str">
        <f t="shared" si="51"/>
        <v/>
      </c>
      <c r="D361" t="str">
        <f t="shared" si="52"/>
        <v/>
      </c>
      <c r="E361" t="str">
        <f t="shared" si="53"/>
        <v/>
      </c>
      <c r="F361" t="str">
        <f t="shared" si="54"/>
        <v/>
      </c>
      <c r="G361" t="str">
        <f t="shared" si="55"/>
        <v/>
      </c>
      <c r="H361" t="str">
        <f t="shared" si="56"/>
        <v/>
      </c>
      <c r="I361" t="str">
        <f t="shared" si="57"/>
        <v/>
      </c>
      <c r="J361" t="str">
        <f t="shared" si="58"/>
        <v/>
      </c>
      <c r="K361" t="str">
        <f t="shared" si="59"/>
        <v/>
      </c>
      <c r="L361" s="44">
        <v>361</v>
      </c>
      <c r="M361" s="44">
        <v>360</v>
      </c>
      <c r="N361">
        <v>66</v>
      </c>
      <c r="O361">
        <v>5.8</v>
      </c>
      <c r="P361">
        <v>9.4</v>
      </c>
      <c r="Q361">
        <v>1.2</v>
      </c>
      <c r="R361">
        <v>243</v>
      </c>
      <c r="S361">
        <v>4.0999999999999996</v>
      </c>
      <c r="T361">
        <v>8.6999999999999993</v>
      </c>
      <c r="U361">
        <v>80</v>
      </c>
      <c r="V361">
        <v>90</v>
      </c>
      <c r="W361">
        <v>0</v>
      </c>
      <c r="X361">
        <f>IF(COUNTBLANK(ClinInfo!H425:P425)=0,1,0)</f>
        <v>1</v>
      </c>
      <c r="Y361">
        <v>66</v>
      </c>
      <c r="Z361">
        <v>5.8</v>
      </c>
      <c r="AA361">
        <v>9.4</v>
      </c>
      <c r="AB361">
        <v>1.2</v>
      </c>
      <c r="AC361">
        <v>243</v>
      </c>
      <c r="AD361">
        <v>4.0999999999999996</v>
      </c>
      <c r="AE361">
        <v>8.6999999999999993</v>
      </c>
      <c r="AF361">
        <v>80</v>
      </c>
      <c r="AG361">
        <v>90</v>
      </c>
      <c r="AH361">
        <v>0</v>
      </c>
      <c r="AI361">
        <v>66</v>
      </c>
      <c r="AJ361">
        <v>5.8</v>
      </c>
      <c r="AK361">
        <v>9.4</v>
      </c>
      <c r="AL361">
        <v>1.2</v>
      </c>
      <c r="AM361">
        <v>243</v>
      </c>
      <c r="AN361">
        <v>4.0999999999999996</v>
      </c>
      <c r="AO361">
        <v>8.6999999999999993</v>
      </c>
      <c r="AP361">
        <v>80</v>
      </c>
      <c r="AQ361">
        <v>90</v>
      </c>
      <c r="AR361">
        <v>0</v>
      </c>
      <c r="AS361" t="s">
        <v>76</v>
      </c>
      <c r="AT361" t="s">
        <v>76</v>
      </c>
      <c r="AU361" t="s">
        <v>76</v>
      </c>
      <c r="AV361" t="s">
        <v>76</v>
      </c>
      <c r="AW361" t="s">
        <v>76</v>
      </c>
      <c r="AX361" t="s">
        <v>76</v>
      </c>
      <c r="AY361" t="s">
        <v>76</v>
      </c>
      <c r="AZ361" t="s">
        <v>76</v>
      </c>
      <c r="BA361" t="s">
        <v>76</v>
      </c>
      <c r="BB361" t="s">
        <v>76</v>
      </c>
    </row>
    <row r="362" spans="1:54" x14ac:dyDescent="0.2">
      <c r="A362">
        <v>16600</v>
      </c>
      <c r="B362" t="str">
        <f t="shared" si="50"/>
        <v/>
      </c>
      <c r="C362" t="str">
        <f t="shared" si="51"/>
        <v/>
      </c>
      <c r="D362" t="str">
        <f t="shared" si="52"/>
        <v/>
      </c>
      <c r="E362" t="str">
        <f t="shared" si="53"/>
        <v/>
      </c>
      <c r="F362" t="str">
        <f t="shared" si="54"/>
        <v/>
      </c>
      <c r="G362" t="str">
        <f t="shared" si="55"/>
        <v/>
      </c>
      <c r="H362" t="str">
        <f t="shared" si="56"/>
        <v/>
      </c>
      <c r="I362" t="str">
        <f t="shared" si="57"/>
        <v>Mediana=11,82086, Media=14,4030554718926, y varianza= 108,197756752507</v>
      </c>
      <c r="J362" t="str">
        <f t="shared" si="58"/>
        <v/>
      </c>
      <c r="K362" t="str">
        <f t="shared" si="59"/>
        <v/>
      </c>
      <c r="L362" s="44">
        <v>362</v>
      </c>
      <c r="M362" s="44">
        <v>361</v>
      </c>
      <c r="N362">
        <v>53</v>
      </c>
      <c r="O362">
        <v>2.7</v>
      </c>
      <c r="P362">
        <v>14.9</v>
      </c>
      <c r="Q362">
        <v>1</v>
      </c>
      <c r="R362">
        <v>146</v>
      </c>
      <c r="S362">
        <v>5</v>
      </c>
      <c r="T362">
        <v>13.3</v>
      </c>
      <c r="U362">
        <v>11.82086</v>
      </c>
      <c r="V362">
        <v>4.9000000000000004</v>
      </c>
      <c r="W362">
        <v>5</v>
      </c>
      <c r="X362">
        <f>IF(COUNTBLANK(ClinInfo!H426:P426)=0,1,0)</f>
        <v>1</v>
      </c>
      <c r="Y362">
        <v>53</v>
      </c>
      <c r="Z362">
        <v>2.7</v>
      </c>
      <c r="AA362">
        <v>14.9</v>
      </c>
      <c r="AB362">
        <v>1</v>
      </c>
      <c r="AC362">
        <v>146</v>
      </c>
      <c r="AD362">
        <v>5</v>
      </c>
      <c r="AE362">
        <v>13.3</v>
      </c>
      <c r="AF362">
        <v>14.4030554718926</v>
      </c>
      <c r="AG362">
        <v>4.9000000000000004</v>
      </c>
      <c r="AH362">
        <v>5</v>
      </c>
      <c r="AI362">
        <v>53</v>
      </c>
      <c r="AJ362">
        <v>2.7</v>
      </c>
      <c r="AK362">
        <v>14.9</v>
      </c>
      <c r="AL362">
        <v>1</v>
      </c>
      <c r="AM362">
        <v>146</v>
      </c>
      <c r="AN362">
        <v>5</v>
      </c>
      <c r="AO362">
        <v>13.3</v>
      </c>
      <c r="AP362">
        <v>108.197756752507</v>
      </c>
      <c r="AQ362">
        <v>4.9000000000000004</v>
      </c>
      <c r="AR362">
        <v>5</v>
      </c>
      <c r="AS362" t="s">
        <v>76</v>
      </c>
      <c r="AT362" t="s">
        <v>76</v>
      </c>
      <c r="AU362" t="s">
        <v>76</v>
      </c>
      <c r="AV362" t="s">
        <v>76</v>
      </c>
      <c r="AW362" t="s">
        <v>76</v>
      </c>
      <c r="AX362" t="s">
        <v>76</v>
      </c>
      <c r="AY362" t="s">
        <v>76</v>
      </c>
      <c r="AZ362">
        <v>0.51978108190957095</v>
      </c>
      <c r="BA362" t="s">
        <v>76</v>
      </c>
      <c r="BB362" t="s">
        <v>76</v>
      </c>
    </row>
    <row r="363" spans="1:54" x14ac:dyDescent="0.2">
      <c r="A363">
        <v>9995</v>
      </c>
      <c r="B363" t="str">
        <f t="shared" si="50"/>
        <v/>
      </c>
      <c r="C363" t="str">
        <f t="shared" si="51"/>
        <v/>
      </c>
      <c r="D363" t="str">
        <f t="shared" si="52"/>
        <v/>
      </c>
      <c r="E363" t="str">
        <f t="shared" si="53"/>
        <v/>
      </c>
      <c r="F363" t="str">
        <f t="shared" si="54"/>
        <v/>
      </c>
      <c r="G363" t="str">
        <f t="shared" si="55"/>
        <v/>
      </c>
      <c r="H363" t="str">
        <f t="shared" si="56"/>
        <v/>
      </c>
      <c r="I363" t="str">
        <f t="shared" si="57"/>
        <v/>
      </c>
      <c r="J363" t="str">
        <f t="shared" si="58"/>
        <v/>
      </c>
      <c r="K363" t="str">
        <f t="shared" si="59"/>
        <v/>
      </c>
      <c r="L363" s="44">
        <v>363</v>
      </c>
      <c r="M363" s="44">
        <v>362</v>
      </c>
      <c r="N363">
        <v>63</v>
      </c>
      <c r="O363">
        <v>3</v>
      </c>
      <c r="P363">
        <v>0.99</v>
      </c>
      <c r="Q363">
        <v>0.7</v>
      </c>
      <c r="R363">
        <v>146</v>
      </c>
      <c r="S363">
        <v>4.5</v>
      </c>
      <c r="T363">
        <v>9.8000000000000007</v>
      </c>
      <c r="U363">
        <v>46</v>
      </c>
      <c r="V363">
        <v>81</v>
      </c>
      <c r="W363">
        <v>0</v>
      </c>
      <c r="X363">
        <f>IF(COUNTBLANK(ClinInfo!H427:P427)=0,1,0)</f>
        <v>1</v>
      </c>
      <c r="Y363">
        <v>63</v>
      </c>
      <c r="Z363">
        <v>3</v>
      </c>
      <c r="AA363">
        <v>0.99</v>
      </c>
      <c r="AB363">
        <v>0.7</v>
      </c>
      <c r="AC363">
        <v>146</v>
      </c>
      <c r="AD363">
        <v>4.5</v>
      </c>
      <c r="AE363">
        <v>9.8000000000000007</v>
      </c>
      <c r="AF363">
        <v>46</v>
      </c>
      <c r="AG363">
        <v>81</v>
      </c>
      <c r="AH363">
        <v>0</v>
      </c>
      <c r="AI363">
        <v>63</v>
      </c>
      <c r="AJ363">
        <v>3</v>
      </c>
      <c r="AK363">
        <v>0.99</v>
      </c>
      <c r="AL363">
        <v>0.7</v>
      </c>
      <c r="AM363">
        <v>146</v>
      </c>
      <c r="AN363">
        <v>4.5</v>
      </c>
      <c r="AO363">
        <v>9.8000000000000007</v>
      </c>
      <c r="AP363">
        <v>46</v>
      </c>
      <c r="AQ363">
        <v>81</v>
      </c>
      <c r="AR363">
        <v>0</v>
      </c>
      <c r="AS363" t="s">
        <v>76</v>
      </c>
      <c r="AT363" t="s">
        <v>76</v>
      </c>
      <c r="AU363" t="s">
        <v>76</v>
      </c>
      <c r="AV363" t="s">
        <v>76</v>
      </c>
      <c r="AW363" t="s">
        <v>76</v>
      </c>
      <c r="AX363" t="s">
        <v>76</v>
      </c>
      <c r="AY363" t="s">
        <v>76</v>
      </c>
      <c r="AZ363" t="s">
        <v>76</v>
      </c>
      <c r="BA363" t="s">
        <v>76</v>
      </c>
      <c r="BB363" t="s">
        <v>76</v>
      </c>
    </row>
    <row r="364" spans="1:54" x14ac:dyDescent="0.2">
      <c r="A364">
        <v>16608</v>
      </c>
      <c r="B364" t="str">
        <f t="shared" si="50"/>
        <v/>
      </c>
      <c r="C364" t="str">
        <f t="shared" si="51"/>
        <v/>
      </c>
      <c r="D364" t="str">
        <f t="shared" si="52"/>
        <v/>
      </c>
      <c r="E364" t="str">
        <f t="shared" si="53"/>
        <v/>
      </c>
      <c r="F364" t="str">
        <f t="shared" si="54"/>
        <v/>
      </c>
      <c r="G364" t="str">
        <f t="shared" si="55"/>
        <v/>
      </c>
      <c r="H364" t="str">
        <f t="shared" si="56"/>
        <v/>
      </c>
      <c r="I364" t="str">
        <f t="shared" si="57"/>
        <v/>
      </c>
      <c r="J364" t="str">
        <f t="shared" si="58"/>
        <v/>
      </c>
      <c r="K364" t="str">
        <f t="shared" si="59"/>
        <v/>
      </c>
      <c r="L364" s="44">
        <v>364</v>
      </c>
      <c r="M364" s="44">
        <v>363</v>
      </c>
      <c r="N364">
        <v>56</v>
      </c>
      <c r="O364">
        <v>2.1</v>
      </c>
      <c r="P364">
        <v>0.99</v>
      </c>
      <c r="Q364">
        <v>0.8</v>
      </c>
      <c r="R364">
        <v>135</v>
      </c>
      <c r="S364">
        <v>4.3</v>
      </c>
      <c r="T364">
        <v>11.8</v>
      </c>
      <c r="U364">
        <v>39</v>
      </c>
      <c r="V364">
        <v>50</v>
      </c>
      <c r="W364">
        <v>0</v>
      </c>
      <c r="X364">
        <f>IF(COUNTBLANK(ClinInfo!H428:P428)=0,1,0)</f>
        <v>1</v>
      </c>
      <c r="Y364">
        <v>56</v>
      </c>
      <c r="Z364">
        <v>2.1</v>
      </c>
      <c r="AA364">
        <v>0.99</v>
      </c>
      <c r="AB364">
        <v>0.8</v>
      </c>
      <c r="AC364">
        <v>135</v>
      </c>
      <c r="AD364">
        <v>4.3</v>
      </c>
      <c r="AE364">
        <v>11.8</v>
      </c>
      <c r="AF364">
        <v>39</v>
      </c>
      <c r="AG364">
        <v>50</v>
      </c>
      <c r="AH364">
        <v>0</v>
      </c>
      <c r="AI364">
        <v>56</v>
      </c>
      <c r="AJ364">
        <v>2.1</v>
      </c>
      <c r="AK364">
        <v>0.99</v>
      </c>
      <c r="AL364">
        <v>0.8</v>
      </c>
      <c r="AM364">
        <v>135</v>
      </c>
      <c r="AN364">
        <v>4.3</v>
      </c>
      <c r="AO364">
        <v>11.8</v>
      </c>
      <c r="AP364">
        <v>39</v>
      </c>
      <c r="AQ364">
        <v>50</v>
      </c>
      <c r="AR364">
        <v>0</v>
      </c>
      <c r="AS364" t="s">
        <v>76</v>
      </c>
      <c r="AT364" t="s">
        <v>76</v>
      </c>
      <c r="AU364" t="s">
        <v>76</v>
      </c>
      <c r="AV364" t="s">
        <v>76</v>
      </c>
      <c r="AW364" t="s">
        <v>76</v>
      </c>
      <c r="AX364" t="s">
        <v>76</v>
      </c>
      <c r="AY364" t="s">
        <v>76</v>
      </c>
      <c r="AZ364" t="s">
        <v>76</v>
      </c>
      <c r="BA364" t="s">
        <v>76</v>
      </c>
      <c r="BB364" t="s">
        <v>76</v>
      </c>
    </row>
    <row r="365" spans="1:54" x14ac:dyDescent="0.2">
      <c r="A365">
        <v>16482</v>
      </c>
      <c r="B365" t="str">
        <f t="shared" si="50"/>
        <v/>
      </c>
      <c r="C365" t="str">
        <f t="shared" si="51"/>
        <v/>
      </c>
      <c r="D365" t="str">
        <f t="shared" si="52"/>
        <v/>
      </c>
      <c r="E365" t="str">
        <f t="shared" si="53"/>
        <v/>
      </c>
      <c r="F365" t="str">
        <f t="shared" si="54"/>
        <v/>
      </c>
      <c r="G365" t="str">
        <f t="shared" si="55"/>
        <v/>
      </c>
      <c r="H365" t="str">
        <f t="shared" si="56"/>
        <v/>
      </c>
      <c r="I365" t="str">
        <f t="shared" si="57"/>
        <v/>
      </c>
      <c r="J365" t="str">
        <f t="shared" si="58"/>
        <v/>
      </c>
      <c r="K365" t="str">
        <f t="shared" si="59"/>
        <v/>
      </c>
      <c r="L365" s="44">
        <v>365</v>
      </c>
      <c r="M365" s="44">
        <v>364</v>
      </c>
      <c r="N365">
        <v>57</v>
      </c>
      <c r="O365">
        <v>2.2000000000000002</v>
      </c>
      <c r="P365">
        <v>0.99</v>
      </c>
      <c r="Q365">
        <v>0.7</v>
      </c>
      <c r="R365">
        <v>138</v>
      </c>
      <c r="S365">
        <v>5.2</v>
      </c>
      <c r="T365">
        <v>12.9</v>
      </c>
      <c r="U365">
        <v>30</v>
      </c>
      <c r="V365">
        <v>40</v>
      </c>
      <c r="W365">
        <v>2</v>
      </c>
      <c r="X365">
        <f>IF(COUNTBLANK(ClinInfo!H429:P429)=0,1,0)</f>
        <v>0</v>
      </c>
      <c r="Y365">
        <v>57</v>
      </c>
      <c r="Z365">
        <v>2.2000000000000002</v>
      </c>
      <c r="AA365">
        <v>0.99</v>
      </c>
      <c r="AB365">
        <v>0.7</v>
      </c>
      <c r="AC365">
        <v>138</v>
      </c>
      <c r="AD365">
        <v>5.2</v>
      </c>
      <c r="AE365">
        <v>12.9</v>
      </c>
      <c r="AF365">
        <v>30</v>
      </c>
      <c r="AG365">
        <v>40</v>
      </c>
      <c r="AH365">
        <v>2</v>
      </c>
      <c r="AI365">
        <v>57</v>
      </c>
      <c r="AJ365">
        <v>2.2000000000000002</v>
      </c>
      <c r="AK365">
        <v>0.99</v>
      </c>
      <c r="AL365">
        <v>0.7</v>
      </c>
      <c r="AM365">
        <v>138</v>
      </c>
      <c r="AN365">
        <v>5.2</v>
      </c>
      <c r="AO365">
        <v>12.9</v>
      </c>
      <c r="AP365">
        <v>30</v>
      </c>
      <c r="AQ365">
        <v>40</v>
      </c>
      <c r="AR365">
        <v>2</v>
      </c>
      <c r="AS365" t="s">
        <v>76</v>
      </c>
      <c r="AT365" t="s">
        <v>76</v>
      </c>
      <c r="AU365" t="s">
        <v>76</v>
      </c>
      <c r="AV365" t="s">
        <v>76</v>
      </c>
      <c r="AW365" t="s">
        <v>76</v>
      </c>
      <c r="AX365" t="s">
        <v>76</v>
      </c>
      <c r="AY365" t="s">
        <v>76</v>
      </c>
      <c r="AZ365" t="s">
        <v>76</v>
      </c>
      <c r="BA365" t="s">
        <v>76</v>
      </c>
      <c r="BB365" t="s">
        <v>76</v>
      </c>
    </row>
    <row r="366" spans="1:54" x14ac:dyDescent="0.2">
      <c r="A366">
        <v>16586</v>
      </c>
      <c r="B366" t="str">
        <f t="shared" si="50"/>
        <v/>
      </c>
      <c r="C366" t="str">
        <f t="shared" si="51"/>
        <v/>
      </c>
      <c r="D366" t="str">
        <f t="shared" si="52"/>
        <v/>
      </c>
      <c r="E366" t="str">
        <f t="shared" si="53"/>
        <v/>
      </c>
      <c r="F366" t="str">
        <f t="shared" si="54"/>
        <v/>
      </c>
      <c r="G366" t="str">
        <f t="shared" si="55"/>
        <v/>
      </c>
      <c r="H366" t="str">
        <f t="shared" si="56"/>
        <v/>
      </c>
      <c r="I366" t="str">
        <f t="shared" si="57"/>
        <v/>
      </c>
      <c r="J366" t="str">
        <f t="shared" si="58"/>
        <v>Mediana=25,24601, Media=26,4107924437608, y varianza= 197,526922150587</v>
      </c>
      <c r="K366" t="str">
        <f t="shared" si="59"/>
        <v/>
      </c>
      <c r="L366" s="44">
        <v>366</v>
      </c>
      <c r="M366" s="44">
        <v>365</v>
      </c>
      <c r="N366">
        <v>52</v>
      </c>
      <c r="O366">
        <v>2</v>
      </c>
      <c r="P366">
        <v>0.99</v>
      </c>
      <c r="Q366">
        <v>1</v>
      </c>
      <c r="R366">
        <v>158</v>
      </c>
      <c r="S366">
        <v>3.8</v>
      </c>
      <c r="T366">
        <v>13</v>
      </c>
      <c r="U366">
        <v>20</v>
      </c>
      <c r="V366">
        <v>25.246009999999998</v>
      </c>
      <c r="W366">
        <v>4</v>
      </c>
      <c r="X366">
        <f>IF(COUNTBLANK(ClinInfo!H430:P430)=0,1,0)</f>
        <v>1</v>
      </c>
      <c r="Y366">
        <v>52</v>
      </c>
      <c r="Z366">
        <v>2</v>
      </c>
      <c r="AA366">
        <v>0.99</v>
      </c>
      <c r="AB366">
        <v>1</v>
      </c>
      <c r="AC366">
        <v>158</v>
      </c>
      <c r="AD366">
        <v>3.8</v>
      </c>
      <c r="AE366">
        <v>13</v>
      </c>
      <c r="AF366">
        <v>20</v>
      </c>
      <c r="AG366">
        <v>26.410792443760801</v>
      </c>
      <c r="AH366">
        <v>4</v>
      </c>
      <c r="AI366">
        <v>52</v>
      </c>
      <c r="AJ366">
        <v>2</v>
      </c>
      <c r="AK366">
        <v>0.99</v>
      </c>
      <c r="AL366">
        <v>1</v>
      </c>
      <c r="AM366">
        <v>158</v>
      </c>
      <c r="AN366">
        <v>3.8</v>
      </c>
      <c r="AO366">
        <v>13</v>
      </c>
      <c r="AP366">
        <v>20</v>
      </c>
      <c r="AQ366">
        <v>197.52692215058701</v>
      </c>
      <c r="AR366">
        <v>4</v>
      </c>
      <c r="AS366" t="s">
        <v>76</v>
      </c>
      <c r="AT366" t="s">
        <v>76</v>
      </c>
      <c r="AU366" t="s">
        <v>76</v>
      </c>
      <c r="AV366" t="s">
        <v>76</v>
      </c>
      <c r="AW366" t="s">
        <v>76</v>
      </c>
      <c r="AX366" t="s">
        <v>76</v>
      </c>
      <c r="AY366" t="s">
        <v>76</v>
      </c>
      <c r="AZ366" t="s">
        <v>76</v>
      </c>
      <c r="BA366">
        <v>0.51978108190957095</v>
      </c>
      <c r="BB366" t="s">
        <v>76</v>
      </c>
    </row>
    <row r="367" spans="1:54" x14ac:dyDescent="0.2">
      <c r="A367">
        <v>16623</v>
      </c>
      <c r="B367" t="str">
        <f t="shared" si="50"/>
        <v/>
      </c>
      <c r="C367" t="str">
        <f t="shared" si="51"/>
        <v/>
      </c>
      <c r="D367" t="str">
        <f t="shared" si="52"/>
        <v/>
      </c>
      <c r="E367" t="str">
        <f t="shared" si="53"/>
        <v/>
      </c>
      <c r="F367" t="str">
        <f t="shared" si="54"/>
        <v/>
      </c>
      <c r="G367" t="str">
        <f t="shared" si="55"/>
        <v/>
      </c>
      <c r="H367" t="str">
        <f t="shared" si="56"/>
        <v/>
      </c>
      <c r="I367" t="str">
        <f t="shared" si="57"/>
        <v/>
      </c>
      <c r="J367" t="str">
        <f t="shared" si="58"/>
        <v/>
      </c>
      <c r="K367" t="str">
        <f t="shared" si="59"/>
        <v/>
      </c>
      <c r="L367" s="44">
        <v>367</v>
      </c>
      <c r="M367" s="44">
        <v>366</v>
      </c>
      <c r="N367">
        <v>53</v>
      </c>
      <c r="O367">
        <v>8.1</v>
      </c>
      <c r="P367">
        <v>15.6</v>
      </c>
      <c r="Q367">
        <v>1.6</v>
      </c>
      <c r="R367">
        <v>238</v>
      </c>
      <c r="S367">
        <v>4</v>
      </c>
      <c r="T367">
        <v>11.6</v>
      </c>
      <c r="U367">
        <v>80</v>
      </c>
      <c r="V367">
        <v>81</v>
      </c>
      <c r="W367">
        <v>7</v>
      </c>
      <c r="X367">
        <f>IF(COUNTBLANK(ClinInfo!H431:P431)=0,1,0)</f>
        <v>1</v>
      </c>
      <c r="Y367">
        <v>53</v>
      </c>
      <c r="Z367">
        <v>8.1</v>
      </c>
      <c r="AA367">
        <v>15.6</v>
      </c>
      <c r="AB367">
        <v>1.6</v>
      </c>
      <c r="AC367">
        <v>238</v>
      </c>
      <c r="AD367">
        <v>4</v>
      </c>
      <c r="AE367">
        <v>11.6</v>
      </c>
      <c r="AF367">
        <v>80</v>
      </c>
      <c r="AG367">
        <v>81</v>
      </c>
      <c r="AH367">
        <v>7</v>
      </c>
      <c r="AI367">
        <v>53</v>
      </c>
      <c r="AJ367">
        <v>8.1</v>
      </c>
      <c r="AK367">
        <v>15.6</v>
      </c>
      <c r="AL367">
        <v>1.6</v>
      </c>
      <c r="AM367">
        <v>238</v>
      </c>
      <c r="AN367">
        <v>4</v>
      </c>
      <c r="AO367">
        <v>11.6</v>
      </c>
      <c r="AP367">
        <v>80</v>
      </c>
      <c r="AQ367">
        <v>81</v>
      </c>
      <c r="AR367">
        <v>7</v>
      </c>
      <c r="AS367" t="s">
        <v>76</v>
      </c>
      <c r="AT367" t="s">
        <v>76</v>
      </c>
      <c r="AU367" t="s">
        <v>76</v>
      </c>
      <c r="AV367" t="s">
        <v>76</v>
      </c>
      <c r="AW367" t="s">
        <v>76</v>
      </c>
      <c r="AX367" t="s">
        <v>76</v>
      </c>
      <c r="AY367" t="s">
        <v>76</v>
      </c>
      <c r="AZ367" t="s">
        <v>76</v>
      </c>
      <c r="BA367" t="s">
        <v>76</v>
      </c>
      <c r="BB367" t="s">
        <v>76</v>
      </c>
    </row>
    <row r="368" spans="1:54" x14ac:dyDescent="0.2">
      <c r="A368">
        <v>16621</v>
      </c>
      <c r="B368" t="str">
        <f t="shared" si="50"/>
        <v/>
      </c>
      <c r="C368" t="str">
        <f t="shared" si="51"/>
        <v/>
      </c>
      <c r="D368" t="str">
        <f t="shared" si="52"/>
        <v/>
      </c>
      <c r="E368" t="str">
        <f t="shared" si="53"/>
        <v/>
      </c>
      <c r="F368" t="str">
        <f t="shared" si="54"/>
        <v/>
      </c>
      <c r="G368" t="str">
        <f t="shared" si="55"/>
        <v/>
      </c>
      <c r="H368" t="str">
        <f t="shared" si="56"/>
        <v/>
      </c>
      <c r="I368" t="str">
        <f t="shared" si="57"/>
        <v/>
      </c>
      <c r="J368" t="str">
        <f t="shared" si="58"/>
        <v/>
      </c>
      <c r="K368" t="str">
        <f t="shared" si="59"/>
        <v/>
      </c>
      <c r="L368" s="44">
        <v>368</v>
      </c>
      <c r="M368" s="44">
        <v>367</v>
      </c>
      <c r="N368">
        <v>63</v>
      </c>
      <c r="O368">
        <v>6.2</v>
      </c>
      <c r="P368">
        <v>28.6</v>
      </c>
      <c r="Q368">
        <v>1.2</v>
      </c>
      <c r="R368">
        <v>124</v>
      </c>
      <c r="S368">
        <v>3</v>
      </c>
      <c r="T368">
        <v>9.1</v>
      </c>
      <c r="U368">
        <v>55</v>
      </c>
      <c r="V368">
        <v>60</v>
      </c>
      <c r="W368">
        <v>0</v>
      </c>
      <c r="X368">
        <f>IF(COUNTBLANK(ClinInfo!H432:P432)=0,1,0)</f>
        <v>1</v>
      </c>
      <c r="Y368">
        <v>63</v>
      </c>
      <c r="Z368">
        <v>6.2</v>
      </c>
      <c r="AA368">
        <v>28.6</v>
      </c>
      <c r="AB368">
        <v>1.2</v>
      </c>
      <c r="AC368">
        <v>124</v>
      </c>
      <c r="AD368">
        <v>3</v>
      </c>
      <c r="AE368">
        <v>9.1</v>
      </c>
      <c r="AF368">
        <v>55</v>
      </c>
      <c r="AG368">
        <v>60</v>
      </c>
      <c r="AH368">
        <v>0</v>
      </c>
      <c r="AI368">
        <v>63</v>
      </c>
      <c r="AJ368">
        <v>6.2</v>
      </c>
      <c r="AK368">
        <v>28.6</v>
      </c>
      <c r="AL368">
        <v>1.2</v>
      </c>
      <c r="AM368">
        <v>124</v>
      </c>
      <c r="AN368">
        <v>3</v>
      </c>
      <c r="AO368">
        <v>9.1</v>
      </c>
      <c r="AP368">
        <v>55</v>
      </c>
      <c r="AQ368">
        <v>60</v>
      </c>
      <c r="AR368">
        <v>0</v>
      </c>
      <c r="AS368" t="s">
        <v>76</v>
      </c>
      <c r="AT368" t="s">
        <v>76</v>
      </c>
      <c r="AU368" t="s">
        <v>76</v>
      </c>
      <c r="AV368" t="s">
        <v>76</v>
      </c>
      <c r="AW368" t="s">
        <v>76</v>
      </c>
      <c r="AX368" t="s">
        <v>76</v>
      </c>
      <c r="AY368" t="s">
        <v>76</v>
      </c>
      <c r="AZ368" t="s">
        <v>76</v>
      </c>
      <c r="BA368" t="s">
        <v>76</v>
      </c>
      <c r="BB368" t="s">
        <v>76</v>
      </c>
    </row>
    <row r="369" spans="1:54" x14ac:dyDescent="0.2">
      <c r="A369">
        <v>16215</v>
      </c>
      <c r="B369" t="str">
        <f t="shared" si="50"/>
        <v/>
      </c>
      <c r="C369" t="str">
        <f t="shared" si="51"/>
        <v/>
      </c>
      <c r="D369" t="str">
        <f t="shared" si="52"/>
        <v/>
      </c>
      <c r="E369" t="str">
        <f t="shared" si="53"/>
        <v/>
      </c>
      <c r="F369" t="str">
        <f t="shared" si="54"/>
        <v/>
      </c>
      <c r="G369" t="str">
        <f t="shared" si="55"/>
        <v/>
      </c>
      <c r="H369" t="str">
        <f t="shared" si="56"/>
        <v/>
      </c>
      <c r="I369" t="str">
        <f t="shared" si="57"/>
        <v/>
      </c>
      <c r="J369" t="str">
        <f t="shared" si="58"/>
        <v/>
      </c>
      <c r="K369" t="str">
        <f t="shared" si="59"/>
        <v/>
      </c>
      <c r="L369" s="44">
        <v>369</v>
      </c>
      <c r="M369" s="44">
        <v>368</v>
      </c>
      <c r="N369">
        <v>55</v>
      </c>
      <c r="O369">
        <v>5.7</v>
      </c>
      <c r="P369">
        <v>2.4</v>
      </c>
      <c r="Q369">
        <v>1.3</v>
      </c>
      <c r="R369">
        <v>150</v>
      </c>
      <c r="S369">
        <v>3.7</v>
      </c>
      <c r="T369">
        <v>11.1</v>
      </c>
      <c r="U369">
        <v>70</v>
      </c>
      <c r="V369">
        <v>60</v>
      </c>
      <c r="W369">
        <v>8</v>
      </c>
      <c r="X369">
        <f>IF(COUNTBLANK(ClinInfo!H433:P433)=0,1,0)</f>
        <v>1</v>
      </c>
      <c r="Y369">
        <v>55</v>
      </c>
      <c r="Z369">
        <v>5.7</v>
      </c>
      <c r="AA369">
        <v>2.4</v>
      </c>
      <c r="AB369">
        <v>1.3</v>
      </c>
      <c r="AC369">
        <v>150</v>
      </c>
      <c r="AD369">
        <v>3.7</v>
      </c>
      <c r="AE369">
        <v>11.1</v>
      </c>
      <c r="AF369">
        <v>70</v>
      </c>
      <c r="AG369">
        <v>60</v>
      </c>
      <c r="AH369">
        <v>8</v>
      </c>
      <c r="AI369">
        <v>55</v>
      </c>
      <c r="AJ369">
        <v>5.7</v>
      </c>
      <c r="AK369">
        <v>2.4</v>
      </c>
      <c r="AL369">
        <v>1.3</v>
      </c>
      <c r="AM369">
        <v>150</v>
      </c>
      <c r="AN369">
        <v>3.7</v>
      </c>
      <c r="AO369">
        <v>11.1</v>
      </c>
      <c r="AP369">
        <v>70</v>
      </c>
      <c r="AQ369">
        <v>60</v>
      </c>
      <c r="AR369">
        <v>8</v>
      </c>
      <c r="AS369" t="s">
        <v>76</v>
      </c>
      <c r="AT369" t="s">
        <v>76</v>
      </c>
      <c r="AU369" t="s">
        <v>76</v>
      </c>
      <c r="AV369" t="s">
        <v>76</v>
      </c>
      <c r="AW369" t="s">
        <v>76</v>
      </c>
      <c r="AX369" t="s">
        <v>76</v>
      </c>
      <c r="AY369" t="s">
        <v>76</v>
      </c>
      <c r="AZ369" t="s">
        <v>76</v>
      </c>
      <c r="BA369" t="s">
        <v>76</v>
      </c>
      <c r="BB369" t="s">
        <v>76</v>
      </c>
    </row>
    <row r="370" spans="1:54" x14ac:dyDescent="0.2">
      <c r="A370">
        <v>16740</v>
      </c>
      <c r="B370" t="str">
        <f t="shared" si="50"/>
        <v/>
      </c>
      <c r="C370" t="str">
        <f t="shared" si="51"/>
        <v/>
      </c>
      <c r="D370" t="str">
        <f t="shared" si="52"/>
        <v/>
      </c>
      <c r="E370" t="str">
        <f t="shared" si="53"/>
        <v/>
      </c>
      <c r="F370" t="str">
        <f t="shared" si="54"/>
        <v/>
      </c>
      <c r="G370" t="str">
        <f t="shared" si="55"/>
        <v/>
      </c>
      <c r="H370" t="str">
        <f t="shared" si="56"/>
        <v/>
      </c>
      <c r="I370" t="str">
        <f t="shared" si="57"/>
        <v/>
      </c>
      <c r="J370" t="str">
        <f t="shared" si="58"/>
        <v/>
      </c>
      <c r="K370" t="str">
        <f t="shared" si="59"/>
        <v/>
      </c>
      <c r="L370" s="44">
        <v>370</v>
      </c>
      <c r="M370" s="44">
        <v>369</v>
      </c>
      <c r="N370">
        <v>73</v>
      </c>
      <c r="O370">
        <v>2</v>
      </c>
      <c r="P370">
        <v>0.99</v>
      </c>
      <c r="Q370">
        <v>0.8</v>
      </c>
      <c r="R370">
        <v>168</v>
      </c>
      <c r="S370">
        <v>4.0999999999999996</v>
      </c>
      <c r="T370">
        <v>13.2</v>
      </c>
      <c r="U370">
        <v>7.5</v>
      </c>
      <c r="V370">
        <v>4.9000000000000004</v>
      </c>
      <c r="W370">
        <v>18</v>
      </c>
      <c r="X370">
        <f>IF(COUNTBLANK(ClinInfo!H434:P434)=0,1,0)</f>
        <v>1</v>
      </c>
      <c r="Y370">
        <v>73</v>
      </c>
      <c r="Z370">
        <v>2</v>
      </c>
      <c r="AA370">
        <v>0.99</v>
      </c>
      <c r="AB370">
        <v>0.8</v>
      </c>
      <c r="AC370">
        <v>168</v>
      </c>
      <c r="AD370">
        <v>4.0999999999999996</v>
      </c>
      <c r="AE370">
        <v>13.2</v>
      </c>
      <c r="AF370">
        <v>7.5</v>
      </c>
      <c r="AG370">
        <v>4.9000000000000004</v>
      </c>
      <c r="AH370">
        <v>18</v>
      </c>
      <c r="AI370">
        <v>73</v>
      </c>
      <c r="AJ370">
        <v>2</v>
      </c>
      <c r="AK370">
        <v>0.99</v>
      </c>
      <c r="AL370">
        <v>0.8</v>
      </c>
      <c r="AM370">
        <v>168</v>
      </c>
      <c r="AN370">
        <v>4.0999999999999996</v>
      </c>
      <c r="AO370">
        <v>13.2</v>
      </c>
      <c r="AP370">
        <v>7.5</v>
      </c>
      <c r="AQ370">
        <v>4.9000000000000004</v>
      </c>
      <c r="AR370">
        <v>18</v>
      </c>
      <c r="AS370" t="s">
        <v>76</v>
      </c>
      <c r="AT370" t="s">
        <v>76</v>
      </c>
      <c r="AU370" t="s">
        <v>76</v>
      </c>
      <c r="AV370" t="s">
        <v>76</v>
      </c>
      <c r="AW370" t="s">
        <v>76</v>
      </c>
      <c r="AX370" t="s">
        <v>76</v>
      </c>
      <c r="AY370" t="s">
        <v>76</v>
      </c>
      <c r="AZ370" t="s">
        <v>76</v>
      </c>
      <c r="BA370" t="s">
        <v>76</v>
      </c>
      <c r="BB370" t="s">
        <v>76</v>
      </c>
    </row>
    <row r="371" spans="1:54" x14ac:dyDescent="0.2">
      <c r="A371">
        <v>16496</v>
      </c>
      <c r="B371" t="str">
        <f t="shared" si="50"/>
        <v/>
      </c>
      <c r="C371" t="str">
        <f t="shared" si="51"/>
        <v/>
      </c>
      <c r="D371" t="str">
        <f t="shared" si="52"/>
        <v/>
      </c>
      <c r="E371" t="str">
        <f t="shared" si="53"/>
        <v/>
      </c>
      <c r="F371" t="str">
        <f t="shared" si="54"/>
        <v/>
      </c>
      <c r="G371" t="str">
        <f t="shared" si="55"/>
        <v/>
      </c>
      <c r="H371" t="str">
        <f t="shared" si="56"/>
        <v/>
      </c>
      <c r="I371" t="str">
        <f t="shared" si="57"/>
        <v/>
      </c>
      <c r="J371" t="str">
        <f t="shared" si="58"/>
        <v>Mediana=75,62818, Media=73,75247566762, y varianza= 321,597858943276</v>
      </c>
      <c r="K371" t="str">
        <f t="shared" si="59"/>
        <v/>
      </c>
      <c r="L371" s="44">
        <v>371</v>
      </c>
      <c r="M371" s="44">
        <v>370</v>
      </c>
      <c r="N371">
        <v>60</v>
      </c>
      <c r="O371">
        <v>4.9000000000000004</v>
      </c>
      <c r="P371">
        <v>25.9</v>
      </c>
      <c r="Q371">
        <v>0.8</v>
      </c>
      <c r="R371">
        <v>245</v>
      </c>
      <c r="S371">
        <v>3.9</v>
      </c>
      <c r="T371">
        <v>10.5</v>
      </c>
      <c r="U371">
        <v>81</v>
      </c>
      <c r="V371">
        <v>75.62818</v>
      </c>
      <c r="W371">
        <v>2</v>
      </c>
      <c r="X371">
        <f>IF(COUNTBLANK(ClinInfo!H435:P435)=0,1,0)</f>
        <v>1</v>
      </c>
      <c r="Y371">
        <v>60</v>
      </c>
      <c r="Z371">
        <v>4.9000000000000004</v>
      </c>
      <c r="AA371">
        <v>25.9</v>
      </c>
      <c r="AB371">
        <v>0.8</v>
      </c>
      <c r="AC371">
        <v>245</v>
      </c>
      <c r="AD371">
        <v>3.9</v>
      </c>
      <c r="AE371">
        <v>10.5</v>
      </c>
      <c r="AF371">
        <v>81</v>
      </c>
      <c r="AG371">
        <v>73.752475667620004</v>
      </c>
      <c r="AH371">
        <v>2</v>
      </c>
      <c r="AI371">
        <v>60</v>
      </c>
      <c r="AJ371">
        <v>4.9000000000000004</v>
      </c>
      <c r="AK371">
        <v>25.9</v>
      </c>
      <c r="AL371">
        <v>0.8</v>
      </c>
      <c r="AM371">
        <v>245</v>
      </c>
      <c r="AN371">
        <v>3.9</v>
      </c>
      <c r="AO371">
        <v>10.5</v>
      </c>
      <c r="AP371">
        <v>81</v>
      </c>
      <c r="AQ371">
        <v>321.59785894327598</v>
      </c>
      <c r="AR371">
        <v>2</v>
      </c>
      <c r="AS371" t="s">
        <v>76</v>
      </c>
      <c r="AT371" t="s">
        <v>76</v>
      </c>
      <c r="AU371" t="s">
        <v>76</v>
      </c>
      <c r="AV371" t="s">
        <v>76</v>
      </c>
      <c r="AW371" t="s">
        <v>76</v>
      </c>
      <c r="AX371" t="s">
        <v>76</v>
      </c>
      <c r="AY371" t="s">
        <v>76</v>
      </c>
      <c r="AZ371" t="s">
        <v>76</v>
      </c>
      <c r="BA371">
        <v>0.51978108190957095</v>
      </c>
      <c r="BB371" t="s">
        <v>76</v>
      </c>
    </row>
    <row r="372" spans="1:54" x14ac:dyDescent="0.2">
      <c r="A372">
        <v>16464</v>
      </c>
      <c r="B372" t="str">
        <f t="shared" si="50"/>
        <v/>
      </c>
      <c r="C372" t="str">
        <f t="shared" si="51"/>
        <v/>
      </c>
      <c r="D372" t="str">
        <f t="shared" si="52"/>
        <v/>
      </c>
      <c r="E372" t="str">
        <f t="shared" si="53"/>
        <v/>
      </c>
      <c r="F372" t="str">
        <f t="shared" si="54"/>
        <v/>
      </c>
      <c r="G372" t="str">
        <f t="shared" si="55"/>
        <v/>
      </c>
      <c r="H372" t="str">
        <f t="shared" si="56"/>
        <v/>
      </c>
      <c r="I372" t="str">
        <f t="shared" si="57"/>
        <v>Mediana=53,1624, Media=55,003879264877, y varianza= 403,848562191299</v>
      </c>
      <c r="J372" t="str">
        <f t="shared" si="58"/>
        <v/>
      </c>
      <c r="K372" t="str">
        <f t="shared" si="59"/>
        <v/>
      </c>
      <c r="L372" s="44">
        <v>372</v>
      </c>
      <c r="M372" s="44">
        <v>371</v>
      </c>
      <c r="N372">
        <v>48</v>
      </c>
      <c r="O372">
        <v>4</v>
      </c>
      <c r="P372">
        <v>2.2000000000000002</v>
      </c>
      <c r="Q372">
        <v>0.8</v>
      </c>
      <c r="R372">
        <v>98</v>
      </c>
      <c r="S372">
        <v>4</v>
      </c>
      <c r="T372">
        <v>10.199999999999999</v>
      </c>
      <c r="U372">
        <v>53.162399999999998</v>
      </c>
      <c r="V372">
        <v>70</v>
      </c>
      <c r="W372">
        <v>10</v>
      </c>
      <c r="X372">
        <f>IF(COUNTBLANK(ClinInfo!H436:P436)=0,1,0)</f>
        <v>1</v>
      </c>
      <c r="Y372">
        <v>48</v>
      </c>
      <c r="Z372">
        <v>4</v>
      </c>
      <c r="AA372">
        <v>2.2000000000000002</v>
      </c>
      <c r="AB372">
        <v>0.8</v>
      </c>
      <c r="AC372">
        <v>98</v>
      </c>
      <c r="AD372">
        <v>4</v>
      </c>
      <c r="AE372">
        <v>10.199999999999999</v>
      </c>
      <c r="AF372">
        <v>55.003879264877</v>
      </c>
      <c r="AG372">
        <v>70</v>
      </c>
      <c r="AH372">
        <v>10</v>
      </c>
      <c r="AI372">
        <v>48</v>
      </c>
      <c r="AJ372">
        <v>4</v>
      </c>
      <c r="AK372">
        <v>2.2000000000000002</v>
      </c>
      <c r="AL372">
        <v>0.8</v>
      </c>
      <c r="AM372">
        <v>98</v>
      </c>
      <c r="AN372">
        <v>4</v>
      </c>
      <c r="AO372">
        <v>10.199999999999999</v>
      </c>
      <c r="AP372">
        <v>403.84856219129898</v>
      </c>
      <c r="AQ372">
        <v>70</v>
      </c>
      <c r="AR372">
        <v>10</v>
      </c>
      <c r="AS372" t="s">
        <v>76</v>
      </c>
      <c r="AT372" t="s">
        <v>76</v>
      </c>
      <c r="AU372" t="s">
        <v>76</v>
      </c>
      <c r="AV372" t="s">
        <v>76</v>
      </c>
      <c r="AW372" t="s">
        <v>76</v>
      </c>
      <c r="AX372" t="s">
        <v>76</v>
      </c>
      <c r="AY372" t="s">
        <v>76</v>
      </c>
      <c r="AZ372">
        <v>0.51978108190957095</v>
      </c>
      <c r="BA372" t="s">
        <v>76</v>
      </c>
      <c r="BB372" t="s">
        <v>76</v>
      </c>
    </row>
    <row r="373" spans="1:54" x14ac:dyDescent="0.2">
      <c r="A373">
        <v>16490</v>
      </c>
      <c r="B373" t="str">
        <f t="shared" si="50"/>
        <v/>
      </c>
      <c r="C373" t="str">
        <f t="shared" si="51"/>
        <v/>
      </c>
      <c r="D373" t="str">
        <f t="shared" si="52"/>
        <v/>
      </c>
      <c r="E373" t="str">
        <f t="shared" si="53"/>
        <v/>
      </c>
      <c r="F373" t="str">
        <f t="shared" si="54"/>
        <v/>
      </c>
      <c r="G373" t="str">
        <f t="shared" si="55"/>
        <v/>
      </c>
      <c r="H373" t="str">
        <f t="shared" si="56"/>
        <v/>
      </c>
      <c r="I373" t="str">
        <f t="shared" si="57"/>
        <v/>
      </c>
      <c r="J373" t="str">
        <f t="shared" si="58"/>
        <v/>
      </c>
      <c r="K373" t="str">
        <f t="shared" si="59"/>
        <v/>
      </c>
      <c r="L373" s="44">
        <v>373</v>
      </c>
      <c r="M373" s="44">
        <v>372</v>
      </c>
      <c r="N373">
        <v>70</v>
      </c>
      <c r="O373">
        <v>26.1</v>
      </c>
      <c r="P373">
        <v>57.5</v>
      </c>
      <c r="Q373">
        <v>8.6</v>
      </c>
      <c r="R373">
        <v>121</v>
      </c>
      <c r="S373">
        <v>3.3</v>
      </c>
      <c r="T373">
        <v>9.6999999999999993</v>
      </c>
      <c r="U373">
        <v>50</v>
      </c>
      <c r="V373">
        <v>81</v>
      </c>
      <c r="W373">
        <v>0</v>
      </c>
      <c r="X373">
        <f>IF(COUNTBLANK(ClinInfo!H437:P437)=0,1,0)</f>
        <v>1</v>
      </c>
      <c r="Y373">
        <v>70</v>
      </c>
      <c r="Z373">
        <v>26.1</v>
      </c>
      <c r="AA373">
        <v>57.5</v>
      </c>
      <c r="AB373">
        <v>8.6</v>
      </c>
      <c r="AC373">
        <v>121</v>
      </c>
      <c r="AD373">
        <v>3.3</v>
      </c>
      <c r="AE373">
        <v>9.6999999999999993</v>
      </c>
      <c r="AF373">
        <v>50</v>
      </c>
      <c r="AG373">
        <v>81</v>
      </c>
      <c r="AH373">
        <v>0</v>
      </c>
      <c r="AI373">
        <v>70</v>
      </c>
      <c r="AJ373">
        <v>26.1</v>
      </c>
      <c r="AK373">
        <v>57.5</v>
      </c>
      <c r="AL373">
        <v>8.6</v>
      </c>
      <c r="AM373">
        <v>121</v>
      </c>
      <c r="AN373">
        <v>3.3</v>
      </c>
      <c r="AO373">
        <v>9.6999999999999993</v>
      </c>
      <c r="AP373">
        <v>50</v>
      </c>
      <c r="AQ373">
        <v>81</v>
      </c>
      <c r="AR373">
        <v>0</v>
      </c>
      <c r="AS373" t="s">
        <v>76</v>
      </c>
      <c r="AT373" t="s">
        <v>76</v>
      </c>
      <c r="AU373" t="s">
        <v>76</v>
      </c>
      <c r="AV373" t="s">
        <v>76</v>
      </c>
      <c r="AW373" t="s">
        <v>76</v>
      </c>
      <c r="AX373" t="s">
        <v>76</v>
      </c>
      <c r="AY373" t="s">
        <v>76</v>
      </c>
      <c r="AZ373" t="s">
        <v>76</v>
      </c>
      <c r="BA373" t="s">
        <v>76</v>
      </c>
      <c r="BB373" t="s">
        <v>76</v>
      </c>
    </row>
    <row r="374" spans="1:54" x14ac:dyDescent="0.2">
      <c r="A374">
        <v>16648</v>
      </c>
      <c r="B374" t="str">
        <f t="shared" si="50"/>
        <v/>
      </c>
      <c r="C374" t="str">
        <f t="shared" si="51"/>
        <v/>
      </c>
      <c r="D374" t="str">
        <f t="shared" si="52"/>
        <v/>
      </c>
      <c r="E374" t="str">
        <f t="shared" si="53"/>
        <v/>
      </c>
      <c r="F374" t="str">
        <f t="shared" si="54"/>
        <v/>
      </c>
      <c r="G374" t="str">
        <f t="shared" si="55"/>
        <v/>
      </c>
      <c r="H374" t="str">
        <f t="shared" si="56"/>
        <v/>
      </c>
      <c r="I374" t="str">
        <f t="shared" si="57"/>
        <v/>
      </c>
      <c r="J374" t="str">
        <f t="shared" si="58"/>
        <v/>
      </c>
      <c r="K374" t="str">
        <f t="shared" si="59"/>
        <v/>
      </c>
      <c r="L374" s="44">
        <v>374</v>
      </c>
      <c r="M374" s="44">
        <v>373</v>
      </c>
      <c r="N374">
        <v>69</v>
      </c>
      <c r="O374">
        <v>2.4</v>
      </c>
      <c r="P374">
        <v>0.99</v>
      </c>
      <c r="Q374">
        <v>1.2</v>
      </c>
      <c r="R374">
        <v>217</v>
      </c>
      <c r="S374">
        <v>4.3</v>
      </c>
      <c r="T374">
        <v>13.7</v>
      </c>
      <c r="U374">
        <v>55</v>
      </c>
      <c r="V374">
        <v>50</v>
      </c>
      <c r="W374">
        <v>0</v>
      </c>
      <c r="X374">
        <f>IF(COUNTBLANK(ClinInfo!H438:P438)=0,1,0)</f>
        <v>1</v>
      </c>
      <c r="Y374">
        <v>69</v>
      </c>
      <c r="Z374">
        <v>2.4</v>
      </c>
      <c r="AA374">
        <v>0.99</v>
      </c>
      <c r="AB374">
        <v>1.2</v>
      </c>
      <c r="AC374">
        <v>217</v>
      </c>
      <c r="AD374">
        <v>4.3</v>
      </c>
      <c r="AE374">
        <v>13.7</v>
      </c>
      <c r="AF374">
        <v>55</v>
      </c>
      <c r="AG374">
        <v>50</v>
      </c>
      <c r="AH374">
        <v>0</v>
      </c>
      <c r="AI374">
        <v>69</v>
      </c>
      <c r="AJ374">
        <v>2.4</v>
      </c>
      <c r="AK374">
        <v>0.99</v>
      </c>
      <c r="AL374">
        <v>1.2</v>
      </c>
      <c r="AM374">
        <v>217</v>
      </c>
      <c r="AN374">
        <v>4.3</v>
      </c>
      <c r="AO374">
        <v>13.7</v>
      </c>
      <c r="AP374">
        <v>55</v>
      </c>
      <c r="AQ374">
        <v>50</v>
      </c>
      <c r="AR374">
        <v>0</v>
      </c>
      <c r="AS374" t="s">
        <v>76</v>
      </c>
      <c r="AT374" t="s">
        <v>76</v>
      </c>
      <c r="AU374" t="s">
        <v>76</v>
      </c>
      <c r="AV374" t="s">
        <v>76</v>
      </c>
      <c r="AW374" t="s">
        <v>76</v>
      </c>
      <c r="AX374" t="s">
        <v>76</v>
      </c>
      <c r="AY374" t="s">
        <v>76</v>
      </c>
      <c r="AZ374" t="s">
        <v>76</v>
      </c>
      <c r="BA374" t="s">
        <v>76</v>
      </c>
      <c r="BB374" t="s">
        <v>76</v>
      </c>
    </row>
    <row r="375" spans="1:54" x14ac:dyDescent="0.2">
      <c r="A375">
        <v>16581</v>
      </c>
      <c r="B375" t="str">
        <f t="shared" si="50"/>
        <v/>
      </c>
      <c r="C375" t="str">
        <f t="shared" si="51"/>
        <v/>
      </c>
      <c r="D375" t="str">
        <f t="shared" si="52"/>
        <v/>
      </c>
      <c r="E375" t="str">
        <f t="shared" si="53"/>
        <v/>
      </c>
      <c r="F375" t="str">
        <f t="shared" si="54"/>
        <v/>
      </c>
      <c r="G375" t="str">
        <f t="shared" si="55"/>
        <v/>
      </c>
      <c r="H375" t="str">
        <f t="shared" si="56"/>
        <v/>
      </c>
      <c r="I375" t="str">
        <f t="shared" si="57"/>
        <v/>
      </c>
      <c r="J375" t="str">
        <f t="shared" si="58"/>
        <v/>
      </c>
      <c r="K375" t="str">
        <f t="shared" si="59"/>
        <v/>
      </c>
      <c r="L375" s="44">
        <v>375</v>
      </c>
      <c r="M375" s="44">
        <v>374</v>
      </c>
      <c r="N375">
        <v>54</v>
      </c>
      <c r="O375">
        <v>2</v>
      </c>
      <c r="P375">
        <v>0.99</v>
      </c>
      <c r="Q375">
        <v>0.9</v>
      </c>
      <c r="R375">
        <v>150</v>
      </c>
      <c r="S375">
        <v>5.3</v>
      </c>
      <c r="T375">
        <v>13.5</v>
      </c>
      <c r="U375">
        <v>30</v>
      </c>
      <c r="V375">
        <v>30</v>
      </c>
      <c r="W375">
        <v>0</v>
      </c>
      <c r="X375">
        <f>IF(COUNTBLANK(ClinInfo!H439:P439)=0,1,0)</f>
        <v>1</v>
      </c>
      <c r="Y375">
        <v>54</v>
      </c>
      <c r="Z375">
        <v>2</v>
      </c>
      <c r="AA375">
        <v>0.99</v>
      </c>
      <c r="AB375">
        <v>0.9</v>
      </c>
      <c r="AC375">
        <v>150</v>
      </c>
      <c r="AD375">
        <v>5.3</v>
      </c>
      <c r="AE375">
        <v>13.5</v>
      </c>
      <c r="AF375">
        <v>30</v>
      </c>
      <c r="AG375">
        <v>30</v>
      </c>
      <c r="AH375">
        <v>0</v>
      </c>
      <c r="AI375">
        <v>54</v>
      </c>
      <c r="AJ375">
        <v>2</v>
      </c>
      <c r="AK375">
        <v>0.99</v>
      </c>
      <c r="AL375">
        <v>0.9</v>
      </c>
      <c r="AM375">
        <v>150</v>
      </c>
      <c r="AN375">
        <v>5.3</v>
      </c>
      <c r="AO375">
        <v>13.5</v>
      </c>
      <c r="AP375">
        <v>30</v>
      </c>
      <c r="AQ375">
        <v>30</v>
      </c>
      <c r="AR375">
        <v>0</v>
      </c>
      <c r="AS375" t="s">
        <v>76</v>
      </c>
      <c r="AT375" t="s">
        <v>76</v>
      </c>
      <c r="AU375" t="s">
        <v>76</v>
      </c>
      <c r="AV375" t="s">
        <v>76</v>
      </c>
      <c r="AW375" t="s">
        <v>76</v>
      </c>
      <c r="AX375" t="s">
        <v>76</v>
      </c>
      <c r="AY375" t="s">
        <v>76</v>
      </c>
      <c r="AZ375" t="s">
        <v>76</v>
      </c>
      <c r="BA375" t="s">
        <v>76</v>
      </c>
      <c r="BB375" t="s">
        <v>76</v>
      </c>
    </row>
    <row r="376" spans="1:54" x14ac:dyDescent="0.2">
      <c r="A376">
        <v>16628</v>
      </c>
      <c r="B376" t="str">
        <f t="shared" si="50"/>
        <v/>
      </c>
      <c r="C376" t="str">
        <f t="shared" si="51"/>
        <v/>
      </c>
      <c r="D376" t="str">
        <f t="shared" si="52"/>
        <v/>
      </c>
      <c r="E376" t="str">
        <f t="shared" si="53"/>
        <v/>
      </c>
      <c r="F376" t="str">
        <f t="shared" si="54"/>
        <v/>
      </c>
      <c r="G376" t="str">
        <f t="shared" si="55"/>
        <v/>
      </c>
      <c r="H376" t="str">
        <f t="shared" si="56"/>
        <v/>
      </c>
      <c r="I376" t="str">
        <f t="shared" si="57"/>
        <v/>
      </c>
      <c r="J376" t="str">
        <f t="shared" si="58"/>
        <v/>
      </c>
      <c r="K376" t="str">
        <f t="shared" si="59"/>
        <v/>
      </c>
      <c r="L376" s="44">
        <v>376</v>
      </c>
      <c r="M376" s="44">
        <v>375</v>
      </c>
      <c r="N376">
        <v>47</v>
      </c>
      <c r="O376">
        <v>12.8</v>
      </c>
      <c r="P376">
        <v>38.299999999999997</v>
      </c>
      <c r="Q376">
        <v>6</v>
      </c>
      <c r="R376">
        <v>267</v>
      </c>
      <c r="S376">
        <v>3.6</v>
      </c>
      <c r="T376">
        <v>8.9</v>
      </c>
      <c r="U376">
        <v>39</v>
      </c>
      <c r="V376">
        <v>50</v>
      </c>
      <c r="W376">
        <v>14</v>
      </c>
      <c r="X376">
        <f>IF(COUNTBLANK(ClinInfo!H440:P440)=0,1,0)</f>
        <v>1</v>
      </c>
      <c r="Y376">
        <v>47</v>
      </c>
      <c r="Z376">
        <v>12.8</v>
      </c>
      <c r="AA376">
        <v>38.299999999999997</v>
      </c>
      <c r="AB376">
        <v>6</v>
      </c>
      <c r="AC376">
        <v>267</v>
      </c>
      <c r="AD376">
        <v>3.6</v>
      </c>
      <c r="AE376">
        <v>8.9</v>
      </c>
      <c r="AF376">
        <v>39</v>
      </c>
      <c r="AG376">
        <v>50</v>
      </c>
      <c r="AH376">
        <v>14</v>
      </c>
      <c r="AI376">
        <v>47</v>
      </c>
      <c r="AJ376">
        <v>12.8</v>
      </c>
      <c r="AK376">
        <v>38.299999999999997</v>
      </c>
      <c r="AL376">
        <v>6</v>
      </c>
      <c r="AM376">
        <v>267</v>
      </c>
      <c r="AN376">
        <v>3.6</v>
      </c>
      <c r="AO376">
        <v>8.9</v>
      </c>
      <c r="AP376">
        <v>39</v>
      </c>
      <c r="AQ376">
        <v>50</v>
      </c>
      <c r="AR376">
        <v>14</v>
      </c>
      <c r="AS376" t="s">
        <v>76</v>
      </c>
      <c r="AT376" t="s">
        <v>76</v>
      </c>
      <c r="AU376" t="s">
        <v>76</v>
      </c>
      <c r="AV376" t="s">
        <v>76</v>
      </c>
      <c r="AW376" t="s">
        <v>76</v>
      </c>
      <c r="AX376" t="s">
        <v>76</v>
      </c>
      <c r="AY376" t="s">
        <v>76</v>
      </c>
      <c r="AZ376" t="s">
        <v>76</v>
      </c>
      <c r="BA376" t="s">
        <v>76</v>
      </c>
      <c r="BB376" t="s">
        <v>76</v>
      </c>
    </row>
    <row r="377" spans="1:54" x14ac:dyDescent="0.2">
      <c r="A377">
        <v>16730</v>
      </c>
      <c r="B377" t="str">
        <f t="shared" si="50"/>
        <v/>
      </c>
      <c r="C377" t="str">
        <f t="shared" si="51"/>
        <v/>
      </c>
      <c r="D377" t="str">
        <f t="shared" si="52"/>
        <v/>
      </c>
      <c r="E377" t="str">
        <f t="shared" si="53"/>
        <v/>
      </c>
      <c r="F377" t="str">
        <f t="shared" si="54"/>
        <v/>
      </c>
      <c r="G377" t="str">
        <f t="shared" si="55"/>
        <v/>
      </c>
      <c r="H377" t="str">
        <f t="shared" si="56"/>
        <v/>
      </c>
      <c r="I377" t="str">
        <f t="shared" si="57"/>
        <v/>
      </c>
      <c r="J377" t="str">
        <f t="shared" si="58"/>
        <v/>
      </c>
      <c r="K377" t="str">
        <f t="shared" si="59"/>
        <v/>
      </c>
      <c r="L377" s="44">
        <v>377</v>
      </c>
      <c r="M377" s="44">
        <v>376</v>
      </c>
      <c r="N377">
        <v>32</v>
      </c>
      <c r="O377">
        <v>2.6</v>
      </c>
      <c r="P377">
        <v>4.5999999999999996</v>
      </c>
      <c r="Q377">
        <v>0.6</v>
      </c>
      <c r="R377">
        <v>202</v>
      </c>
      <c r="S377">
        <v>4.9000000000000004</v>
      </c>
      <c r="T377">
        <v>11.1</v>
      </c>
      <c r="U377">
        <v>24</v>
      </c>
      <c r="V377">
        <v>15</v>
      </c>
      <c r="W377">
        <v>0</v>
      </c>
      <c r="X377">
        <f>IF(COUNTBLANK(ClinInfo!H441:P441)=0,1,0)</f>
        <v>1</v>
      </c>
      <c r="Y377">
        <v>32</v>
      </c>
      <c r="Z377">
        <v>2.6</v>
      </c>
      <c r="AA377">
        <v>4.5999999999999996</v>
      </c>
      <c r="AB377">
        <v>0.6</v>
      </c>
      <c r="AC377">
        <v>202</v>
      </c>
      <c r="AD377">
        <v>4.9000000000000004</v>
      </c>
      <c r="AE377">
        <v>11.1</v>
      </c>
      <c r="AF377">
        <v>24</v>
      </c>
      <c r="AG377">
        <v>15</v>
      </c>
      <c r="AH377">
        <v>0</v>
      </c>
      <c r="AI377">
        <v>32</v>
      </c>
      <c r="AJ377">
        <v>2.6</v>
      </c>
      <c r="AK377">
        <v>4.5999999999999996</v>
      </c>
      <c r="AL377">
        <v>0.6</v>
      </c>
      <c r="AM377">
        <v>202</v>
      </c>
      <c r="AN377">
        <v>4.9000000000000004</v>
      </c>
      <c r="AO377">
        <v>11.1</v>
      </c>
      <c r="AP377">
        <v>24</v>
      </c>
      <c r="AQ377">
        <v>15</v>
      </c>
      <c r="AR377">
        <v>0</v>
      </c>
      <c r="AS377" t="s">
        <v>76</v>
      </c>
      <c r="AT377" t="s">
        <v>76</v>
      </c>
      <c r="AU377" t="s">
        <v>76</v>
      </c>
      <c r="AV377" t="s">
        <v>76</v>
      </c>
      <c r="AW377" t="s">
        <v>76</v>
      </c>
      <c r="AX377" t="s">
        <v>76</v>
      </c>
      <c r="AY377" t="s">
        <v>76</v>
      </c>
      <c r="AZ377" t="s">
        <v>76</v>
      </c>
      <c r="BA377" t="s">
        <v>76</v>
      </c>
      <c r="BB377" t="s">
        <v>76</v>
      </c>
    </row>
    <row r="378" spans="1:54" x14ac:dyDescent="0.2">
      <c r="A378">
        <v>16766</v>
      </c>
      <c r="B378" t="str">
        <f t="shared" si="50"/>
        <v/>
      </c>
      <c r="C378" t="str">
        <f t="shared" si="51"/>
        <v/>
      </c>
      <c r="D378" t="str">
        <f t="shared" si="52"/>
        <v/>
      </c>
      <c r="E378" t="str">
        <f t="shared" si="53"/>
        <v/>
      </c>
      <c r="F378" t="str">
        <f t="shared" si="54"/>
        <v/>
      </c>
      <c r="G378" t="str">
        <f t="shared" si="55"/>
        <v/>
      </c>
      <c r="H378" t="str">
        <f t="shared" si="56"/>
        <v/>
      </c>
      <c r="I378" t="str">
        <f t="shared" si="57"/>
        <v/>
      </c>
      <c r="J378" t="str">
        <f t="shared" si="58"/>
        <v/>
      </c>
      <c r="K378" t="str">
        <f t="shared" si="59"/>
        <v/>
      </c>
      <c r="L378" s="44">
        <v>378</v>
      </c>
      <c r="M378" s="44">
        <v>377</v>
      </c>
      <c r="N378">
        <v>75</v>
      </c>
      <c r="O378">
        <v>2.9</v>
      </c>
      <c r="P378">
        <v>2.2999999999999998</v>
      </c>
      <c r="Q378">
        <v>1.1000000000000001</v>
      </c>
      <c r="R378">
        <v>122</v>
      </c>
      <c r="S378">
        <v>3.8</v>
      </c>
      <c r="T378">
        <v>12.6</v>
      </c>
      <c r="U378">
        <v>13</v>
      </c>
      <c r="V378">
        <v>4.9000000000000004</v>
      </c>
      <c r="W378">
        <v>12</v>
      </c>
      <c r="X378">
        <f>IF(COUNTBLANK(ClinInfo!H442:P442)=0,1,0)</f>
        <v>0</v>
      </c>
      <c r="Y378">
        <v>75</v>
      </c>
      <c r="Z378">
        <v>2.9</v>
      </c>
      <c r="AA378">
        <v>2.2999999999999998</v>
      </c>
      <c r="AB378">
        <v>1.1000000000000001</v>
      </c>
      <c r="AC378">
        <v>122</v>
      </c>
      <c r="AD378">
        <v>3.8</v>
      </c>
      <c r="AE378">
        <v>12.6</v>
      </c>
      <c r="AF378">
        <v>13</v>
      </c>
      <c r="AG378">
        <v>4.9000000000000004</v>
      </c>
      <c r="AH378">
        <v>12</v>
      </c>
      <c r="AI378">
        <v>75</v>
      </c>
      <c r="AJ378">
        <v>2.9</v>
      </c>
      <c r="AK378">
        <v>2.2999999999999998</v>
      </c>
      <c r="AL378">
        <v>1.1000000000000001</v>
      </c>
      <c r="AM378">
        <v>122</v>
      </c>
      <c r="AN378">
        <v>3.8</v>
      </c>
      <c r="AO378">
        <v>12.6</v>
      </c>
      <c r="AP378">
        <v>13</v>
      </c>
      <c r="AQ378">
        <v>4.9000000000000004</v>
      </c>
      <c r="AR378">
        <v>12</v>
      </c>
      <c r="AS378" t="s">
        <v>76</v>
      </c>
      <c r="AT378" t="s">
        <v>76</v>
      </c>
      <c r="AU378" t="s">
        <v>76</v>
      </c>
      <c r="AV378" t="s">
        <v>76</v>
      </c>
      <c r="AW378" t="s">
        <v>76</v>
      </c>
      <c r="AX378" t="s">
        <v>76</v>
      </c>
      <c r="AY378" t="s">
        <v>76</v>
      </c>
      <c r="AZ378" t="s">
        <v>76</v>
      </c>
      <c r="BA378" t="s">
        <v>76</v>
      </c>
      <c r="BB378" t="s">
        <v>76</v>
      </c>
    </row>
    <row r="379" spans="1:54" x14ac:dyDescent="0.2">
      <c r="A379">
        <v>16767</v>
      </c>
      <c r="B379" t="str">
        <f t="shared" si="50"/>
        <v/>
      </c>
      <c r="C379" t="str">
        <f t="shared" si="51"/>
        <v/>
      </c>
      <c r="D379" t="str">
        <f t="shared" si="52"/>
        <v/>
      </c>
      <c r="E379" t="str">
        <f t="shared" si="53"/>
        <v/>
      </c>
      <c r="F379" t="str">
        <f t="shared" si="54"/>
        <v/>
      </c>
      <c r="G379" t="str">
        <f t="shared" si="55"/>
        <v/>
      </c>
      <c r="H379" t="str">
        <f t="shared" si="56"/>
        <v/>
      </c>
      <c r="I379" t="str">
        <f t="shared" si="57"/>
        <v/>
      </c>
      <c r="J379" t="str">
        <f t="shared" si="58"/>
        <v/>
      </c>
      <c r="K379" t="str">
        <f t="shared" si="59"/>
        <v/>
      </c>
      <c r="L379" s="44">
        <v>379</v>
      </c>
      <c r="M379" s="44">
        <v>378</v>
      </c>
      <c r="N379">
        <v>61</v>
      </c>
      <c r="O379">
        <v>1.9</v>
      </c>
      <c r="P379">
        <v>12.9</v>
      </c>
      <c r="Q379">
        <v>0.8</v>
      </c>
      <c r="R379">
        <v>129</v>
      </c>
      <c r="S379">
        <v>4</v>
      </c>
      <c r="T379">
        <v>12.7</v>
      </c>
      <c r="U379">
        <v>20</v>
      </c>
      <c r="V379">
        <v>17.5</v>
      </c>
      <c r="W379">
        <v>3</v>
      </c>
      <c r="X379">
        <f>IF(COUNTBLANK(ClinInfo!H443:P443)=0,1,0)</f>
        <v>0</v>
      </c>
      <c r="Y379">
        <v>61</v>
      </c>
      <c r="Z379">
        <v>1.9</v>
      </c>
      <c r="AA379">
        <v>12.9</v>
      </c>
      <c r="AB379">
        <v>0.8</v>
      </c>
      <c r="AC379">
        <v>129</v>
      </c>
      <c r="AD379">
        <v>4</v>
      </c>
      <c r="AE379">
        <v>12.7</v>
      </c>
      <c r="AF379">
        <v>20</v>
      </c>
      <c r="AG379">
        <v>17.5</v>
      </c>
      <c r="AH379">
        <v>3</v>
      </c>
      <c r="AI379">
        <v>61</v>
      </c>
      <c r="AJ379">
        <v>1.9</v>
      </c>
      <c r="AK379">
        <v>12.9</v>
      </c>
      <c r="AL379">
        <v>0.8</v>
      </c>
      <c r="AM379">
        <v>129</v>
      </c>
      <c r="AN379">
        <v>4</v>
      </c>
      <c r="AO379">
        <v>12.7</v>
      </c>
      <c r="AP379">
        <v>20</v>
      </c>
      <c r="AQ379">
        <v>17.5</v>
      </c>
      <c r="AR379">
        <v>3</v>
      </c>
      <c r="AS379" t="s">
        <v>76</v>
      </c>
      <c r="AT379" t="s">
        <v>76</v>
      </c>
      <c r="AU379" t="s">
        <v>76</v>
      </c>
      <c r="AV379" t="s">
        <v>76</v>
      </c>
      <c r="AW379" t="s">
        <v>76</v>
      </c>
      <c r="AX379" t="s">
        <v>76</v>
      </c>
      <c r="AY379" t="s">
        <v>76</v>
      </c>
      <c r="AZ379" t="s">
        <v>76</v>
      </c>
      <c r="BA379" t="s">
        <v>76</v>
      </c>
      <c r="BB379" t="s">
        <v>76</v>
      </c>
    </row>
    <row r="380" spans="1:54" x14ac:dyDescent="0.2">
      <c r="A380">
        <v>16803</v>
      </c>
      <c r="B380" t="str">
        <f t="shared" si="50"/>
        <v/>
      </c>
      <c r="C380" t="str">
        <f t="shared" si="51"/>
        <v/>
      </c>
      <c r="D380" t="str">
        <f t="shared" si="52"/>
        <v/>
      </c>
      <c r="E380" t="str">
        <f t="shared" si="53"/>
        <v/>
      </c>
      <c r="F380" t="str">
        <f t="shared" si="54"/>
        <v/>
      </c>
      <c r="G380" t="str">
        <f t="shared" si="55"/>
        <v/>
      </c>
      <c r="H380" t="str">
        <f t="shared" si="56"/>
        <v/>
      </c>
      <c r="I380" t="str">
        <f t="shared" si="57"/>
        <v/>
      </c>
      <c r="J380" t="str">
        <f t="shared" si="58"/>
        <v/>
      </c>
      <c r="K380" t="str">
        <f t="shared" si="59"/>
        <v/>
      </c>
      <c r="L380" s="44">
        <v>380</v>
      </c>
      <c r="M380" s="44">
        <v>379</v>
      </c>
      <c r="N380">
        <v>59</v>
      </c>
      <c r="O380">
        <v>6.9</v>
      </c>
      <c r="P380">
        <v>2.7</v>
      </c>
      <c r="Q380">
        <v>1</v>
      </c>
      <c r="R380">
        <v>296</v>
      </c>
      <c r="S380">
        <v>4.5999999999999996</v>
      </c>
      <c r="T380">
        <v>12.2</v>
      </c>
      <c r="U380">
        <v>63</v>
      </c>
      <c r="V380">
        <v>30</v>
      </c>
      <c r="W380">
        <v>37</v>
      </c>
      <c r="X380">
        <f>IF(COUNTBLANK(ClinInfo!H444:P444)=0,1,0)</f>
        <v>0</v>
      </c>
      <c r="Y380">
        <v>59</v>
      </c>
      <c r="Z380">
        <v>6.9</v>
      </c>
      <c r="AA380">
        <v>2.7</v>
      </c>
      <c r="AB380">
        <v>1</v>
      </c>
      <c r="AC380">
        <v>296</v>
      </c>
      <c r="AD380">
        <v>4.5999999999999996</v>
      </c>
      <c r="AE380">
        <v>12.2</v>
      </c>
      <c r="AF380">
        <v>63</v>
      </c>
      <c r="AG380">
        <v>30</v>
      </c>
      <c r="AH380">
        <v>37</v>
      </c>
      <c r="AI380">
        <v>59</v>
      </c>
      <c r="AJ380">
        <v>6.9</v>
      </c>
      <c r="AK380">
        <v>2.7</v>
      </c>
      <c r="AL380">
        <v>1</v>
      </c>
      <c r="AM380">
        <v>296</v>
      </c>
      <c r="AN380">
        <v>4.5999999999999996</v>
      </c>
      <c r="AO380">
        <v>12.2</v>
      </c>
      <c r="AP380">
        <v>63</v>
      </c>
      <c r="AQ380">
        <v>30</v>
      </c>
      <c r="AR380">
        <v>37</v>
      </c>
      <c r="AS380" t="s">
        <v>76</v>
      </c>
      <c r="AT380" t="s">
        <v>76</v>
      </c>
      <c r="AU380" t="s">
        <v>76</v>
      </c>
      <c r="AV380" t="s">
        <v>76</v>
      </c>
      <c r="AW380" t="s">
        <v>76</v>
      </c>
      <c r="AX380" t="s">
        <v>76</v>
      </c>
      <c r="AY380" t="s">
        <v>76</v>
      </c>
      <c r="AZ380" t="s">
        <v>76</v>
      </c>
      <c r="BA380" t="s">
        <v>76</v>
      </c>
      <c r="BB380" t="s">
        <v>76</v>
      </c>
    </row>
    <row r="381" spans="1:54" x14ac:dyDescent="0.2">
      <c r="A381">
        <v>16777</v>
      </c>
      <c r="B381" t="str">
        <f t="shared" si="50"/>
        <v/>
      </c>
      <c r="C381" t="str">
        <f t="shared" si="51"/>
        <v/>
      </c>
      <c r="D381" t="str">
        <f t="shared" si="52"/>
        <v/>
      </c>
      <c r="E381" t="str">
        <f t="shared" si="53"/>
        <v/>
      </c>
      <c r="F381" t="str">
        <f t="shared" si="54"/>
        <v/>
      </c>
      <c r="G381" t="str">
        <f t="shared" si="55"/>
        <v/>
      </c>
      <c r="H381" t="str">
        <f t="shared" si="56"/>
        <v/>
      </c>
      <c r="I381" t="str">
        <f t="shared" si="57"/>
        <v/>
      </c>
      <c r="J381" t="str">
        <f t="shared" si="58"/>
        <v/>
      </c>
      <c r="K381" t="str">
        <f t="shared" si="59"/>
        <v/>
      </c>
      <c r="L381" s="44">
        <v>381</v>
      </c>
      <c r="M381" s="44">
        <v>380</v>
      </c>
      <c r="N381">
        <v>49</v>
      </c>
      <c r="O381">
        <v>5.0999999999999996</v>
      </c>
      <c r="P381">
        <v>120.4</v>
      </c>
      <c r="Q381">
        <v>0.8</v>
      </c>
      <c r="R381">
        <v>221</v>
      </c>
      <c r="S381">
        <v>3.7</v>
      </c>
      <c r="T381">
        <v>9.1</v>
      </c>
      <c r="U381">
        <v>46</v>
      </c>
      <c r="V381">
        <v>65</v>
      </c>
      <c r="W381">
        <v>20</v>
      </c>
      <c r="X381">
        <f>IF(COUNTBLANK(ClinInfo!H445:P445)=0,1,0)</f>
        <v>1</v>
      </c>
      <c r="Y381">
        <v>49</v>
      </c>
      <c r="Z381">
        <v>5.0999999999999996</v>
      </c>
      <c r="AA381">
        <v>120.4</v>
      </c>
      <c r="AB381">
        <v>0.8</v>
      </c>
      <c r="AC381">
        <v>221</v>
      </c>
      <c r="AD381">
        <v>3.7</v>
      </c>
      <c r="AE381">
        <v>9.1</v>
      </c>
      <c r="AF381">
        <v>46</v>
      </c>
      <c r="AG381">
        <v>65</v>
      </c>
      <c r="AH381">
        <v>20</v>
      </c>
      <c r="AI381">
        <v>49</v>
      </c>
      <c r="AJ381">
        <v>5.0999999999999996</v>
      </c>
      <c r="AK381">
        <v>120.4</v>
      </c>
      <c r="AL381">
        <v>0.8</v>
      </c>
      <c r="AM381">
        <v>221</v>
      </c>
      <c r="AN381">
        <v>3.7</v>
      </c>
      <c r="AO381">
        <v>9.1</v>
      </c>
      <c r="AP381">
        <v>46</v>
      </c>
      <c r="AQ381">
        <v>65</v>
      </c>
      <c r="AR381">
        <v>20</v>
      </c>
      <c r="AS381" t="s">
        <v>76</v>
      </c>
      <c r="AT381" t="s">
        <v>76</v>
      </c>
      <c r="AU381" t="s">
        <v>76</v>
      </c>
      <c r="AV381" t="s">
        <v>76</v>
      </c>
      <c r="AW381" t="s">
        <v>76</v>
      </c>
      <c r="AX381" t="s">
        <v>76</v>
      </c>
      <c r="AY381" t="s">
        <v>76</v>
      </c>
      <c r="AZ381" t="s">
        <v>76</v>
      </c>
      <c r="BA381" t="s">
        <v>76</v>
      </c>
      <c r="BB381" t="s">
        <v>76</v>
      </c>
    </row>
    <row r="382" spans="1:54" x14ac:dyDescent="0.2">
      <c r="A382">
        <v>16715</v>
      </c>
      <c r="B382" t="str">
        <f t="shared" si="50"/>
        <v/>
      </c>
      <c r="C382" t="str">
        <f t="shared" si="51"/>
        <v/>
      </c>
      <c r="D382" t="str">
        <f t="shared" si="52"/>
        <v/>
      </c>
      <c r="E382" t="str">
        <f t="shared" si="53"/>
        <v/>
      </c>
      <c r="F382" t="str">
        <f t="shared" si="54"/>
        <v/>
      </c>
      <c r="G382" t="str">
        <f t="shared" si="55"/>
        <v/>
      </c>
      <c r="H382" t="str">
        <f t="shared" si="56"/>
        <v/>
      </c>
      <c r="I382" t="str">
        <f t="shared" si="57"/>
        <v/>
      </c>
      <c r="J382" t="str">
        <f t="shared" si="58"/>
        <v/>
      </c>
      <c r="K382" t="str">
        <f t="shared" si="59"/>
        <v/>
      </c>
      <c r="L382" s="44">
        <v>382</v>
      </c>
      <c r="M382" s="44">
        <v>381</v>
      </c>
      <c r="N382">
        <v>57</v>
      </c>
      <c r="O382">
        <v>2.6</v>
      </c>
      <c r="P382">
        <v>3.6</v>
      </c>
      <c r="Q382">
        <v>1.3</v>
      </c>
      <c r="R382">
        <v>102</v>
      </c>
      <c r="S382">
        <v>3.9</v>
      </c>
      <c r="T382">
        <v>8.6999999999999993</v>
      </c>
      <c r="U382">
        <v>33.5</v>
      </c>
      <c r="V382">
        <v>50</v>
      </c>
      <c r="W382">
        <v>2</v>
      </c>
      <c r="X382">
        <f>IF(COUNTBLANK(ClinInfo!H446:P446)=0,1,0)</f>
        <v>0</v>
      </c>
      <c r="Y382">
        <v>57</v>
      </c>
      <c r="Z382">
        <v>2.6</v>
      </c>
      <c r="AA382">
        <v>3.6</v>
      </c>
      <c r="AB382">
        <v>1.3</v>
      </c>
      <c r="AC382">
        <v>102</v>
      </c>
      <c r="AD382">
        <v>3.9</v>
      </c>
      <c r="AE382">
        <v>8.6999999999999993</v>
      </c>
      <c r="AF382">
        <v>33.5</v>
      </c>
      <c r="AG382">
        <v>50</v>
      </c>
      <c r="AH382">
        <v>2</v>
      </c>
      <c r="AI382">
        <v>57</v>
      </c>
      <c r="AJ382">
        <v>2.6</v>
      </c>
      <c r="AK382">
        <v>3.6</v>
      </c>
      <c r="AL382">
        <v>1.3</v>
      </c>
      <c r="AM382">
        <v>102</v>
      </c>
      <c r="AN382">
        <v>3.9</v>
      </c>
      <c r="AO382">
        <v>8.6999999999999993</v>
      </c>
      <c r="AP382">
        <v>33.5</v>
      </c>
      <c r="AQ382">
        <v>50</v>
      </c>
      <c r="AR382">
        <v>2</v>
      </c>
      <c r="AS382" t="s">
        <v>76</v>
      </c>
      <c r="AT382" t="s">
        <v>76</v>
      </c>
      <c r="AU382" t="s">
        <v>76</v>
      </c>
      <c r="AV382" t="s">
        <v>76</v>
      </c>
      <c r="AW382" t="s">
        <v>76</v>
      </c>
      <c r="AX382" t="s">
        <v>76</v>
      </c>
      <c r="AY382" t="s">
        <v>76</v>
      </c>
      <c r="AZ382" t="s">
        <v>76</v>
      </c>
      <c r="BA382" t="s">
        <v>76</v>
      </c>
      <c r="BB382" t="s">
        <v>76</v>
      </c>
    </row>
    <row r="383" spans="1:54" x14ac:dyDescent="0.2">
      <c r="A383">
        <v>16776</v>
      </c>
      <c r="B383" t="str">
        <f t="shared" si="50"/>
        <v/>
      </c>
      <c r="C383" t="str">
        <f t="shared" si="51"/>
        <v/>
      </c>
      <c r="D383" t="str">
        <f t="shared" si="52"/>
        <v/>
      </c>
      <c r="E383" t="str">
        <f t="shared" si="53"/>
        <v/>
      </c>
      <c r="F383" t="str">
        <f t="shared" si="54"/>
        <v/>
      </c>
      <c r="G383" t="str">
        <f t="shared" si="55"/>
        <v/>
      </c>
      <c r="H383" t="str">
        <f t="shared" si="56"/>
        <v/>
      </c>
      <c r="I383" t="str">
        <f t="shared" si="57"/>
        <v>Mediana=67,0712, Media=67,377549743797, y varianza= 388,147162891804</v>
      </c>
      <c r="J383" t="str">
        <f t="shared" si="58"/>
        <v/>
      </c>
      <c r="K383" t="str">
        <f t="shared" si="59"/>
        <v>Mediana=15,29499, Media=25,315612278983, y varianza= 617,093192069202</v>
      </c>
      <c r="L383" s="44">
        <v>383</v>
      </c>
      <c r="M383" s="44">
        <v>382</v>
      </c>
      <c r="N383">
        <v>52</v>
      </c>
      <c r="O383">
        <v>8.1</v>
      </c>
      <c r="P383">
        <v>80.599999999999994</v>
      </c>
      <c r="Q383">
        <v>1.9</v>
      </c>
      <c r="R383">
        <v>596</v>
      </c>
      <c r="S383">
        <v>3.5</v>
      </c>
      <c r="T383">
        <v>9.6</v>
      </c>
      <c r="U383">
        <v>67.071200000000005</v>
      </c>
      <c r="V383">
        <v>81</v>
      </c>
      <c r="W383">
        <v>15.29499</v>
      </c>
      <c r="X383">
        <f>IF(COUNTBLANK(ClinInfo!H447:P447)=0,1,0)</f>
        <v>1</v>
      </c>
      <c r="Y383">
        <v>52</v>
      </c>
      <c r="Z383">
        <v>8.1</v>
      </c>
      <c r="AA383">
        <v>80.599999999999994</v>
      </c>
      <c r="AB383">
        <v>1.9</v>
      </c>
      <c r="AC383">
        <v>596</v>
      </c>
      <c r="AD383">
        <v>3.5</v>
      </c>
      <c r="AE383">
        <v>9.6</v>
      </c>
      <c r="AF383">
        <v>67.377549743797005</v>
      </c>
      <c r="AG383">
        <v>81</v>
      </c>
      <c r="AH383">
        <v>25.315612278983</v>
      </c>
      <c r="AI383">
        <v>52</v>
      </c>
      <c r="AJ383">
        <v>8.1</v>
      </c>
      <c r="AK383">
        <v>80.599999999999994</v>
      </c>
      <c r="AL383">
        <v>1.9</v>
      </c>
      <c r="AM383">
        <v>596</v>
      </c>
      <c r="AN383">
        <v>3.5</v>
      </c>
      <c r="AO383">
        <v>9.6</v>
      </c>
      <c r="AP383">
        <v>388.14716289180399</v>
      </c>
      <c r="AQ383">
        <v>81</v>
      </c>
      <c r="AR383">
        <v>617.09319206920202</v>
      </c>
      <c r="AS383" t="s">
        <v>76</v>
      </c>
      <c r="AT383" t="s">
        <v>76</v>
      </c>
      <c r="AU383" t="s">
        <v>76</v>
      </c>
      <c r="AV383" t="s">
        <v>76</v>
      </c>
      <c r="AW383" t="s">
        <v>76</v>
      </c>
      <c r="AX383" t="s">
        <v>76</v>
      </c>
      <c r="AY383" t="s">
        <v>76</v>
      </c>
      <c r="AZ383">
        <v>0.51978108190957095</v>
      </c>
      <c r="BA383" t="s">
        <v>76</v>
      </c>
      <c r="BB383">
        <v>0.51978108190957095</v>
      </c>
    </row>
    <row r="384" spans="1:54" x14ac:dyDescent="0.2">
      <c r="A384">
        <v>16773</v>
      </c>
      <c r="B384" t="str">
        <f t="shared" si="50"/>
        <v/>
      </c>
      <c r="C384" t="str">
        <f t="shared" si="51"/>
        <v/>
      </c>
      <c r="D384" t="str">
        <f t="shared" si="52"/>
        <v/>
      </c>
      <c r="E384" t="str">
        <f t="shared" si="53"/>
        <v/>
      </c>
      <c r="F384" t="str">
        <f t="shared" si="54"/>
        <v/>
      </c>
      <c r="G384" t="str">
        <f t="shared" si="55"/>
        <v/>
      </c>
      <c r="H384" t="str">
        <f t="shared" si="56"/>
        <v/>
      </c>
      <c r="I384" t="str">
        <f t="shared" si="57"/>
        <v/>
      </c>
      <c r="J384" t="str">
        <f t="shared" si="58"/>
        <v/>
      </c>
      <c r="K384" t="str">
        <f t="shared" si="59"/>
        <v/>
      </c>
      <c r="L384" s="44">
        <v>384</v>
      </c>
      <c r="M384" s="44">
        <v>383</v>
      </c>
      <c r="N384">
        <v>56</v>
      </c>
      <c r="O384">
        <v>9.1</v>
      </c>
      <c r="P384">
        <v>43.7</v>
      </c>
      <c r="Q384">
        <v>2.7</v>
      </c>
      <c r="R384">
        <v>290</v>
      </c>
      <c r="S384">
        <v>3.9</v>
      </c>
      <c r="T384">
        <v>8.6999999999999993</v>
      </c>
      <c r="U384">
        <v>74</v>
      </c>
      <c r="V384">
        <v>81</v>
      </c>
      <c r="W384">
        <v>15</v>
      </c>
      <c r="X384">
        <f>IF(COUNTBLANK(ClinInfo!H448:P448)=0,1,0)</f>
        <v>0</v>
      </c>
      <c r="Y384">
        <v>56</v>
      </c>
      <c r="Z384">
        <v>9.1</v>
      </c>
      <c r="AA384">
        <v>43.7</v>
      </c>
      <c r="AB384">
        <v>2.7</v>
      </c>
      <c r="AC384">
        <v>290</v>
      </c>
      <c r="AD384">
        <v>3.9</v>
      </c>
      <c r="AE384">
        <v>8.6999999999999993</v>
      </c>
      <c r="AF384">
        <v>74</v>
      </c>
      <c r="AG384">
        <v>81</v>
      </c>
      <c r="AH384">
        <v>15</v>
      </c>
      <c r="AI384">
        <v>56</v>
      </c>
      <c r="AJ384">
        <v>9.1</v>
      </c>
      <c r="AK384">
        <v>43.7</v>
      </c>
      <c r="AL384">
        <v>2.7</v>
      </c>
      <c r="AM384">
        <v>290</v>
      </c>
      <c r="AN384">
        <v>3.9</v>
      </c>
      <c r="AO384">
        <v>8.6999999999999993</v>
      </c>
      <c r="AP384">
        <v>74</v>
      </c>
      <c r="AQ384">
        <v>81</v>
      </c>
      <c r="AR384">
        <v>15</v>
      </c>
      <c r="AS384" t="s">
        <v>76</v>
      </c>
      <c r="AT384" t="s">
        <v>76</v>
      </c>
      <c r="AU384" t="s">
        <v>76</v>
      </c>
      <c r="AV384" t="s">
        <v>76</v>
      </c>
      <c r="AW384" t="s">
        <v>76</v>
      </c>
      <c r="AX384" t="s">
        <v>76</v>
      </c>
      <c r="AY384" t="s">
        <v>76</v>
      </c>
      <c r="AZ384" t="s">
        <v>76</v>
      </c>
      <c r="BA384" t="s">
        <v>76</v>
      </c>
      <c r="BB384" t="s">
        <v>76</v>
      </c>
    </row>
    <row r="385" spans="1:54" x14ac:dyDescent="0.2">
      <c r="A385">
        <v>16898</v>
      </c>
      <c r="B385" t="str">
        <f t="shared" si="50"/>
        <v/>
      </c>
      <c r="C385" t="str">
        <f t="shared" si="51"/>
        <v/>
      </c>
      <c r="D385" t="str">
        <f t="shared" si="52"/>
        <v/>
      </c>
      <c r="E385" t="str">
        <f t="shared" si="53"/>
        <v/>
      </c>
      <c r="F385" t="str">
        <f t="shared" si="54"/>
        <v/>
      </c>
      <c r="G385" t="str">
        <f t="shared" si="55"/>
        <v/>
      </c>
      <c r="H385" t="str">
        <f t="shared" si="56"/>
        <v/>
      </c>
      <c r="I385" t="str">
        <f t="shared" si="57"/>
        <v/>
      </c>
      <c r="J385" t="str">
        <f t="shared" si="58"/>
        <v/>
      </c>
      <c r="K385" t="str">
        <f t="shared" si="59"/>
        <v/>
      </c>
      <c r="L385" s="44">
        <v>385</v>
      </c>
      <c r="M385" s="44">
        <v>384</v>
      </c>
      <c r="N385">
        <v>53</v>
      </c>
      <c r="O385">
        <v>8.1999999999999993</v>
      </c>
      <c r="P385">
        <v>2</v>
      </c>
      <c r="Q385">
        <v>0.9</v>
      </c>
      <c r="R385">
        <v>149</v>
      </c>
      <c r="S385">
        <v>4</v>
      </c>
      <c r="T385">
        <v>9.1</v>
      </c>
      <c r="U385">
        <v>52</v>
      </c>
      <c r="V385">
        <v>81</v>
      </c>
      <c r="W385">
        <v>14</v>
      </c>
      <c r="X385">
        <f>IF(COUNTBLANK(ClinInfo!H449:P449)=0,1,0)</f>
        <v>1</v>
      </c>
      <c r="Y385">
        <v>53</v>
      </c>
      <c r="Z385">
        <v>8.1999999999999993</v>
      </c>
      <c r="AA385">
        <v>2</v>
      </c>
      <c r="AB385">
        <v>0.9</v>
      </c>
      <c r="AC385">
        <v>149</v>
      </c>
      <c r="AD385">
        <v>4</v>
      </c>
      <c r="AE385">
        <v>9.1</v>
      </c>
      <c r="AF385">
        <v>52</v>
      </c>
      <c r="AG385">
        <v>81</v>
      </c>
      <c r="AH385">
        <v>14</v>
      </c>
      <c r="AI385">
        <v>53</v>
      </c>
      <c r="AJ385">
        <v>8.1999999999999993</v>
      </c>
      <c r="AK385">
        <v>2</v>
      </c>
      <c r="AL385">
        <v>0.9</v>
      </c>
      <c r="AM385">
        <v>149</v>
      </c>
      <c r="AN385">
        <v>4</v>
      </c>
      <c r="AO385">
        <v>9.1</v>
      </c>
      <c r="AP385">
        <v>52</v>
      </c>
      <c r="AQ385">
        <v>81</v>
      </c>
      <c r="AR385">
        <v>14</v>
      </c>
      <c r="AS385" t="s">
        <v>76</v>
      </c>
      <c r="AT385" t="s">
        <v>76</v>
      </c>
      <c r="AU385" t="s">
        <v>76</v>
      </c>
      <c r="AV385" t="s">
        <v>76</v>
      </c>
      <c r="AW385" t="s">
        <v>76</v>
      </c>
      <c r="AX385" t="s">
        <v>76</v>
      </c>
      <c r="AY385" t="s">
        <v>76</v>
      </c>
      <c r="AZ385" t="s">
        <v>76</v>
      </c>
      <c r="BA385" t="s">
        <v>76</v>
      </c>
      <c r="BB385" t="s">
        <v>76</v>
      </c>
    </row>
    <row r="386" spans="1:54" x14ac:dyDescent="0.2">
      <c r="A386">
        <v>16933</v>
      </c>
      <c r="B386" t="str">
        <f t="shared" ref="B386:B449" si="60">IF(AS386="NA","",_xlfn.CONCAT("Mediana=",N386, ", Media=",Y386,", y varianza= ",AI386))</f>
        <v/>
      </c>
      <c r="C386" t="str">
        <f t="shared" ref="C386:C449" si="61">IF(AT386="NA","",_xlfn.CONCAT("Mediana=",O386, ", Media=",Z386,", y varianza= ",AJ386))</f>
        <v/>
      </c>
      <c r="D386" t="str">
        <f t="shared" ref="D386:D449" si="62">IF(AU386="NA","",_xlfn.CONCAT("Mediana=",P386, ", Media=",AA386,", y varianza= ",AK386))</f>
        <v/>
      </c>
      <c r="E386" t="str">
        <f t="shared" ref="E386:E449" si="63">IF(AV386="NA","",_xlfn.CONCAT("Mediana=",Q386, ", Media=",AB386,", y varianza= ",AL386))</f>
        <v/>
      </c>
      <c r="F386" t="str">
        <f t="shared" ref="F386:F449" si="64">IF(AW386="NA","",_xlfn.CONCAT("Mediana=",R386, ", Media=",AC386,", y varianza= ",AM386))</f>
        <v/>
      </c>
      <c r="G386" t="str">
        <f t="shared" ref="G386:G449" si="65">IF(AX386="NA","",_xlfn.CONCAT("Mediana=",S386, ", Media=",AD386,", y varianza= ",AN386))</f>
        <v/>
      </c>
      <c r="H386" t="str">
        <f t="shared" ref="H386:H449" si="66">IF(AY386="NA","",_xlfn.CONCAT("Mediana=",T386, ", Media=",AE386,", y varianza= ",AO386))</f>
        <v/>
      </c>
      <c r="I386" t="str">
        <f t="shared" ref="I386:I449" si="67">IF(AZ386="NA","",_xlfn.CONCAT("Mediana=",U386, ", Media=",AF386,", y varianza= ",AP386))</f>
        <v/>
      </c>
      <c r="J386" t="str">
        <f t="shared" ref="J386:J449" si="68">IF(BA386="NA","",_xlfn.CONCAT("Mediana=",V386, ", Media=",AG386,", y varianza= ",AQ386))</f>
        <v/>
      </c>
      <c r="K386" t="str">
        <f t="shared" ref="K386:K449" si="69">IF(BB386="NA","",_xlfn.CONCAT("Mediana=",W386, ", Media=",AH386,", y varianza= ",AR386))</f>
        <v/>
      </c>
      <c r="L386" s="44">
        <v>386</v>
      </c>
      <c r="M386" s="44">
        <v>385</v>
      </c>
      <c r="N386">
        <v>67</v>
      </c>
      <c r="O386">
        <v>3.9</v>
      </c>
      <c r="P386">
        <v>4.3</v>
      </c>
      <c r="Q386">
        <v>0.7</v>
      </c>
      <c r="R386">
        <v>139</v>
      </c>
      <c r="S386">
        <v>4.2</v>
      </c>
      <c r="T386">
        <v>10.5</v>
      </c>
      <c r="U386">
        <v>70</v>
      </c>
      <c r="V386">
        <v>81</v>
      </c>
      <c r="W386">
        <v>40</v>
      </c>
      <c r="X386">
        <f>IF(COUNTBLANK(ClinInfo!H450:P450)=0,1,0)</f>
        <v>0</v>
      </c>
      <c r="Y386">
        <v>67</v>
      </c>
      <c r="Z386">
        <v>3.9</v>
      </c>
      <c r="AA386">
        <v>4.3</v>
      </c>
      <c r="AB386">
        <v>0.7</v>
      </c>
      <c r="AC386">
        <v>139</v>
      </c>
      <c r="AD386">
        <v>4.2</v>
      </c>
      <c r="AE386">
        <v>10.5</v>
      </c>
      <c r="AF386">
        <v>70</v>
      </c>
      <c r="AG386">
        <v>81</v>
      </c>
      <c r="AH386">
        <v>40</v>
      </c>
      <c r="AI386">
        <v>67</v>
      </c>
      <c r="AJ386">
        <v>3.9</v>
      </c>
      <c r="AK386">
        <v>4.3</v>
      </c>
      <c r="AL386">
        <v>0.7</v>
      </c>
      <c r="AM386">
        <v>139</v>
      </c>
      <c r="AN386">
        <v>4.2</v>
      </c>
      <c r="AO386">
        <v>10.5</v>
      </c>
      <c r="AP386">
        <v>70</v>
      </c>
      <c r="AQ386">
        <v>81</v>
      </c>
      <c r="AR386">
        <v>40</v>
      </c>
      <c r="AS386" t="s">
        <v>76</v>
      </c>
      <c r="AT386" t="s">
        <v>76</v>
      </c>
      <c r="AU386" t="s">
        <v>76</v>
      </c>
      <c r="AV386" t="s">
        <v>76</v>
      </c>
      <c r="AW386" t="s">
        <v>76</v>
      </c>
      <c r="AX386" t="s">
        <v>76</v>
      </c>
      <c r="AY386" t="s">
        <v>76</v>
      </c>
      <c r="AZ386" t="s">
        <v>76</v>
      </c>
      <c r="BA386" t="s">
        <v>76</v>
      </c>
      <c r="BB386" t="s">
        <v>76</v>
      </c>
    </row>
    <row r="387" spans="1:54" x14ac:dyDescent="0.2">
      <c r="A387">
        <v>16920</v>
      </c>
      <c r="B387" t="str">
        <f t="shared" si="60"/>
        <v/>
      </c>
      <c r="C387" t="str">
        <f t="shared" si="61"/>
        <v/>
      </c>
      <c r="D387" t="str">
        <f t="shared" si="62"/>
        <v/>
      </c>
      <c r="E387" t="str">
        <f t="shared" si="63"/>
        <v/>
      </c>
      <c r="F387" t="str">
        <f t="shared" si="64"/>
        <v/>
      </c>
      <c r="G387" t="str">
        <f t="shared" si="65"/>
        <v/>
      </c>
      <c r="H387" t="str">
        <f t="shared" si="66"/>
        <v/>
      </c>
      <c r="I387" t="str">
        <f t="shared" si="67"/>
        <v/>
      </c>
      <c r="J387" t="str">
        <f t="shared" si="68"/>
        <v/>
      </c>
      <c r="K387" t="str">
        <f t="shared" si="69"/>
        <v/>
      </c>
      <c r="L387" s="44">
        <v>387</v>
      </c>
      <c r="M387" s="44">
        <v>386</v>
      </c>
      <c r="N387">
        <v>58</v>
      </c>
      <c r="O387">
        <v>2.5</v>
      </c>
      <c r="P387">
        <v>0.99</v>
      </c>
      <c r="Q387">
        <v>0.8</v>
      </c>
      <c r="R387">
        <v>164</v>
      </c>
      <c r="S387">
        <v>4.8</v>
      </c>
      <c r="T387">
        <v>10.9</v>
      </c>
      <c r="U387">
        <v>44</v>
      </c>
      <c r="V387">
        <v>60</v>
      </c>
      <c r="W387">
        <v>1</v>
      </c>
      <c r="X387">
        <f>IF(COUNTBLANK(ClinInfo!H451:P451)=0,1,0)</f>
        <v>1</v>
      </c>
      <c r="Y387">
        <v>58</v>
      </c>
      <c r="Z387">
        <v>2.5</v>
      </c>
      <c r="AA387">
        <v>0.99</v>
      </c>
      <c r="AB387">
        <v>0.8</v>
      </c>
      <c r="AC387">
        <v>164</v>
      </c>
      <c r="AD387">
        <v>4.8</v>
      </c>
      <c r="AE387">
        <v>10.9</v>
      </c>
      <c r="AF387">
        <v>44</v>
      </c>
      <c r="AG387">
        <v>60</v>
      </c>
      <c r="AH387">
        <v>1</v>
      </c>
      <c r="AI387">
        <v>58</v>
      </c>
      <c r="AJ387">
        <v>2.5</v>
      </c>
      <c r="AK387">
        <v>0.99</v>
      </c>
      <c r="AL387">
        <v>0.8</v>
      </c>
      <c r="AM387">
        <v>164</v>
      </c>
      <c r="AN387">
        <v>4.8</v>
      </c>
      <c r="AO387">
        <v>10.9</v>
      </c>
      <c r="AP387">
        <v>44</v>
      </c>
      <c r="AQ387">
        <v>60</v>
      </c>
      <c r="AR387">
        <v>1</v>
      </c>
      <c r="AS387" t="s">
        <v>76</v>
      </c>
      <c r="AT387" t="s">
        <v>76</v>
      </c>
      <c r="AU387" t="s">
        <v>76</v>
      </c>
      <c r="AV387" t="s">
        <v>76</v>
      </c>
      <c r="AW387" t="s">
        <v>76</v>
      </c>
      <c r="AX387" t="s">
        <v>76</v>
      </c>
      <c r="AY387" t="s">
        <v>76</v>
      </c>
      <c r="AZ387" t="s">
        <v>76</v>
      </c>
      <c r="BA387" t="s">
        <v>76</v>
      </c>
      <c r="BB387" t="s">
        <v>76</v>
      </c>
    </row>
    <row r="388" spans="1:54" x14ac:dyDescent="0.2">
      <c r="A388">
        <v>16948</v>
      </c>
      <c r="B388" t="str">
        <f t="shared" si="60"/>
        <v/>
      </c>
      <c r="C388" t="str">
        <f t="shared" si="61"/>
        <v/>
      </c>
      <c r="D388" t="str">
        <f t="shared" si="62"/>
        <v/>
      </c>
      <c r="E388" t="str">
        <f t="shared" si="63"/>
        <v/>
      </c>
      <c r="F388" t="str">
        <f t="shared" si="64"/>
        <v/>
      </c>
      <c r="G388" t="str">
        <f t="shared" si="65"/>
        <v/>
      </c>
      <c r="H388" t="str">
        <f t="shared" si="66"/>
        <v/>
      </c>
      <c r="I388" t="str">
        <f t="shared" si="67"/>
        <v/>
      </c>
      <c r="J388" t="str">
        <f t="shared" si="68"/>
        <v/>
      </c>
      <c r="K388" t="str">
        <f t="shared" si="69"/>
        <v/>
      </c>
      <c r="L388" s="44">
        <v>388</v>
      </c>
      <c r="M388" s="44">
        <v>387</v>
      </c>
      <c r="N388">
        <v>59</v>
      </c>
      <c r="O388">
        <v>16.2</v>
      </c>
      <c r="P388">
        <v>3.4</v>
      </c>
      <c r="Q388">
        <v>3.4</v>
      </c>
      <c r="R388">
        <v>146</v>
      </c>
      <c r="S388">
        <v>4.4000000000000004</v>
      </c>
      <c r="T388">
        <v>10.1</v>
      </c>
      <c r="U388">
        <v>30</v>
      </c>
      <c r="V388">
        <v>30</v>
      </c>
      <c r="W388">
        <v>2</v>
      </c>
      <c r="X388">
        <f>IF(COUNTBLANK(ClinInfo!H452:P452)=0,1,0)</f>
        <v>1</v>
      </c>
      <c r="Y388">
        <v>59</v>
      </c>
      <c r="Z388">
        <v>16.2</v>
      </c>
      <c r="AA388">
        <v>3.4</v>
      </c>
      <c r="AB388">
        <v>3.4</v>
      </c>
      <c r="AC388">
        <v>146</v>
      </c>
      <c r="AD388">
        <v>4.4000000000000004</v>
      </c>
      <c r="AE388">
        <v>10.1</v>
      </c>
      <c r="AF388">
        <v>30</v>
      </c>
      <c r="AG388">
        <v>30</v>
      </c>
      <c r="AH388">
        <v>2</v>
      </c>
      <c r="AI388">
        <v>59</v>
      </c>
      <c r="AJ388">
        <v>16.2</v>
      </c>
      <c r="AK388">
        <v>3.4</v>
      </c>
      <c r="AL388">
        <v>3.4</v>
      </c>
      <c r="AM388">
        <v>146</v>
      </c>
      <c r="AN388">
        <v>4.4000000000000004</v>
      </c>
      <c r="AO388">
        <v>10.1</v>
      </c>
      <c r="AP388">
        <v>30</v>
      </c>
      <c r="AQ388">
        <v>30</v>
      </c>
      <c r="AR388">
        <v>2</v>
      </c>
      <c r="AS388" t="s">
        <v>76</v>
      </c>
      <c r="AT388" t="s">
        <v>76</v>
      </c>
      <c r="AU388" t="s">
        <v>76</v>
      </c>
      <c r="AV388" t="s">
        <v>76</v>
      </c>
      <c r="AW388" t="s">
        <v>76</v>
      </c>
      <c r="AX388" t="s">
        <v>76</v>
      </c>
      <c r="AY388" t="s">
        <v>76</v>
      </c>
      <c r="AZ388" t="s">
        <v>76</v>
      </c>
      <c r="BA388" t="s">
        <v>76</v>
      </c>
      <c r="BB388" t="s">
        <v>76</v>
      </c>
    </row>
    <row r="389" spans="1:54" x14ac:dyDescent="0.2">
      <c r="A389">
        <v>16827</v>
      </c>
      <c r="B389" t="str">
        <f t="shared" si="60"/>
        <v/>
      </c>
      <c r="C389" t="str">
        <f t="shared" si="61"/>
        <v/>
      </c>
      <c r="D389" t="str">
        <f t="shared" si="62"/>
        <v/>
      </c>
      <c r="E389" t="str">
        <f t="shared" si="63"/>
        <v/>
      </c>
      <c r="F389" t="str">
        <f t="shared" si="64"/>
        <v/>
      </c>
      <c r="G389" t="str">
        <f t="shared" si="65"/>
        <v/>
      </c>
      <c r="H389" t="str">
        <f t="shared" si="66"/>
        <v/>
      </c>
      <c r="I389" t="str">
        <f t="shared" si="67"/>
        <v>Mediana=15,78077, Media=17,7310446172697, y varianza= 130,302086365937</v>
      </c>
      <c r="J389" t="str">
        <f t="shared" si="68"/>
        <v/>
      </c>
      <c r="K389" t="str">
        <f t="shared" si="69"/>
        <v/>
      </c>
      <c r="L389" s="44">
        <v>389</v>
      </c>
      <c r="M389" s="44">
        <v>388</v>
      </c>
      <c r="N389">
        <v>64</v>
      </c>
      <c r="O389">
        <v>2.7</v>
      </c>
      <c r="P389">
        <v>2.6</v>
      </c>
      <c r="Q389">
        <v>0.9</v>
      </c>
      <c r="R389">
        <v>249</v>
      </c>
      <c r="S389">
        <v>4.0999999999999996</v>
      </c>
      <c r="T389">
        <v>12</v>
      </c>
      <c r="U389">
        <v>15.78077</v>
      </c>
      <c r="V389">
        <v>5</v>
      </c>
      <c r="W389">
        <v>1</v>
      </c>
      <c r="X389">
        <f>IF(COUNTBLANK(ClinInfo!H453:P453)=0,1,0)</f>
        <v>1</v>
      </c>
      <c r="Y389">
        <v>64</v>
      </c>
      <c r="Z389">
        <v>2.7</v>
      </c>
      <c r="AA389">
        <v>2.6</v>
      </c>
      <c r="AB389">
        <v>0.9</v>
      </c>
      <c r="AC389">
        <v>249</v>
      </c>
      <c r="AD389">
        <v>4.0999999999999996</v>
      </c>
      <c r="AE389">
        <v>12</v>
      </c>
      <c r="AF389">
        <v>17.731044617269699</v>
      </c>
      <c r="AG389">
        <v>5</v>
      </c>
      <c r="AH389">
        <v>1</v>
      </c>
      <c r="AI389">
        <v>64</v>
      </c>
      <c r="AJ389">
        <v>2.7</v>
      </c>
      <c r="AK389">
        <v>2.6</v>
      </c>
      <c r="AL389">
        <v>0.9</v>
      </c>
      <c r="AM389">
        <v>249</v>
      </c>
      <c r="AN389">
        <v>4.0999999999999996</v>
      </c>
      <c r="AO389">
        <v>12</v>
      </c>
      <c r="AP389">
        <v>130.30208636593699</v>
      </c>
      <c r="AQ389">
        <v>5</v>
      </c>
      <c r="AR389">
        <v>1</v>
      </c>
      <c r="AS389" t="s">
        <v>76</v>
      </c>
      <c r="AT389" t="s">
        <v>76</v>
      </c>
      <c r="AU389" t="s">
        <v>76</v>
      </c>
      <c r="AV389" t="s">
        <v>76</v>
      </c>
      <c r="AW389" t="s">
        <v>76</v>
      </c>
      <c r="AX389" t="s">
        <v>76</v>
      </c>
      <c r="AY389" t="s">
        <v>76</v>
      </c>
      <c r="AZ389">
        <v>0.51978108190957095</v>
      </c>
      <c r="BA389" t="s">
        <v>76</v>
      </c>
      <c r="BB389" t="s">
        <v>76</v>
      </c>
    </row>
    <row r="390" spans="1:54" x14ac:dyDescent="0.2">
      <c r="A390">
        <v>16869</v>
      </c>
      <c r="B390" t="str">
        <f t="shared" si="60"/>
        <v/>
      </c>
      <c r="C390" t="str">
        <f t="shared" si="61"/>
        <v/>
      </c>
      <c r="D390" t="str">
        <f t="shared" si="62"/>
        <v/>
      </c>
      <c r="E390" t="str">
        <f t="shared" si="63"/>
        <v/>
      </c>
      <c r="F390" t="str">
        <f t="shared" si="64"/>
        <v/>
      </c>
      <c r="G390" t="str">
        <f t="shared" si="65"/>
        <v/>
      </c>
      <c r="H390" t="str">
        <f t="shared" si="66"/>
        <v/>
      </c>
      <c r="I390" t="str">
        <f t="shared" si="67"/>
        <v/>
      </c>
      <c r="J390" t="str">
        <f t="shared" si="68"/>
        <v/>
      </c>
      <c r="K390" t="str">
        <f t="shared" si="69"/>
        <v/>
      </c>
      <c r="L390" s="44">
        <v>390</v>
      </c>
      <c r="M390" s="44">
        <v>389</v>
      </c>
      <c r="N390">
        <v>54</v>
      </c>
      <c r="O390">
        <v>3.8</v>
      </c>
      <c r="P390">
        <v>125.6</v>
      </c>
      <c r="Q390">
        <v>0.8</v>
      </c>
      <c r="R390">
        <v>148</v>
      </c>
      <c r="S390">
        <v>2.8</v>
      </c>
      <c r="T390">
        <v>10.3</v>
      </c>
      <c r="U390">
        <v>25</v>
      </c>
      <c r="V390">
        <v>20</v>
      </c>
      <c r="W390">
        <v>10</v>
      </c>
      <c r="X390">
        <f>IF(COUNTBLANK(ClinInfo!H454:P454)=0,1,0)</f>
        <v>1</v>
      </c>
      <c r="Y390">
        <v>54</v>
      </c>
      <c r="Z390">
        <v>3.8</v>
      </c>
      <c r="AA390">
        <v>125.6</v>
      </c>
      <c r="AB390">
        <v>0.8</v>
      </c>
      <c r="AC390">
        <v>148</v>
      </c>
      <c r="AD390">
        <v>2.8</v>
      </c>
      <c r="AE390">
        <v>10.3</v>
      </c>
      <c r="AF390">
        <v>25</v>
      </c>
      <c r="AG390">
        <v>20</v>
      </c>
      <c r="AH390">
        <v>10</v>
      </c>
      <c r="AI390">
        <v>54</v>
      </c>
      <c r="AJ390">
        <v>3.8</v>
      </c>
      <c r="AK390">
        <v>125.6</v>
      </c>
      <c r="AL390">
        <v>0.8</v>
      </c>
      <c r="AM390">
        <v>148</v>
      </c>
      <c r="AN390">
        <v>2.8</v>
      </c>
      <c r="AO390">
        <v>10.3</v>
      </c>
      <c r="AP390">
        <v>25</v>
      </c>
      <c r="AQ390">
        <v>20</v>
      </c>
      <c r="AR390">
        <v>10</v>
      </c>
      <c r="AS390" t="s">
        <v>76</v>
      </c>
      <c r="AT390" t="s">
        <v>76</v>
      </c>
      <c r="AU390" t="s">
        <v>76</v>
      </c>
      <c r="AV390" t="s">
        <v>76</v>
      </c>
      <c r="AW390" t="s">
        <v>76</v>
      </c>
      <c r="AX390" t="s">
        <v>76</v>
      </c>
      <c r="AY390" t="s">
        <v>76</v>
      </c>
      <c r="AZ390" t="s">
        <v>76</v>
      </c>
      <c r="BA390" t="s">
        <v>76</v>
      </c>
      <c r="BB390" t="s">
        <v>76</v>
      </c>
    </row>
    <row r="391" spans="1:54" x14ac:dyDescent="0.2">
      <c r="A391">
        <v>16829</v>
      </c>
      <c r="B391" t="str">
        <f t="shared" si="60"/>
        <v/>
      </c>
      <c r="C391" t="str">
        <f t="shared" si="61"/>
        <v/>
      </c>
      <c r="D391" t="str">
        <f t="shared" si="62"/>
        <v/>
      </c>
      <c r="E391" t="str">
        <f t="shared" si="63"/>
        <v/>
      </c>
      <c r="F391" t="str">
        <f t="shared" si="64"/>
        <v/>
      </c>
      <c r="G391" t="str">
        <f t="shared" si="65"/>
        <v/>
      </c>
      <c r="H391" t="str">
        <f t="shared" si="66"/>
        <v/>
      </c>
      <c r="I391" t="str">
        <f t="shared" si="67"/>
        <v/>
      </c>
      <c r="J391" t="str">
        <f t="shared" si="68"/>
        <v/>
      </c>
      <c r="K391" t="str">
        <f t="shared" si="69"/>
        <v/>
      </c>
      <c r="L391" s="44">
        <v>391</v>
      </c>
      <c r="M391" s="44">
        <v>390</v>
      </c>
      <c r="N391">
        <v>50</v>
      </c>
      <c r="O391">
        <v>1.5</v>
      </c>
      <c r="P391">
        <v>0.99</v>
      </c>
      <c r="Q391">
        <v>0.9</v>
      </c>
      <c r="R391">
        <v>116</v>
      </c>
      <c r="S391">
        <v>4</v>
      </c>
      <c r="T391">
        <v>11.8</v>
      </c>
      <c r="U391">
        <v>40</v>
      </c>
      <c r="V391">
        <v>50</v>
      </c>
      <c r="W391">
        <v>0</v>
      </c>
      <c r="X391">
        <f>IF(COUNTBLANK(ClinInfo!H455:P455)=0,1,0)</f>
        <v>1</v>
      </c>
      <c r="Y391">
        <v>50</v>
      </c>
      <c r="Z391">
        <v>1.5</v>
      </c>
      <c r="AA391">
        <v>0.99</v>
      </c>
      <c r="AB391">
        <v>0.9</v>
      </c>
      <c r="AC391">
        <v>116</v>
      </c>
      <c r="AD391">
        <v>4</v>
      </c>
      <c r="AE391">
        <v>11.8</v>
      </c>
      <c r="AF391">
        <v>40</v>
      </c>
      <c r="AG391">
        <v>50</v>
      </c>
      <c r="AH391">
        <v>0</v>
      </c>
      <c r="AI391">
        <v>50</v>
      </c>
      <c r="AJ391">
        <v>1.5</v>
      </c>
      <c r="AK391">
        <v>0.99</v>
      </c>
      <c r="AL391">
        <v>0.9</v>
      </c>
      <c r="AM391">
        <v>116</v>
      </c>
      <c r="AN391">
        <v>4</v>
      </c>
      <c r="AO391">
        <v>11.8</v>
      </c>
      <c r="AP391">
        <v>40</v>
      </c>
      <c r="AQ391">
        <v>50</v>
      </c>
      <c r="AR391">
        <v>0</v>
      </c>
      <c r="AS391" t="s">
        <v>76</v>
      </c>
      <c r="AT391" t="s">
        <v>76</v>
      </c>
      <c r="AU391" t="s">
        <v>76</v>
      </c>
      <c r="AV391" t="s">
        <v>76</v>
      </c>
      <c r="AW391" t="s">
        <v>76</v>
      </c>
      <c r="AX391" t="s">
        <v>76</v>
      </c>
      <c r="AY391" t="s">
        <v>76</v>
      </c>
      <c r="AZ391" t="s">
        <v>76</v>
      </c>
      <c r="BA391" t="s">
        <v>76</v>
      </c>
      <c r="BB391" t="s">
        <v>76</v>
      </c>
    </row>
    <row r="392" spans="1:54" x14ac:dyDescent="0.2">
      <c r="A392">
        <v>16938</v>
      </c>
      <c r="B392" t="str">
        <f t="shared" si="60"/>
        <v/>
      </c>
      <c r="C392" t="str">
        <f t="shared" si="61"/>
        <v/>
      </c>
      <c r="D392" t="str">
        <f t="shared" si="62"/>
        <v/>
      </c>
      <c r="E392" t="str">
        <f t="shared" si="63"/>
        <v/>
      </c>
      <c r="F392" t="str">
        <f t="shared" si="64"/>
        <v/>
      </c>
      <c r="G392" t="str">
        <f t="shared" si="65"/>
        <v/>
      </c>
      <c r="H392" t="str">
        <f t="shared" si="66"/>
        <v/>
      </c>
      <c r="I392" t="str">
        <f t="shared" si="67"/>
        <v/>
      </c>
      <c r="J392" t="str">
        <f t="shared" si="68"/>
        <v/>
      </c>
      <c r="K392" t="str">
        <f t="shared" si="69"/>
        <v/>
      </c>
      <c r="L392" s="44">
        <v>392</v>
      </c>
      <c r="M392" s="44">
        <v>391</v>
      </c>
      <c r="N392">
        <v>68</v>
      </c>
      <c r="O392">
        <v>3.2</v>
      </c>
      <c r="P392">
        <v>8.6999999999999993</v>
      </c>
      <c r="Q392">
        <v>0.9</v>
      </c>
      <c r="R392">
        <v>249</v>
      </c>
      <c r="S392">
        <v>3.5</v>
      </c>
      <c r="T392">
        <v>10.9</v>
      </c>
      <c r="U392">
        <v>10</v>
      </c>
      <c r="V392">
        <v>10</v>
      </c>
      <c r="W392">
        <v>18</v>
      </c>
      <c r="X392">
        <f>IF(COUNTBLANK(ClinInfo!H456:P456)=0,1,0)</f>
        <v>1</v>
      </c>
      <c r="Y392">
        <v>68</v>
      </c>
      <c r="Z392">
        <v>3.2</v>
      </c>
      <c r="AA392">
        <v>8.6999999999999993</v>
      </c>
      <c r="AB392">
        <v>0.9</v>
      </c>
      <c r="AC392">
        <v>249</v>
      </c>
      <c r="AD392">
        <v>3.5</v>
      </c>
      <c r="AE392">
        <v>10.9</v>
      </c>
      <c r="AF392">
        <v>10</v>
      </c>
      <c r="AG392">
        <v>10</v>
      </c>
      <c r="AH392">
        <v>18</v>
      </c>
      <c r="AI392">
        <v>68</v>
      </c>
      <c r="AJ392">
        <v>3.2</v>
      </c>
      <c r="AK392">
        <v>8.6999999999999993</v>
      </c>
      <c r="AL392">
        <v>0.9</v>
      </c>
      <c r="AM392">
        <v>249</v>
      </c>
      <c r="AN392">
        <v>3.5</v>
      </c>
      <c r="AO392">
        <v>10.9</v>
      </c>
      <c r="AP392">
        <v>10</v>
      </c>
      <c r="AQ392">
        <v>10</v>
      </c>
      <c r="AR392">
        <v>18</v>
      </c>
      <c r="AS392" t="s">
        <v>76</v>
      </c>
      <c r="AT392" t="s">
        <v>76</v>
      </c>
      <c r="AU392" t="s">
        <v>76</v>
      </c>
      <c r="AV392" t="s">
        <v>76</v>
      </c>
      <c r="AW392" t="s">
        <v>76</v>
      </c>
      <c r="AX392" t="s">
        <v>76</v>
      </c>
      <c r="AY392" t="s">
        <v>76</v>
      </c>
      <c r="AZ392" t="s">
        <v>76</v>
      </c>
      <c r="BA392" t="s">
        <v>76</v>
      </c>
      <c r="BB392" t="s">
        <v>76</v>
      </c>
    </row>
    <row r="393" spans="1:54" x14ac:dyDescent="0.2">
      <c r="A393">
        <v>16844</v>
      </c>
      <c r="B393" t="str">
        <f t="shared" si="60"/>
        <v/>
      </c>
      <c r="C393" t="str">
        <f t="shared" si="61"/>
        <v/>
      </c>
      <c r="D393" t="str">
        <f t="shared" si="62"/>
        <v/>
      </c>
      <c r="E393" t="str">
        <f t="shared" si="63"/>
        <v/>
      </c>
      <c r="F393" t="str">
        <f t="shared" si="64"/>
        <v/>
      </c>
      <c r="G393" t="str">
        <f t="shared" si="65"/>
        <v/>
      </c>
      <c r="H393" t="str">
        <f t="shared" si="66"/>
        <v/>
      </c>
      <c r="I393" t="str">
        <f t="shared" si="67"/>
        <v/>
      </c>
      <c r="J393" t="str">
        <f t="shared" si="68"/>
        <v/>
      </c>
      <c r="K393" t="str">
        <f t="shared" si="69"/>
        <v/>
      </c>
      <c r="L393" s="44">
        <v>393</v>
      </c>
      <c r="M393" s="44">
        <v>392</v>
      </c>
      <c r="N393">
        <v>47</v>
      </c>
      <c r="O393">
        <v>1.5</v>
      </c>
      <c r="P393">
        <v>2.5</v>
      </c>
      <c r="Q393">
        <v>0.8</v>
      </c>
      <c r="R393">
        <v>115</v>
      </c>
      <c r="S393">
        <v>4.3</v>
      </c>
      <c r="T393">
        <v>12.2</v>
      </c>
      <c r="U393">
        <v>30</v>
      </c>
      <c r="V393">
        <v>30</v>
      </c>
      <c r="W393">
        <v>4</v>
      </c>
      <c r="X393">
        <f>IF(COUNTBLANK(ClinInfo!H457:P457)=0,1,0)</f>
        <v>0</v>
      </c>
      <c r="Y393">
        <v>47</v>
      </c>
      <c r="Z393">
        <v>1.5</v>
      </c>
      <c r="AA393">
        <v>2.5</v>
      </c>
      <c r="AB393">
        <v>0.8</v>
      </c>
      <c r="AC393">
        <v>115</v>
      </c>
      <c r="AD393">
        <v>4.3</v>
      </c>
      <c r="AE393">
        <v>12.2</v>
      </c>
      <c r="AF393">
        <v>30</v>
      </c>
      <c r="AG393">
        <v>30</v>
      </c>
      <c r="AH393">
        <v>4</v>
      </c>
      <c r="AI393">
        <v>47</v>
      </c>
      <c r="AJ393">
        <v>1.5</v>
      </c>
      <c r="AK393">
        <v>2.5</v>
      </c>
      <c r="AL393">
        <v>0.8</v>
      </c>
      <c r="AM393">
        <v>115</v>
      </c>
      <c r="AN393">
        <v>4.3</v>
      </c>
      <c r="AO393">
        <v>12.2</v>
      </c>
      <c r="AP393">
        <v>30</v>
      </c>
      <c r="AQ393">
        <v>30</v>
      </c>
      <c r="AR393">
        <v>4</v>
      </c>
      <c r="AS393" t="s">
        <v>76</v>
      </c>
      <c r="AT393" t="s">
        <v>76</v>
      </c>
      <c r="AU393" t="s">
        <v>76</v>
      </c>
      <c r="AV393" t="s">
        <v>76</v>
      </c>
      <c r="AW393" t="s">
        <v>76</v>
      </c>
      <c r="AX393" t="s">
        <v>76</v>
      </c>
      <c r="AY393" t="s">
        <v>76</v>
      </c>
      <c r="AZ393" t="s">
        <v>76</v>
      </c>
      <c r="BA393" t="s">
        <v>76</v>
      </c>
      <c r="BB393" t="s">
        <v>76</v>
      </c>
    </row>
    <row r="394" spans="1:54" x14ac:dyDescent="0.2">
      <c r="A394">
        <v>16976</v>
      </c>
      <c r="B394" t="str">
        <f t="shared" si="60"/>
        <v/>
      </c>
      <c r="C394" t="str">
        <f t="shared" si="61"/>
        <v/>
      </c>
      <c r="D394" t="str">
        <f t="shared" si="62"/>
        <v/>
      </c>
      <c r="E394" t="str">
        <f t="shared" si="63"/>
        <v/>
      </c>
      <c r="F394" t="str">
        <f t="shared" si="64"/>
        <v/>
      </c>
      <c r="G394" t="str">
        <f t="shared" si="65"/>
        <v/>
      </c>
      <c r="H394" t="str">
        <f t="shared" si="66"/>
        <v/>
      </c>
      <c r="I394" t="str">
        <f t="shared" si="67"/>
        <v/>
      </c>
      <c r="J394" t="str">
        <f t="shared" si="68"/>
        <v/>
      </c>
      <c r="K394" t="str">
        <f t="shared" si="69"/>
        <v>Mediana=13,19833, Media=22,8408363986299, y varianza= 557,963012464763</v>
      </c>
      <c r="L394" s="44">
        <v>394</v>
      </c>
      <c r="M394" s="44">
        <v>393</v>
      </c>
      <c r="N394">
        <v>57</v>
      </c>
      <c r="O394">
        <v>32.1</v>
      </c>
      <c r="P394">
        <v>49.6</v>
      </c>
      <c r="Q394">
        <v>9.9</v>
      </c>
      <c r="R394">
        <v>157</v>
      </c>
      <c r="S394">
        <v>3.4</v>
      </c>
      <c r="T394">
        <v>11.3</v>
      </c>
      <c r="U394">
        <v>32</v>
      </c>
      <c r="V394">
        <v>50</v>
      </c>
      <c r="W394">
        <v>13.19833</v>
      </c>
      <c r="X394">
        <f>IF(COUNTBLANK(ClinInfo!H458:P458)=0,1,0)</f>
        <v>0</v>
      </c>
      <c r="Y394">
        <v>57</v>
      </c>
      <c r="Z394">
        <v>32.1</v>
      </c>
      <c r="AA394">
        <v>49.6</v>
      </c>
      <c r="AB394">
        <v>9.9</v>
      </c>
      <c r="AC394">
        <v>157</v>
      </c>
      <c r="AD394">
        <v>3.4</v>
      </c>
      <c r="AE394">
        <v>11.3</v>
      </c>
      <c r="AF394">
        <v>32</v>
      </c>
      <c r="AG394">
        <v>50</v>
      </c>
      <c r="AH394">
        <v>22.8408363986299</v>
      </c>
      <c r="AI394">
        <v>57</v>
      </c>
      <c r="AJ394">
        <v>32.1</v>
      </c>
      <c r="AK394">
        <v>49.6</v>
      </c>
      <c r="AL394">
        <v>9.9</v>
      </c>
      <c r="AM394">
        <v>157</v>
      </c>
      <c r="AN394">
        <v>3.4</v>
      </c>
      <c r="AO394">
        <v>11.3</v>
      </c>
      <c r="AP394">
        <v>32</v>
      </c>
      <c r="AQ394">
        <v>50</v>
      </c>
      <c r="AR394">
        <v>557.96301246476298</v>
      </c>
      <c r="AS394" t="s">
        <v>76</v>
      </c>
      <c r="AT394" t="s">
        <v>76</v>
      </c>
      <c r="AU394" t="s">
        <v>76</v>
      </c>
      <c r="AV394" t="s">
        <v>76</v>
      </c>
      <c r="AW394" t="s">
        <v>76</v>
      </c>
      <c r="AX394" t="s">
        <v>76</v>
      </c>
      <c r="AY394" t="s">
        <v>76</v>
      </c>
      <c r="AZ394" t="s">
        <v>76</v>
      </c>
      <c r="BA394" t="s">
        <v>76</v>
      </c>
      <c r="BB394">
        <v>0.51978108190957095</v>
      </c>
    </row>
    <row r="395" spans="1:54" x14ac:dyDescent="0.2">
      <c r="A395">
        <v>16986</v>
      </c>
      <c r="B395" t="str">
        <f t="shared" si="60"/>
        <v/>
      </c>
      <c r="C395" t="str">
        <f t="shared" si="61"/>
        <v/>
      </c>
      <c r="D395" t="str">
        <f t="shared" si="62"/>
        <v/>
      </c>
      <c r="E395" t="str">
        <f t="shared" si="63"/>
        <v/>
      </c>
      <c r="F395" t="str">
        <f t="shared" si="64"/>
        <v/>
      </c>
      <c r="G395" t="str">
        <f t="shared" si="65"/>
        <v/>
      </c>
      <c r="H395" t="str">
        <f t="shared" si="66"/>
        <v/>
      </c>
      <c r="I395" t="str">
        <f t="shared" si="67"/>
        <v/>
      </c>
      <c r="J395" t="str">
        <f t="shared" si="68"/>
        <v/>
      </c>
      <c r="K395" t="str">
        <f t="shared" si="69"/>
        <v/>
      </c>
      <c r="L395" s="44">
        <v>395</v>
      </c>
      <c r="M395" s="44">
        <v>394</v>
      </c>
      <c r="N395">
        <v>61</v>
      </c>
      <c r="O395">
        <v>4.8</v>
      </c>
      <c r="P395">
        <v>0.99</v>
      </c>
      <c r="Q395">
        <v>1.5</v>
      </c>
      <c r="R395">
        <v>96</v>
      </c>
      <c r="S395">
        <v>4.2</v>
      </c>
      <c r="T395">
        <v>13</v>
      </c>
      <c r="U395">
        <v>36</v>
      </c>
      <c r="V395">
        <v>70</v>
      </c>
      <c r="W395">
        <v>8</v>
      </c>
      <c r="X395">
        <f>IF(COUNTBLANK(ClinInfo!H459:P459)=0,1,0)</f>
        <v>1</v>
      </c>
      <c r="Y395">
        <v>61</v>
      </c>
      <c r="Z395">
        <v>4.8</v>
      </c>
      <c r="AA395">
        <v>0.99</v>
      </c>
      <c r="AB395">
        <v>1.5</v>
      </c>
      <c r="AC395">
        <v>96</v>
      </c>
      <c r="AD395">
        <v>4.2</v>
      </c>
      <c r="AE395">
        <v>13</v>
      </c>
      <c r="AF395">
        <v>36</v>
      </c>
      <c r="AG395">
        <v>70</v>
      </c>
      <c r="AH395">
        <v>8</v>
      </c>
      <c r="AI395">
        <v>61</v>
      </c>
      <c r="AJ395">
        <v>4.8</v>
      </c>
      <c r="AK395">
        <v>0.99</v>
      </c>
      <c r="AL395">
        <v>1.5</v>
      </c>
      <c r="AM395">
        <v>96</v>
      </c>
      <c r="AN395">
        <v>4.2</v>
      </c>
      <c r="AO395">
        <v>13</v>
      </c>
      <c r="AP395">
        <v>36</v>
      </c>
      <c r="AQ395">
        <v>70</v>
      </c>
      <c r="AR395">
        <v>8</v>
      </c>
      <c r="AS395" t="s">
        <v>76</v>
      </c>
      <c r="AT395" t="s">
        <v>76</v>
      </c>
      <c r="AU395" t="s">
        <v>76</v>
      </c>
      <c r="AV395" t="s">
        <v>76</v>
      </c>
      <c r="AW395" t="s">
        <v>76</v>
      </c>
      <c r="AX395" t="s">
        <v>76</v>
      </c>
      <c r="AY395" t="s">
        <v>76</v>
      </c>
      <c r="AZ395" t="s">
        <v>76</v>
      </c>
      <c r="BA395" t="s">
        <v>76</v>
      </c>
      <c r="BB395" t="s">
        <v>76</v>
      </c>
    </row>
    <row r="396" spans="1:54" x14ac:dyDescent="0.2">
      <c r="A396">
        <v>16333</v>
      </c>
      <c r="B396" t="str">
        <f t="shared" si="60"/>
        <v/>
      </c>
      <c r="C396" t="str">
        <f t="shared" si="61"/>
        <v/>
      </c>
      <c r="D396" t="str">
        <f t="shared" si="62"/>
        <v/>
      </c>
      <c r="E396" t="str">
        <f t="shared" si="63"/>
        <v/>
      </c>
      <c r="F396" t="str">
        <f t="shared" si="64"/>
        <v/>
      </c>
      <c r="G396" t="str">
        <f t="shared" si="65"/>
        <v/>
      </c>
      <c r="H396" t="str">
        <f t="shared" si="66"/>
        <v/>
      </c>
      <c r="I396" t="str">
        <f t="shared" si="67"/>
        <v/>
      </c>
      <c r="J396" t="str">
        <f t="shared" si="68"/>
        <v/>
      </c>
      <c r="K396" t="str">
        <f t="shared" si="69"/>
        <v/>
      </c>
      <c r="L396" s="44">
        <v>396</v>
      </c>
      <c r="M396" s="44">
        <v>395</v>
      </c>
      <c r="N396">
        <v>62</v>
      </c>
      <c r="O396">
        <v>2.9</v>
      </c>
      <c r="P396">
        <v>1.1000000000000001</v>
      </c>
      <c r="Q396">
        <v>0.8</v>
      </c>
      <c r="R396">
        <v>200</v>
      </c>
      <c r="S396">
        <v>4.5999999999999996</v>
      </c>
      <c r="T396">
        <v>13.8</v>
      </c>
      <c r="U396">
        <v>20</v>
      </c>
      <c r="V396">
        <v>4.9000000000000004</v>
      </c>
      <c r="W396">
        <v>4</v>
      </c>
      <c r="X396">
        <f>IF(COUNTBLANK(ClinInfo!H460:P460)=0,1,0)</f>
        <v>1</v>
      </c>
      <c r="Y396">
        <v>62</v>
      </c>
      <c r="Z396">
        <v>2.9</v>
      </c>
      <c r="AA396">
        <v>1.1000000000000001</v>
      </c>
      <c r="AB396">
        <v>0.8</v>
      </c>
      <c r="AC396">
        <v>200</v>
      </c>
      <c r="AD396">
        <v>4.5999999999999996</v>
      </c>
      <c r="AE396">
        <v>13.8</v>
      </c>
      <c r="AF396">
        <v>20</v>
      </c>
      <c r="AG396">
        <v>4.9000000000000004</v>
      </c>
      <c r="AH396">
        <v>4</v>
      </c>
      <c r="AI396">
        <v>62</v>
      </c>
      <c r="AJ396">
        <v>2.9</v>
      </c>
      <c r="AK396">
        <v>1.1000000000000001</v>
      </c>
      <c r="AL396">
        <v>0.8</v>
      </c>
      <c r="AM396">
        <v>200</v>
      </c>
      <c r="AN396">
        <v>4.5999999999999996</v>
      </c>
      <c r="AO396">
        <v>13.8</v>
      </c>
      <c r="AP396">
        <v>20</v>
      </c>
      <c r="AQ396">
        <v>4.9000000000000004</v>
      </c>
      <c r="AR396">
        <v>4</v>
      </c>
      <c r="AS396" t="s">
        <v>76</v>
      </c>
      <c r="AT396" t="s">
        <v>76</v>
      </c>
      <c r="AU396" t="s">
        <v>76</v>
      </c>
      <c r="AV396" t="s">
        <v>76</v>
      </c>
      <c r="AW396" t="s">
        <v>76</v>
      </c>
      <c r="AX396" t="s">
        <v>76</v>
      </c>
      <c r="AY396" t="s">
        <v>76</v>
      </c>
      <c r="AZ396" t="s">
        <v>76</v>
      </c>
      <c r="BA396" t="s">
        <v>76</v>
      </c>
      <c r="BB396" t="s">
        <v>76</v>
      </c>
    </row>
    <row r="397" spans="1:54" x14ac:dyDescent="0.2">
      <c r="A397">
        <v>16985</v>
      </c>
      <c r="B397" t="str">
        <f t="shared" si="60"/>
        <v/>
      </c>
      <c r="C397" t="str">
        <f t="shared" si="61"/>
        <v/>
      </c>
      <c r="D397" t="str">
        <f t="shared" si="62"/>
        <v/>
      </c>
      <c r="E397" t="str">
        <f t="shared" si="63"/>
        <v/>
      </c>
      <c r="F397" t="str">
        <f t="shared" si="64"/>
        <v/>
      </c>
      <c r="G397" t="str">
        <f t="shared" si="65"/>
        <v/>
      </c>
      <c r="H397" t="str">
        <f t="shared" si="66"/>
        <v/>
      </c>
      <c r="I397" t="str">
        <f t="shared" si="67"/>
        <v/>
      </c>
      <c r="J397" t="str">
        <f t="shared" si="68"/>
        <v/>
      </c>
      <c r="K397" t="str">
        <f t="shared" si="69"/>
        <v/>
      </c>
      <c r="L397" s="44">
        <v>397</v>
      </c>
      <c r="M397" s="44">
        <v>396</v>
      </c>
      <c r="N397">
        <v>58</v>
      </c>
      <c r="O397">
        <v>2.1</v>
      </c>
      <c r="P397">
        <v>0.99</v>
      </c>
      <c r="Q397">
        <v>0.9</v>
      </c>
      <c r="R397">
        <v>148</v>
      </c>
      <c r="S397">
        <v>4.2</v>
      </c>
      <c r="T397">
        <v>12</v>
      </c>
      <c r="U397">
        <v>38</v>
      </c>
      <c r="V397">
        <v>40</v>
      </c>
      <c r="W397">
        <v>0</v>
      </c>
      <c r="X397">
        <f>IF(COUNTBLANK(ClinInfo!H461:P461)=0,1,0)</f>
        <v>1</v>
      </c>
      <c r="Y397">
        <v>58</v>
      </c>
      <c r="Z397">
        <v>2.1</v>
      </c>
      <c r="AA397">
        <v>0.99</v>
      </c>
      <c r="AB397">
        <v>0.9</v>
      </c>
      <c r="AC397">
        <v>148</v>
      </c>
      <c r="AD397">
        <v>4.2</v>
      </c>
      <c r="AE397">
        <v>12</v>
      </c>
      <c r="AF397">
        <v>38</v>
      </c>
      <c r="AG397">
        <v>40</v>
      </c>
      <c r="AH397">
        <v>0</v>
      </c>
      <c r="AI397">
        <v>58</v>
      </c>
      <c r="AJ397">
        <v>2.1</v>
      </c>
      <c r="AK397">
        <v>0.99</v>
      </c>
      <c r="AL397">
        <v>0.9</v>
      </c>
      <c r="AM397">
        <v>148</v>
      </c>
      <c r="AN397">
        <v>4.2</v>
      </c>
      <c r="AO397">
        <v>12</v>
      </c>
      <c r="AP397">
        <v>38</v>
      </c>
      <c r="AQ397">
        <v>40</v>
      </c>
      <c r="AR397">
        <v>0</v>
      </c>
      <c r="AS397" t="s">
        <v>76</v>
      </c>
      <c r="AT397" t="s">
        <v>76</v>
      </c>
      <c r="AU397" t="s">
        <v>76</v>
      </c>
      <c r="AV397" t="s">
        <v>76</v>
      </c>
      <c r="AW397" t="s">
        <v>76</v>
      </c>
      <c r="AX397" t="s">
        <v>76</v>
      </c>
      <c r="AY397" t="s">
        <v>76</v>
      </c>
      <c r="AZ397" t="s">
        <v>76</v>
      </c>
      <c r="BA397" t="s">
        <v>76</v>
      </c>
      <c r="BB397" t="s">
        <v>76</v>
      </c>
    </row>
    <row r="398" spans="1:54" x14ac:dyDescent="0.2">
      <c r="A398">
        <v>16940</v>
      </c>
      <c r="B398" t="str">
        <f t="shared" si="60"/>
        <v/>
      </c>
      <c r="C398" t="str">
        <f t="shared" si="61"/>
        <v/>
      </c>
      <c r="D398" t="str">
        <f t="shared" si="62"/>
        <v/>
      </c>
      <c r="E398" t="str">
        <f t="shared" si="63"/>
        <v/>
      </c>
      <c r="F398" t="str">
        <f t="shared" si="64"/>
        <v/>
      </c>
      <c r="G398" t="str">
        <f t="shared" si="65"/>
        <v/>
      </c>
      <c r="H398" t="str">
        <f t="shared" si="66"/>
        <v/>
      </c>
      <c r="I398" t="str">
        <f t="shared" si="67"/>
        <v/>
      </c>
      <c r="J398" t="str">
        <f t="shared" si="68"/>
        <v/>
      </c>
      <c r="K398" t="str">
        <f t="shared" si="69"/>
        <v/>
      </c>
      <c r="L398" s="44">
        <v>398</v>
      </c>
      <c r="M398" s="44">
        <v>397</v>
      </c>
      <c r="N398">
        <v>49</v>
      </c>
      <c r="O398">
        <v>5.9</v>
      </c>
      <c r="P398">
        <v>6.8</v>
      </c>
      <c r="Q398">
        <v>0.8</v>
      </c>
      <c r="R398">
        <v>168</v>
      </c>
      <c r="S398">
        <v>3.9</v>
      </c>
      <c r="T398">
        <v>11.1</v>
      </c>
      <c r="U398">
        <v>81</v>
      </c>
      <c r="V398">
        <v>70</v>
      </c>
      <c r="W398">
        <v>27</v>
      </c>
      <c r="X398">
        <f>IF(COUNTBLANK(ClinInfo!H462:P462)=0,1,0)</f>
        <v>1</v>
      </c>
      <c r="Y398">
        <v>49</v>
      </c>
      <c r="Z398">
        <v>5.9</v>
      </c>
      <c r="AA398">
        <v>6.8</v>
      </c>
      <c r="AB398">
        <v>0.8</v>
      </c>
      <c r="AC398">
        <v>168</v>
      </c>
      <c r="AD398">
        <v>3.9</v>
      </c>
      <c r="AE398">
        <v>11.1</v>
      </c>
      <c r="AF398">
        <v>81</v>
      </c>
      <c r="AG398">
        <v>70</v>
      </c>
      <c r="AH398">
        <v>27</v>
      </c>
      <c r="AI398">
        <v>49</v>
      </c>
      <c r="AJ398">
        <v>5.9</v>
      </c>
      <c r="AK398">
        <v>6.8</v>
      </c>
      <c r="AL398">
        <v>0.8</v>
      </c>
      <c r="AM398">
        <v>168</v>
      </c>
      <c r="AN398">
        <v>3.9</v>
      </c>
      <c r="AO398">
        <v>11.1</v>
      </c>
      <c r="AP398">
        <v>81</v>
      </c>
      <c r="AQ398">
        <v>70</v>
      </c>
      <c r="AR398">
        <v>27</v>
      </c>
      <c r="AS398" t="s">
        <v>76</v>
      </c>
      <c r="AT398" t="s">
        <v>76</v>
      </c>
      <c r="AU398" t="s">
        <v>76</v>
      </c>
      <c r="AV398" t="s">
        <v>76</v>
      </c>
      <c r="AW398" t="s">
        <v>76</v>
      </c>
      <c r="AX398" t="s">
        <v>76</v>
      </c>
      <c r="AY398" t="s">
        <v>76</v>
      </c>
      <c r="AZ398" t="s">
        <v>76</v>
      </c>
      <c r="BA398" t="s">
        <v>76</v>
      </c>
      <c r="BB398" t="s">
        <v>76</v>
      </c>
    </row>
    <row r="399" spans="1:54" x14ac:dyDescent="0.2">
      <c r="A399">
        <v>16922</v>
      </c>
      <c r="B399" t="str">
        <f t="shared" si="60"/>
        <v/>
      </c>
      <c r="C399" t="str">
        <f t="shared" si="61"/>
        <v/>
      </c>
      <c r="D399" t="str">
        <f t="shared" si="62"/>
        <v/>
      </c>
      <c r="E399" t="str">
        <f t="shared" si="63"/>
        <v/>
      </c>
      <c r="F399" t="str">
        <f t="shared" si="64"/>
        <v/>
      </c>
      <c r="G399" t="str">
        <f t="shared" si="65"/>
        <v/>
      </c>
      <c r="H399" t="str">
        <f t="shared" si="66"/>
        <v/>
      </c>
      <c r="I399" t="str">
        <f t="shared" si="67"/>
        <v/>
      </c>
      <c r="J399" t="str">
        <f t="shared" si="68"/>
        <v/>
      </c>
      <c r="K399" t="str">
        <f t="shared" si="69"/>
        <v/>
      </c>
      <c r="L399" s="44">
        <v>399</v>
      </c>
      <c r="M399" s="44">
        <v>398</v>
      </c>
      <c r="N399">
        <v>61</v>
      </c>
      <c r="O399">
        <v>5.9</v>
      </c>
      <c r="P399">
        <v>2.6</v>
      </c>
      <c r="Q399">
        <v>1.9</v>
      </c>
      <c r="R399">
        <v>190</v>
      </c>
      <c r="S399">
        <v>4.2</v>
      </c>
      <c r="T399">
        <v>10.199999999999999</v>
      </c>
      <c r="U399">
        <v>65</v>
      </c>
      <c r="V399">
        <v>81</v>
      </c>
      <c r="W399">
        <v>27</v>
      </c>
      <c r="X399">
        <f>IF(COUNTBLANK(ClinInfo!H463:P463)=0,1,0)</f>
        <v>0</v>
      </c>
      <c r="Y399">
        <v>61</v>
      </c>
      <c r="Z399">
        <v>5.9</v>
      </c>
      <c r="AA399">
        <v>2.6</v>
      </c>
      <c r="AB399">
        <v>1.9</v>
      </c>
      <c r="AC399">
        <v>190</v>
      </c>
      <c r="AD399">
        <v>4.2</v>
      </c>
      <c r="AE399">
        <v>10.199999999999999</v>
      </c>
      <c r="AF399">
        <v>65</v>
      </c>
      <c r="AG399">
        <v>81</v>
      </c>
      <c r="AH399">
        <v>27</v>
      </c>
      <c r="AI399">
        <v>61</v>
      </c>
      <c r="AJ399">
        <v>5.9</v>
      </c>
      <c r="AK399">
        <v>2.6</v>
      </c>
      <c r="AL399">
        <v>1.9</v>
      </c>
      <c r="AM399">
        <v>190</v>
      </c>
      <c r="AN399">
        <v>4.2</v>
      </c>
      <c r="AO399">
        <v>10.199999999999999</v>
      </c>
      <c r="AP399">
        <v>65</v>
      </c>
      <c r="AQ399">
        <v>81</v>
      </c>
      <c r="AR399">
        <v>27</v>
      </c>
      <c r="AS399" t="s">
        <v>76</v>
      </c>
      <c r="AT399" t="s">
        <v>76</v>
      </c>
      <c r="AU399" t="s">
        <v>76</v>
      </c>
      <c r="AV399" t="s">
        <v>76</v>
      </c>
      <c r="AW399" t="s">
        <v>76</v>
      </c>
      <c r="AX399" t="s">
        <v>76</v>
      </c>
      <c r="AY399" t="s">
        <v>76</v>
      </c>
      <c r="AZ399" t="s">
        <v>76</v>
      </c>
      <c r="BA399" t="s">
        <v>76</v>
      </c>
      <c r="BB399" t="s">
        <v>76</v>
      </c>
    </row>
    <row r="400" spans="1:54" x14ac:dyDescent="0.2">
      <c r="A400">
        <v>16966</v>
      </c>
      <c r="B400" t="str">
        <f t="shared" si="60"/>
        <v/>
      </c>
      <c r="C400" t="str">
        <f t="shared" si="61"/>
        <v/>
      </c>
      <c r="D400" t="str">
        <f t="shared" si="62"/>
        <v/>
      </c>
      <c r="E400" t="str">
        <f t="shared" si="63"/>
        <v/>
      </c>
      <c r="F400" t="str">
        <f t="shared" si="64"/>
        <v/>
      </c>
      <c r="G400" t="str">
        <f t="shared" si="65"/>
        <v/>
      </c>
      <c r="H400" t="str">
        <f t="shared" si="66"/>
        <v/>
      </c>
      <c r="I400" t="str">
        <f t="shared" si="67"/>
        <v/>
      </c>
      <c r="J400" t="str">
        <f t="shared" si="68"/>
        <v/>
      </c>
      <c r="K400" t="str">
        <f t="shared" si="69"/>
        <v/>
      </c>
      <c r="L400" s="44">
        <v>400</v>
      </c>
      <c r="M400" s="44">
        <v>399</v>
      </c>
      <c r="N400">
        <v>46</v>
      </c>
      <c r="O400">
        <v>2.4</v>
      </c>
      <c r="P400">
        <v>5.8</v>
      </c>
      <c r="Q400">
        <v>0.6</v>
      </c>
      <c r="R400">
        <v>179</v>
      </c>
      <c r="S400">
        <v>4.4000000000000004</v>
      </c>
      <c r="T400">
        <v>13.2</v>
      </c>
      <c r="U400">
        <v>10</v>
      </c>
      <c r="V400">
        <v>7.5</v>
      </c>
      <c r="W400">
        <v>10</v>
      </c>
      <c r="X400">
        <f>IF(COUNTBLANK(ClinInfo!H464:P464)=0,1,0)</f>
        <v>1</v>
      </c>
      <c r="Y400">
        <v>46</v>
      </c>
      <c r="Z400">
        <v>2.4</v>
      </c>
      <c r="AA400">
        <v>5.8</v>
      </c>
      <c r="AB400">
        <v>0.6</v>
      </c>
      <c r="AC400">
        <v>179</v>
      </c>
      <c r="AD400">
        <v>4.4000000000000004</v>
      </c>
      <c r="AE400">
        <v>13.2</v>
      </c>
      <c r="AF400">
        <v>10</v>
      </c>
      <c r="AG400">
        <v>7.5</v>
      </c>
      <c r="AH400">
        <v>10</v>
      </c>
      <c r="AI400">
        <v>46</v>
      </c>
      <c r="AJ400">
        <v>2.4</v>
      </c>
      <c r="AK400">
        <v>5.8</v>
      </c>
      <c r="AL400">
        <v>0.6</v>
      </c>
      <c r="AM400">
        <v>179</v>
      </c>
      <c r="AN400">
        <v>4.4000000000000004</v>
      </c>
      <c r="AO400">
        <v>13.2</v>
      </c>
      <c r="AP400">
        <v>10</v>
      </c>
      <c r="AQ400">
        <v>7.5</v>
      </c>
      <c r="AR400">
        <v>10</v>
      </c>
      <c r="AS400" t="s">
        <v>76</v>
      </c>
      <c r="AT400" t="s">
        <v>76</v>
      </c>
      <c r="AU400" t="s">
        <v>76</v>
      </c>
      <c r="AV400" t="s">
        <v>76</v>
      </c>
      <c r="AW400" t="s">
        <v>76</v>
      </c>
      <c r="AX400" t="s">
        <v>76</v>
      </c>
      <c r="AY400" t="s">
        <v>76</v>
      </c>
      <c r="AZ400" t="s">
        <v>76</v>
      </c>
      <c r="BA400" t="s">
        <v>76</v>
      </c>
      <c r="BB400" t="s">
        <v>76</v>
      </c>
    </row>
    <row r="401" spans="1:54" x14ac:dyDescent="0.2">
      <c r="A401">
        <v>16864</v>
      </c>
      <c r="B401" t="str">
        <f t="shared" si="60"/>
        <v/>
      </c>
      <c r="C401" t="str">
        <f t="shared" si="61"/>
        <v/>
      </c>
      <c r="D401" t="str">
        <f t="shared" si="62"/>
        <v/>
      </c>
      <c r="E401" t="str">
        <f t="shared" si="63"/>
        <v/>
      </c>
      <c r="F401" t="str">
        <f t="shared" si="64"/>
        <v/>
      </c>
      <c r="G401" t="str">
        <f t="shared" si="65"/>
        <v/>
      </c>
      <c r="H401" t="str">
        <f t="shared" si="66"/>
        <v/>
      </c>
      <c r="I401" t="str">
        <f t="shared" si="67"/>
        <v/>
      </c>
      <c r="J401" t="str">
        <f t="shared" si="68"/>
        <v/>
      </c>
      <c r="K401" t="str">
        <f t="shared" si="69"/>
        <v/>
      </c>
      <c r="L401" s="44">
        <v>401</v>
      </c>
      <c r="M401" s="44">
        <v>400</v>
      </c>
      <c r="N401">
        <v>67</v>
      </c>
      <c r="O401">
        <v>3.1</v>
      </c>
      <c r="P401">
        <v>3.6</v>
      </c>
      <c r="Q401">
        <v>1</v>
      </c>
      <c r="R401">
        <v>151</v>
      </c>
      <c r="S401">
        <v>4.4000000000000004</v>
      </c>
      <c r="T401">
        <v>11.9</v>
      </c>
      <c r="U401">
        <v>50</v>
      </c>
      <c r="V401">
        <v>50</v>
      </c>
      <c r="W401">
        <v>22</v>
      </c>
      <c r="X401">
        <f>IF(COUNTBLANK(ClinInfo!H465:P465)=0,1,0)</f>
        <v>1</v>
      </c>
      <c r="Y401">
        <v>67</v>
      </c>
      <c r="Z401">
        <v>3.1</v>
      </c>
      <c r="AA401">
        <v>3.6</v>
      </c>
      <c r="AB401">
        <v>1</v>
      </c>
      <c r="AC401">
        <v>151</v>
      </c>
      <c r="AD401">
        <v>4.4000000000000004</v>
      </c>
      <c r="AE401">
        <v>11.9</v>
      </c>
      <c r="AF401">
        <v>50</v>
      </c>
      <c r="AG401">
        <v>50</v>
      </c>
      <c r="AH401">
        <v>22</v>
      </c>
      <c r="AI401">
        <v>67</v>
      </c>
      <c r="AJ401">
        <v>3.1</v>
      </c>
      <c r="AK401">
        <v>3.6</v>
      </c>
      <c r="AL401">
        <v>1</v>
      </c>
      <c r="AM401">
        <v>151</v>
      </c>
      <c r="AN401">
        <v>4.4000000000000004</v>
      </c>
      <c r="AO401">
        <v>11.9</v>
      </c>
      <c r="AP401">
        <v>50</v>
      </c>
      <c r="AQ401">
        <v>50</v>
      </c>
      <c r="AR401">
        <v>22</v>
      </c>
      <c r="AS401" t="s">
        <v>76</v>
      </c>
      <c r="AT401" t="s">
        <v>76</v>
      </c>
      <c r="AU401" t="s">
        <v>76</v>
      </c>
      <c r="AV401" t="s">
        <v>76</v>
      </c>
      <c r="AW401" t="s">
        <v>76</v>
      </c>
      <c r="AX401" t="s">
        <v>76</v>
      </c>
      <c r="AY401" t="s">
        <v>76</v>
      </c>
      <c r="AZ401" t="s">
        <v>76</v>
      </c>
      <c r="BA401" t="s">
        <v>76</v>
      </c>
      <c r="BB401" t="s">
        <v>76</v>
      </c>
    </row>
    <row r="402" spans="1:54" x14ac:dyDescent="0.2">
      <c r="A402">
        <v>16739</v>
      </c>
      <c r="B402" t="str">
        <f t="shared" si="60"/>
        <v/>
      </c>
      <c r="C402" t="str">
        <f t="shared" si="61"/>
        <v/>
      </c>
      <c r="D402" t="str">
        <f t="shared" si="62"/>
        <v/>
      </c>
      <c r="E402" t="str">
        <f t="shared" si="63"/>
        <v/>
      </c>
      <c r="F402" t="str">
        <f t="shared" si="64"/>
        <v/>
      </c>
      <c r="G402" t="str">
        <f t="shared" si="65"/>
        <v/>
      </c>
      <c r="H402" t="str">
        <f t="shared" si="66"/>
        <v/>
      </c>
      <c r="I402" t="str">
        <f t="shared" si="67"/>
        <v/>
      </c>
      <c r="J402" t="str">
        <f t="shared" si="68"/>
        <v/>
      </c>
      <c r="K402" t="str">
        <f t="shared" si="69"/>
        <v/>
      </c>
      <c r="L402" s="44">
        <v>402</v>
      </c>
      <c r="M402" s="44">
        <v>401</v>
      </c>
      <c r="N402">
        <v>65</v>
      </c>
      <c r="O402">
        <v>5.8</v>
      </c>
      <c r="P402">
        <v>25.2</v>
      </c>
      <c r="Q402">
        <v>1.1000000000000001</v>
      </c>
      <c r="R402">
        <v>198</v>
      </c>
      <c r="S402">
        <v>3.9</v>
      </c>
      <c r="T402">
        <v>10.5</v>
      </c>
      <c r="U402">
        <v>30</v>
      </c>
      <c r="V402">
        <v>30</v>
      </c>
      <c r="W402">
        <v>26</v>
      </c>
      <c r="X402">
        <f>IF(COUNTBLANK(ClinInfo!H466:P466)=0,1,0)</f>
        <v>1</v>
      </c>
      <c r="Y402">
        <v>65</v>
      </c>
      <c r="Z402">
        <v>5.8</v>
      </c>
      <c r="AA402">
        <v>25.2</v>
      </c>
      <c r="AB402">
        <v>1.1000000000000001</v>
      </c>
      <c r="AC402">
        <v>198</v>
      </c>
      <c r="AD402">
        <v>3.9</v>
      </c>
      <c r="AE402">
        <v>10.5</v>
      </c>
      <c r="AF402">
        <v>30</v>
      </c>
      <c r="AG402">
        <v>30</v>
      </c>
      <c r="AH402">
        <v>26</v>
      </c>
      <c r="AI402">
        <v>65</v>
      </c>
      <c r="AJ402">
        <v>5.8</v>
      </c>
      <c r="AK402">
        <v>25.2</v>
      </c>
      <c r="AL402">
        <v>1.1000000000000001</v>
      </c>
      <c r="AM402">
        <v>198</v>
      </c>
      <c r="AN402">
        <v>3.9</v>
      </c>
      <c r="AO402">
        <v>10.5</v>
      </c>
      <c r="AP402">
        <v>30</v>
      </c>
      <c r="AQ402">
        <v>30</v>
      </c>
      <c r="AR402">
        <v>26</v>
      </c>
      <c r="AS402" t="s">
        <v>76</v>
      </c>
      <c r="AT402" t="s">
        <v>76</v>
      </c>
      <c r="AU402" t="s">
        <v>76</v>
      </c>
      <c r="AV402" t="s">
        <v>76</v>
      </c>
      <c r="AW402" t="s">
        <v>76</v>
      </c>
      <c r="AX402" t="s">
        <v>76</v>
      </c>
      <c r="AY402" t="s">
        <v>76</v>
      </c>
      <c r="AZ402" t="s">
        <v>76</v>
      </c>
      <c r="BA402" t="s">
        <v>76</v>
      </c>
      <c r="BB402" t="s">
        <v>76</v>
      </c>
    </row>
    <row r="403" spans="1:54" x14ac:dyDescent="0.2">
      <c r="A403">
        <v>16820</v>
      </c>
      <c r="B403" t="str">
        <f t="shared" si="60"/>
        <v/>
      </c>
      <c r="C403" t="str">
        <f t="shared" si="61"/>
        <v/>
      </c>
      <c r="D403" t="str">
        <f t="shared" si="62"/>
        <v/>
      </c>
      <c r="E403" t="str">
        <f t="shared" si="63"/>
        <v/>
      </c>
      <c r="F403" t="str">
        <f t="shared" si="64"/>
        <v/>
      </c>
      <c r="G403" t="str">
        <f t="shared" si="65"/>
        <v/>
      </c>
      <c r="H403" t="str">
        <f t="shared" si="66"/>
        <v/>
      </c>
      <c r="I403" t="str">
        <f t="shared" si="67"/>
        <v/>
      </c>
      <c r="J403" t="str">
        <f t="shared" si="68"/>
        <v/>
      </c>
      <c r="K403" t="str">
        <f t="shared" si="69"/>
        <v/>
      </c>
      <c r="L403" s="44">
        <v>403</v>
      </c>
      <c r="M403" s="44">
        <v>402</v>
      </c>
      <c r="N403">
        <v>74</v>
      </c>
      <c r="O403">
        <v>3.8</v>
      </c>
      <c r="P403">
        <v>4.5999999999999996</v>
      </c>
      <c r="Q403">
        <v>1</v>
      </c>
      <c r="R403">
        <v>180</v>
      </c>
      <c r="S403">
        <v>3.3</v>
      </c>
      <c r="T403">
        <v>10.5</v>
      </c>
      <c r="U403">
        <v>60</v>
      </c>
      <c r="V403">
        <v>60</v>
      </c>
      <c r="W403">
        <v>3</v>
      </c>
      <c r="X403">
        <f>IF(COUNTBLANK(ClinInfo!H467:P467)=0,1,0)</f>
        <v>0</v>
      </c>
      <c r="Y403">
        <v>74</v>
      </c>
      <c r="Z403">
        <v>3.8</v>
      </c>
      <c r="AA403">
        <v>4.5999999999999996</v>
      </c>
      <c r="AB403">
        <v>1</v>
      </c>
      <c r="AC403">
        <v>180</v>
      </c>
      <c r="AD403">
        <v>3.3</v>
      </c>
      <c r="AE403">
        <v>10.5</v>
      </c>
      <c r="AF403">
        <v>60</v>
      </c>
      <c r="AG403">
        <v>60</v>
      </c>
      <c r="AH403">
        <v>3</v>
      </c>
      <c r="AI403">
        <v>74</v>
      </c>
      <c r="AJ403">
        <v>3.8</v>
      </c>
      <c r="AK403">
        <v>4.5999999999999996</v>
      </c>
      <c r="AL403">
        <v>1</v>
      </c>
      <c r="AM403">
        <v>180</v>
      </c>
      <c r="AN403">
        <v>3.3</v>
      </c>
      <c r="AO403">
        <v>10.5</v>
      </c>
      <c r="AP403">
        <v>60</v>
      </c>
      <c r="AQ403">
        <v>60</v>
      </c>
      <c r="AR403">
        <v>3</v>
      </c>
      <c r="AS403" t="s">
        <v>76</v>
      </c>
      <c r="AT403" t="s">
        <v>76</v>
      </c>
      <c r="AU403" t="s">
        <v>76</v>
      </c>
      <c r="AV403" t="s">
        <v>76</v>
      </c>
      <c r="AW403" t="s">
        <v>76</v>
      </c>
      <c r="AX403" t="s">
        <v>76</v>
      </c>
      <c r="AY403" t="s">
        <v>76</v>
      </c>
      <c r="AZ403" t="s">
        <v>76</v>
      </c>
      <c r="BA403" t="s">
        <v>76</v>
      </c>
      <c r="BB403" t="s">
        <v>76</v>
      </c>
    </row>
    <row r="404" spans="1:54" x14ac:dyDescent="0.2">
      <c r="A404">
        <v>16839</v>
      </c>
      <c r="B404" t="str">
        <f t="shared" si="60"/>
        <v/>
      </c>
      <c r="C404" t="str">
        <f t="shared" si="61"/>
        <v/>
      </c>
      <c r="D404" t="str">
        <f t="shared" si="62"/>
        <v/>
      </c>
      <c r="E404" t="str">
        <f t="shared" si="63"/>
        <v/>
      </c>
      <c r="F404" t="str">
        <f t="shared" si="64"/>
        <v/>
      </c>
      <c r="G404" t="str">
        <f t="shared" si="65"/>
        <v/>
      </c>
      <c r="H404" t="str">
        <f t="shared" si="66"/>
        <v/>
      </c>
      <c r="I404" t="str">
        <f t="shared" si="67"/>
        <v/>
      </c>
      <c r="J404" t="str">
        <f t="shared" si="68"/>
        <v/>
      </c>
      <c r="K404" t="str">
        <f t="shared" si="69"/>
        <v/>
      </c>
      <c r="L404" s="44">
        <v>404</v>
      </c>
      <c r="M404" s="44">
        <v>403</v>
      </c>
      <c r="N404">
        <v>72</v>
      </c>
      <c r="O404">
        <v>2.9</v>
      </c>
      <c r="P404">
        <v>0.99</v>
      </c>
      <c r="Q404">
        <v>1</v>
      </c>
      <c r="R404">
        <v>88</v>
      </c>
      <c r="S404">
        <v>4.5</v>
      </c>
      <c r="T404">
        <v>10</v>
      </c>
      <c r="U404">
        <v>60</v>
      </c>
      <c r="V404">
        <v>70</v>
      </c>
      <c r="W404">
        <v>0</v>
      </c>
      <c r="X404">
        <f>IF(COUNTBLANK(ClinInfo!H468:P468)=0,1,0)</f>
        <v>0</v>
      </c>
      <c r="Y404">
        <v>72</v>
      </c>
      <c r="Z404">
        <v>2.9</v>
      </c>
      <c r="AA404">
        <v>0.99</v>
      </c>
      <c r="AB404">
        <v>1</v>
      </c>
      <c r="AC404">
        <v>88</v>
      </c>
      <c r="AD404">
        <v>4.5</v>
      </c>
      <c r="AE404">
        <v>10</v>
      </c>
      <c r="AF404">
        <v>60</v>
      </c>
      <c r="AG404">
        <v>70</v>
      </c>
      <c r="AH404">
        <v>0</v>
      </c>
      <c r="AI404">
        <v>72</v>
      </c>
      <c r="AJ404">
        <v>2.9</v>
      </c>
      <c r="AK404">
        <v>0.99</v>
      </c>
      <c r="AL404">
        <v>1</v>
      </c>
      <c r="AM404">
        <v>88</v>
      </c>
      <c r="AN404">
        <v>4.5</v>
      </c>
      <c r="AO404">
        <v>10</v>
      </c>
      <c r="AP404">
        <v>60</v>
      </c>
      <c r="AQ404">
        <v>70</v>
      </c>
      <c r="AR404">
        <v>0</v>
      </c>
      <c r="AS404" t="s">
        <v>76</v>
      </c>
      <c r="AT404" t="s">
        <v>76</v>
      </c>
      <c r="AU404" t="s">
        <v>76</v>
      </c>
      <c r="AV404" t="s">
        <v>76</v>
      </c>
      <c r="AW404" t="s">
        <v>76</v>
      </c>
      <c r="AX404" t="s">
        <v>76</v>
      </c>
      <c r="AY404" t="s">
        <v>76</v>
      </c>
      <c r="AZ404" t="s">
        <v>76</v>
      </c>
      <c r="BA404" t="s">
        <v>76</v>
      </c>
      <c r="BB404" t="s">
        <v>76</v>
      </c>
    </row>
    <row r="405" spans="1:54" x14ac:dyDescent="0.2">
      <c r="A405">
        <v>16843</v>
      </c>
      <c r="B405" t="str">
        <f t="shared" si="60"/>
        <v/>
      </c>
      <c r="C405" t="str">
        <f t="shared" si="61"/>
        <v/>
      </c>
      <c r="D405" t="str">
        <f t="shared" si="62"/>
        <v/>
      </c>
      <c r="E405" t="str">
        <f t="shared" si="63"/>
        <v/>
      </c>
      <c r="F405" t="str">
        <f t="shared" si="64"/>
        <v/>
      </c>
      <c r="G405" t="str">
        <f t="shared" si="65"/>
        <v/>
      </c>
      <c r="H405" t="str">
        <f t="shared" si="66"/>
        <v/>
      </c>
      <c r="I405" t="str">
        <f t="shared" si="67"/>
        <v/>
      </c>
      <c r="J405" t="str">
        <f t="shared" si="68"/>
        <v/>
      </c>
      <c r="K405" t="str">
        <f t="shared" si="69"/>
        <v/>
      </c>
      <c r="L405" s="44">
        <v>405</v>
      </c>
      <c r="M405" s="44">
        <v>404</v>
      </c>
      <c r="N405">
        <v>68</v>
      </c>
      <c r="O405">
        <v>2.5</v>
      </c>
      <c r="P405">
        <v>2.2999999999999998</v>
      </c>
      <c r="Q405">
        <v>0.7</v>
      </c>
      <c r="R405">
        <v>148</v>
      </c>
      <c r="S405">
        <v>4</v>
      </c>
      <c r="T405">
        <v>11.7</v>
      </c>
      <c r="U405">
        <v>20</v>
      </c>
      <c r="V405">
        <v>20</v>
      </c>
      <c r="W405">
        <v>0</v>
      </c>
      <c r="X405">
        <f>IF(COUNTBLANK(ClinInfo!H469:P469)=0,1,0)</f>
        <v>1</v>
      </c>
      <c r="Y405">
        <v>68</v>
      </c>
      <c r="Z405">
        <v>2.5</v>
      </c>
      <c r="AA405">
        <v>2.2999999999999998</v>
      </c>
      <c r="AB405">
        <v>0.7</v>
      </c>
      <c r="AC405">
        <v>148</v>
      </c>
      <c r="AD405">
        <v>4</v>
      </c>
      <c r="AE405">
        <v>11.7</v>
      </c>
      <c r="AF405">
        <v>20</v>
      </c>
      <c r="AG405">
        <v>20</v>
      </c>
      <c r="AH405">
        <v>0</v>
      </c>
      <c r="AI405">
        <v>68</v>
      </c>
      <c r="AJ405">
        <v>2.5</v>
      </c>
      <c r="AK405">
        <v>2.2999999999999998</v>
      </c>
      <c r="AL405">
        <v>0.7</v>
      </c>
      <c r="AM405">
        <v>148</v>
      </c>
      <c r="AN405">
        <v>4</v>
      </c>
      <c r="AO405">
        <v>11.7</v>
      </c>
      <c r="AP405">
        <v>20</v>
      </c>
      <c r="AQ405">
        <v>20</v>
      </c>
      <c r="AR405">
        <v>0</v>
      </c>
      <c r="AS405" t="s">
        <v>76</v>
      </c>
      <c r="AT405" t="s">
        <v>76</v>
      </c>
      <c r="AU405" t="s">
        <v>76</v>
      </c>
      <c r="AV405" t="s">
        <v>76</v>
      </c>
      <c r="AW405" t="s">
        <v>76</v>
      </c>
      <c r="AX405" t="s">
        <v>76</v>
      </c>
      <c r="AY405" t="s">
        <v>76</v>
      </c>
      <c r="AZ405" t="s">
        <v>76</v>
      </c>
      <c r="BA405" t="s">
        <v>76</v>
      </c>
      <c r="BB405" t="s">
        <v>76</v>
      </c>
    </row>
    <row r="406" spans="1:54" x14ac:dyDescent="0.2">
      <c r="A406">
        <v>16714</v>
      </c>
      <c r="B406" t="str">
        <f t="shared" si="60"/>
        <v/>
      </c>
      <c r="C406" t="str">
        <f t="shared" si="61"/>
        <v/>
      </c>
      <c r="D406" t="str">
        <f t="shared" si="62"/>
        <v/>
      </c>
      <c r="E406" t="str">
        <f t="shared" si="63"/>
        <v/>
      </c>
      <c r="F406" t="str">
        <f t="shared" si="64"/>
        <v/>
      </c>
      <c r="G406" t="str">
        <f t="shared" si="65"/>
        <v/>
      </c>
      <c r="H406" t="str">
        <f t="shared" si="66"/>
        <v/>
      </c>
      <c r="I406" t="str">
        <f t="shared" si="67"/>
        <v/>
      </c>
      <c r="J406" t="str">
        <f t="shared" si="68"/>
        <v/>
      </c>
      <c r="K406" t="str">
        <f t="shared" si="69"/>
        <v/>
      </c>
      <c r="L406" s="44">
        <v>406</v>
      </c>
      <c r="M406" s="44">
        <v>405</v>
      </c>
      <c r="N406">
        <v>66</v>
      </c>
      <c r="O406">
        <v>2.5</v>
      </c>
      <c r="P406">
        <v>32.5</v>
      </c>
      <c r="Q406">
        <v>1</v>
      </c>
      <c r="R406">
        <v>127</v>
      </c>
      <c r="S406">
        <v>4.4000000000000004</v>
      </c>
      <c r="T406">
        <v>12.7</v>
      </c>
      <c r="U406">
        <v>40</v>
      </c>
      <c r="V406">
        <v>40</v>
      </c>
      <c r="W406">
        <v>8</v>
      </c>
      <c r="X406">
        <f>IF(COUNTBLANK(ClinInfo!H470:P470)=0,1,0)</f>
        <v>1</v>
      </c>
      <c r="Y406">
        <v>66</v>
      </c>
      <c r="Z406">
        <v>2.5</v>
      </c>
      <c r="AA406">
        <v>32.5</v>
      </c>
      <c r="AB406">
        <v>1</v>
      </c>
      <c r="AC406">
        <v>127</v>
      </c>
      <c r="AD406">
        <v>4.4000000000000004</v>
      </c>
      <c r="AE406">
        <v>12.7</v>
      </c>
      <c r="AF406">
        <v>40</v>
      </c>
      <c r="AG406">
        <v>40</v>
      </c>
      <c r="AH406">
        <v>8</v>
      </c>
      <c r="AI406">
        <v>66</v>
      </c>
      <c r="AJ406">
        <v>2.5</v>
      </c>
      <c r="AK406">
        <v>32.5</v>
      </c>
      <c r="AL406">
        <v>1</v>
      </c>
      <c r="AM406">
        <v>127</v>
      </c>
      <c r="AN406">
        <v>4.4000000000000004</v>
      </c>
      <c r="AO406">
        <v>12.7</v>
      </c>
      <c r="AP406">
        <v>40</v>
      </c>
      <c r="AQ406">
        <v>40</v>
      </c>
      <c r="AR406">
        <v>8</v>
      </c>
      <c r="AS406" t="s">
        <v>76</v>
      </c>
      <c r="AT406" t="s">
        <v>76</v>
      </c>
      <c r="AU406" t="s">
        <v>76</v>
      </c>
      <c r="AV406" t="s">
        <v>76</v>
      </c>
      <c r="AW406" t="s">
        <v>76</v>
      </c>
      <c r="AX406" t="s">
        <v>76</v>
      </c>
      <c r="AY406" t="s">
        <v>76</v>
      </c>
      <c r="AZ406" t="s">
        <v>76</v>
      </c>
      <c r="BA406" t="s">
        <v>76</v>
      </c>
      <c r="BB406" t="s">
        <v>76</v>
      </c>
    </row>
    <row r="407" spans="1:54" x14ac:dyDescent="0.2">
      <c r="A407">
        <v>16868</v>
      </c>
      <c r="B407" t="str">
        <f t="shared" si="60"/>
        <v/>
      </c>
      <c r="C407" t="str">
        <f t="shared" si="61"/>
        <v/>
      </c>
      <c r="D407" t="str">
        <f t="shared" si="62"/>
        <v/>
      </c>
      <c r="E407" t="str">
        <f t="shared" si="63"/>
        <v/>
      </c>
      <c r="F407" t="str">
        <f t="shared" si="64"/>
        <v/>
      </c>
      <c r="G407" t="str">
        <f t="shared" si="65"/>
        <v/>
      </c>
      <c r="H407" t="str">
        <f t="shared" si="66"/>
        <v/>
      </c>
      <c r="I407" t="str">
        <f t="shared" si="67"/>
        <v>Mediana=30,01618, Media=32,6167023097066, y varianza= 243,37157732144</v>
      </c>
      <c r="J407" t="str">
        <f t="shared" si="68"/>
        <v/>
      </c>
      <c r="K407" t="str">
        <f t="shared" si="69"/>
        <v>Mediana=9,49113, Media=19,7351806251729, y varianza= 525,549652618766</v>
      </c>
      <c r="L407" s="44">
        <v>407</v>
      </c>
      <c r="M407" s="44">
        <v>406</v>
      </c>
      <c r="N407">
        <v>49</v>
      </c>
      <c r="O407">
        <v>6.4</v>
      </c>
      <c r="P407">
        <v>18.600000000000001</v>
      </c>
      <c r="Q407">
        <v>0.7</v>
      </c>
      <c r="R407">
        <v>247</v>
      </c>
      <c r="S407">
        <v>3.6</v>
      </c>
      <c r="T407">
        <v>10.6</v>
      </c>
      <c r="U407">
        <v>30.016179999999999</v>
      </c>
      <c r="V407">
        <v>30</v>
      </c>
      <c r="W407">
        <v>9.4911300000000001</v>
      </c>
      <c r="X407">
        <f>IF(COUNTBLANK(ClinInfo!H471:P471)=0,1,0)</f>
        <v>0</v>
      </c>
      <c r="Y407">
        <v>49</v>
      </c>
      <c r="Z407">
        <v>6.4</v>
      </c>
      <c r="AA407">
        <v>18.600000000000001</v>
      </c>
      <c r="AB407">
        <v>0.7</v>
      </c>
      <c r="AC407">
        <v>247</v>
      </c>
      <c r="AD407">
        <v>3.6</v>
      </c>
      <c r="AE407">
        <v>10.6</v>
      </c>
      <c r="AF407">
        <v>32.616702309706596</v>
      </c>
      <c r="AG407">
        <v>30</v>
      </c>
      <c r="AH407">
        <v>19.735180625172902</v>
      </c>
      <c r="AI407">
        <v>49</v>
      </c>
      <c r="AJ407">
        <v>6.4</v>
      </c>
      <c r="AK407">
        <v>18.600000000000001</v>
      </c>
      <c r="AL407">
        <v>0.7</v>
      </c>
      <c r="AM407">
        <v>247</v>
      </c>
      <c r="AN407">
        <v>3.6</v>
      </c>
      <c r="AO407">
        <v>10.6</v>
      </c>
      <c r="AP407">
        <v>243.37157732143999</v>
      </c>
      <c r="AQ407">
        <v>30</v>
      </c>
      <c r="AR407">
        <v>525.549652618766</v>
      </c>
      <c r="AS407" t="s">
        <v>76</v>
      </c>
      <c r="AT407" t="s">
        <v>76</v>
      </c>
      <c r="AU407" t="s">
        <v>76</v>
      </c>
      <c r="AV407" t="s">
        <v>76</v>
      </c>
      <c r="AW407" t="s">
        <v>76</v>
      </c>
      <c r="AX407" t="s">
        <v>76</v>
      </c>
      <c r="AY407" t="s">
        <v>76</v>
      </c>
      <c r="AZ407">
        <v>0.51978108190957095</v>
      </c>
      <c r="BA407" t="s">
        <v>76</v>
      </c>
      <c r="BB407">
        <v>0.51978108190957095</v>
      </c>
    </row>
    <row r="408" spans="1:54" x14ac:dyDescent="0.2">
      <c r="A408">
        <v>16935</v>
      </c>
      <c r="B408" t="str">
        <f t="shared" si="60"/>
        <v/>
      </c>
      <c r="C408" t="str">
        <f t="shared" si="61"/>
        <v/>
      </c>
      <c r="D408" t="str">
        <f t="shared" si="62"/>
        <v/>
      </c>
      <c r="E408" t="str">
        <f t="shared" si="63"/>
        <v/>
      </c>
      <c r="F408" t="str">
        <f t="shared" si="64"/>
        <v/>
      </c>
      <c r="G408" t="str">
        <f t="shared" si="65"/>
        <v/>
      </c>
      <c r="H408" t="str">
        <f t="shared" si="66"/>
        <v/>
      </c>
      <c r="I408" t="str">
        <f t="shared" si="67"/>
        <v/>
      </c>
      <c r="J408" t="str">
        <f t="shared" si="68"/>
        <v/>
      </c>
      <c r="K408" t="str">
        <f t="shared" si="69"/>
        <v/>
      </c>
      <c r="L408" s="44">
        <v>408</v>
      </c>
      <c r="M408" s="44">
        <v>407</v>
      </c>
      <c r="N408">
        <v>58</v>
      </c>
      <c r="O408">
        <v>2.9</v>
      </c>
      <c r="P408">
        <v>0.99</v>
      </c>
      <c r="Q408">
        <v>1.2</v>
      </c>
      <c r="R408">
        <v>133</v>
      </c>
      <c r="S408">
        <v>4.4000000000000004</v>
      </c>
      <c r="T408">
        <v>11.8</v>
      </c>
      <c r="U408">
        <v>44</v>
      </c>
      <c r="V408">
        <v>35</v>
      </c>
      <c r="W408">
        <v>0</v>
      </c>
      <c r="X408">
        <f>IF(COUNTBLANK(ClinInfo!H472:P472)=0,1,0)</f>
        <v>1</v>
      </c>
      <c r="Y408">
        <v>58</v>
      </c>
      <c r="Z408">
        <v>2.9</v>
      </c>
      <c r="AA408">
        <v>0.99</v>
      </c>
      <c r="AB408">
        <v>1.2</v>
      </c>
      <c r="AC408">
        <v>133</v>
      </c>
      <c r="AD408">
        <v>4.4000000000000004</v>
      </c>
      <c r="AE408">
        <v>11.8</v>
      </c>
      <c r="AF408">
        <v>44</v>
      </c>
      <c r="AG408">
        <v>35</v>
      </c>
      <c r="AH408">
        <v>0</v>
      </c>
      <c r="AI408">
        <v>58</v>
      </c>
      <c r="AJ408">
        <v>2.9</v>
      </c>
      <c r="AK408">
        <v>0.99</v>
      </c>
      <c r="AL408">
        <v>1.2</v>
      </c>
      <c r="AM408">
        <v>133</v>
      </c>
      <c r="AN408">
        <v>4.4000000000000004</v>
      </c>
      <c r="AO408">
        <v>11.8</v>
      </c>
      <c r="AP408">
        <v>44</v>
      </c>
      <c r="AQ408">
        <v>35</v>
      </c>
      <c r="AR408">
        <v>0</v>
      </c>
      <c r="AS408" t="s">
        <v>76</v>
      </c>
      <c r="AT408" t="s">
        <v>76</v>
      </c>
      <c r="AU408" t="s">
        <v>76</v>
      </c>
      <c r="AV408" t="s">
        <v>76</v>
      </c>
      <c r="AW408" t="s">
        <v>76</v>
      </c>
      <c r="AX408" t="s">
        <v>76</v>
      </c>
      <c r="AY408" t="s">
        <v>76</v>
      </c>
      <c r="AZ408" t="s">
        <v>76</v>
      </c>
      <c r="BA408" t="s">
        <v>76</v>
      </c>
      <c r="BB408" t="s">
        <v>76</v>
      </c>
    </row>
    <row r="409" spans="1:54" x14ac:dyDescent="0.2">
      <c r="A409">
        <v>16764</v>
      </c>
      <c r="B409" t="str">
        <f t="shared" si="60"/>
        <v/>
      </c>
      <c r="C409" t="str">
        <f t="shared" si="61"/>
        <v/>
      </c>
      <c r="D409" t="str">
        <f t="shared" si="62"/>
        <v/>
      </c>
      <c r="E409" t="str">
        <f t="shared" si="63"/>
        <v/>
      </c>
      <c r="F409" t="str">
        <f t="shared" si="64"/>
        <v/>
      </c>
      <c r="G409" t="str">
        <f t="shared" si="65"/>
        <v/>
      </c>
      <c r="H409" t="str">
        <f t="shared" si="66"/>
        <v/>
      </c>
      <c r="I409" t="str">
        <f t="shared" si="67"/>
        <v/>
      </c>
      <c r="J409" t="str">
        <f t="shared" si="68"/>
        <v/>
      </c>
      <c r="K409" t="str">
        <f t="shared" si="69"/>
        <v/>
      </c>
      <c r="L409" s="44">
        <v>409</v>
      </c>
      <c r="M409" s="44">
        <v>408</v>
      </c>
      <c r="N409">
        <v>72</v>
      </c>
      <c r="O409">
        <v>5.9</v>
      </c>
      <c r="P409">
        <v>1.8</v>
      </c>
      <c r="Q409">
        <v>1.3</v>
      </c>
      <c r="R409">
        <v>209</v>
      </c>
      <c r="S409">
        <v>3.4</v>
      </c>
      <c r="T409">
        <v>8.6999999999999993</v>
      </c>
      <c r="U409">
        <v>60</v>
      </c>
      <c r="V409">
        <v>81</v>
      </c>
      <c r="W409">
        <v>0</v>
      </c>
      <c r="X409">
        <f>IF(COUNTBLANK(ClinInfo!H473:P473)=0,1,0)</f>
        <v>1</v>
      </c>
      <c r="Y409">
        <v>72</v>
      </c>
      <c r="Z409">
        <v>5.9</v>
      </c>
      <c r="AA409">
        <v>1.8</v>
      </c>
      <c r="AB409">
        <v>1.3</v>
      </c>
      <c r="AC409">
        <v>209</v>
      </c>
      <c r="AD409">
        <v>3.4</v>
      </c>
      <c r="AE409">
        <v>8.6999999999999993</v>
      </c>
      <c r="AF409">
        <v>60</v>
      </c>
      <c r="AG409">
        <v>81</v>
      </c>
      <c r="AH409">
        <v>0</v>
      </c>
      <c r="AI409">
        <v>72</v>
      </c>
      <c r="AJ409">
        <v>5.9</v>
      </c>
      <c r="AK409">
        <v>1.8</v>
      </c>
      <c r="AL409">
        <v>1.3</v>
      </c>
      <c r="AM409">
        <v>209</v>
      </c>
      <c r="AN409">
        <v>3.4</v>
      </c>
      <c r="AO409">
        <v>8.6999999999999993</v>
      </c>
      <c r="AP409">
        <v>60</v>
      </c>
      <c r="AQ409">
        <v>81</v>
      </c>
      <c r="AR409">
        <v>0</v>
      </c>
      <c r="AS409" t="s">
        <v>76</v>
      </c>
      <c r="AT409" t="s">
        <v>76</v>
      </c>
      <c r="AU409" t="s">
        <v>76</v>
      </c>
      <c r="AV409" t="s">
        <v>76</v>
      </c>
      <c r="AW409" t="s">
        <v>76</v>
      </c>
      <c r="AX409" t="s">
        <v>76</v>
      </c>
      <c r="AY409" t="s">
        <v>76</v>
      </c>
      <c r="AZ409" t="s">
        <v>76</v>
      </c>
      <c r="BA409" t="s">
        <v>76</v>
      </c>
      <c r="BB409" t="s">
        <v>76</v>
      </c>
    </row>
    <row r="410" spans="1:54" x14ac:dyDescent="0.2">
      <c r="A410">
        <v>16744</v>
      </c>
      <c r="B410" t="str">
        <f t="shared" si="60"/>
        <v/>
      </c>
      <c r="C410" t="str">
        <f t="shared" si="61"/>
        <v/>
      </c>
      <c r="D410" t="str">
        <f t="shared" si="62"/>
        <v/>
      </c>
      <c r="E410" t="str">
        <f t="shared" si="63"/>
        <v/>
      </c>
      <c r="F410" t="str">
        <f t="shared" si="64"/>
        <v/>
      </c>
      <c r="G410" t="str">
        <f t="shared" si="65"/>
        <v/>
      </c>
      <c r="H410" t="str">
        <f t="shared" si="66"/>
        <v/>
      </c>
      <c r="I410" t="str">
        <f t="shared" si="67"/>
        <v/>
      </c>
      <c r="J410" t="str">
        <f t="shared" si="68"/>
        <v/>
      </c>
      <c r="K410" t="str">
        <f t="shared" si="69"/>
        <v/>
      </c>
      <c r="L410" s="44">
        <v>410</v>
      </c>
      <c r="M410" s="44">
        <v>409</v>
      </c>
      <c r="N410">
        <v>64</v>
      </c>
      <c r="O410">
        <v>2.4</v>
      </c>
      <c r="P410">
        <v>11</v>
      </c>
      <c r="Q410">
        <v>0.8</v>
      </c>
      <c r="R410">
        <v>117</v>
      </c>
      <c r="S410">
        <v>4.2</v>
      </c>
      <c r="T410">
        <v>11.1</v>
      </c>
      <c r="U410">
        <v>42</v>
      </c>
      <c r="V410">
        <v>50</v>
      </c>
      <c r="W410">
        <v>0</v>
      </c>
      <c r="X410">
        <f>IF(COUNTBLANK(ClinInfo!H474:P474)=0,1,0)</f>
        <v>1</v>
      </c>
      <c r="Y410">
        <v>64</v>
      </c>
      <c r="Z410">
        <v>2.4</v>
      </c>
      <c r="AA410">
        <v>11</v>
      </c>
      <c r="AB410">
        <v>0.8</v>
      </c>
      <c r="AC410">
        <v>117</v>
      </c>
      <c r="AD410">
        <v>4.2</v>
      </c>
      <c r="AE410">
        <v>11.1</v>
      </c>
      <c r="AF410">
        <v>42</v>
      </c>
      <c r="AG410">
        <v>50</v>
      </c>
      <c r="AH410">
        <v>0</v>
      </c>
      <c r="AI410">
        <v>64</v>
      </c>
      <c r="AJ410">
        <v>2.4</v>
      </c>
      <c r="AK410">
        <v>11</v>
      </c>
      <c r="AL410">
        <v>0.8</v>
      </c>
      <c r="AM410">
        <v>117</v>
      </c>
      <c r="AN410">
        <v>4.2</v>
      </c>
      <c r="AO410">
        <v>11.1</v>
      </c>
      <c r="AP410">
        <v>42</v>
      </c>
      <c r="AQ410">
        <v>50</v>
      </c>
      <c r="AR410">
        <v>0</v>
      </c>
      <c r="AS410" t="s">
        <v>76</v>
      </c>
      <c r="AT410" t="s">
        <v>76</v>
      </c>
      <c r="AU410" t="s">
        <v>76</v>
      </c>
      <c r="AV410" t="s">
        <v>76</v>
      </c>
      <c r="AW410" t="s">
        <v>76</v>
      </c>
      <c r="AX410" t="s">
        <v>76</v>
      </c>
      <c r="AY410" t="s">
        <v>76</v>
      </c>
      <c r="AZ410" t="s">
        <v>76</v>
      </c>
      <c r="BA410" t="s">
        <v>76</v>
      </c>
      <c r="BB410" t="s">
        <v>76</v>
      </c>
    </row>
    <row r="411" spans="1:54" x14ac:dyDescent="0.2">
      <c r="A411">
        <v>16914</v>
      </c>
      <c r="B411" t="str">
        <f t="shared" si="60"/>
        <v/>
      </c>
      <c r="C411" t="str">
        <f t="shared" si="61"/>
        <v/>
      </c>
      <c r="D411" t="str">
        <f t="shared" si="62"/>
        <v/>
      </c>
      <c r="E411" t="str">
        <f t="shared" si="63"/>
        <v/>
      </c>
      <c r="F411" t="str">
        <f t="shared" si="64"/>
        <v/>
      </c>
      <c r="G411" t="str">
        <f t="shared" si="65"/>
        <v/>
      </c>
      <c r="H411" t="str">
        <f t="shared" si="66"/>
        <v/>
      </c>
      <c r="I411" t="str">
        <f t="shared" si="67"/>
        <v/>
      </c>
      <c r="J411" t="str">
        <f t="shared" si="68"/>
        <v/>
      </c>
      <c r="K411" t="str">
        <f t="shared" si="69"/>
        <v/>
      </c>
      <c r="L411" s="44">
        <v>411</v>
      </c>
      <c r="M411" s="44">
        <v>410</v>
      </c>
      <c r="N411">
        <v>45</v>
      </c>
      <c r="O411">
        <v>1.3</v>
      </c>
      <c r="P411">
        <v>3.6</v>
      </c>
      <c r="Q411">
        <v>0.8</v>
      </c>
      <c r="R411">
        <v>166</v>
      </c>
      <c r="S411">
        <v>4.5999999999999996</v>
      </c>
      <c r="T411">
        <v>13</v>
      </c>
      <c r="U411">
        <v>20</v>
      </c>
      <c r="V411">
        <v>10</v>
      </c>
      <c r="W411">
        <v>4</v>
      </c>
      <c r="X411">
        <f>IF(COUNTBLANK(ClinInfo!H475:P475)=0,1,0)</f>
        <v>1</v>
      </c>
      <c r="Y411">
        <v>45</v>
      </c>
      <c r="Z411">
        <v>1.3</v>
      </c>
      <c r="AA411">
        <v>3.6</v>
      </c>
      <c r="AB411">
        <v>0.8</v>
      </c>
      <c r="AC411">
        <v>166</v>
      </c>
      <c r="AD411">
        <v>4.5999999999999996</v>
      </c>
      <c r="AE411">
        <v>13</v>
      </c>
      <c r="AF411">
        <v>20</v>
      </c>
      <c r="AG411">
        <v>10</v>
      </c>
      <c r="AH411">
        <v>4</v>
      </c>
      <c r="AI411">
        <v>45</v>
      </c>
      <c r="AJ411">
        <v>1.3</v>
      </c>
      <c r="AK411">
        <v>3.6</v>
      </c>
      <c r="AL411">
        <v>0.8</v>
      </c>
      <c r="AM411">
        <v>166</v>
      </c>
      <c r="AN411">
        <v>4.5999999999999996</v>
      </c>
      <c r="AO411">
        <v>13</v>
      </c>
      <c r="AP411">
        <v>20</v>
      </c>
      <c r="AQ411">
        <v>10</v>
      </c>
      <c r="AR411">
        <v>4</v>
      </c>
      <c r="AS411" t="s">
        <v>76</v>
      </c>
      <c r="AT411" t="s">
        <v>76</v>
      </c>
      <c r="AU411" t="s">
        <v>76</v>
      </c>
      <c r="AV411" t="s">
        <v>76</v>
      </c>
      <c r="AW411" t="s">
        <v>76</v>
      </c>
      <c r="AX411" t="s">
        <v>76</v>
      </c>
      <c r="AY411" t="s">
        <v>76</v>
      </c>
      <c r="AZ411" t="s">
        <v>76</v>
      </c>
      <c r="BA411" t="s">
        <v>76</v>
      </c>
      <c r="BB411" t="s">
        <v>76</v>
      </c>
    </row>
    <row r="412" spans="1:54" x14ac:dyDescent="0.2">
      <c r="A412">
        <v>16979</v>
      </c>
      <c r="B412" t="str">
        <f t="shared" si="60"/>
        <v/>
      </c>
      <c r="C412" t="str">
        <f t="shared" si="61"/>
        <v/>
      </c>
      <c r="D412" t="str">
        <f t="shared" si="62"/>
        <v/>
      </c>
      <c r="E412" t="str">
        <f t="shared" si="63"/>
        <v/>
      </c>
      <c r="F412" t="str">
        <f t="shared" si="64"/>
        <v/>
      </c>
      <c r="G412" t="str">
        <f t="shared" si="65"/>
        <v/>
      </c>
      <c r="H412" t="str">
        <f t="shared" si="66"/>
        <v/>
      </c>
      <c r="I412" t="str">
        <f t="shared" si="67"/>
        <v/>
      </c>
      <c r="J412" t="str">
        <f t="shared" si="68"/>
        <v/>
      </c>
      <c r="K412" t="str">
        <f t="shared" si="69"/>
        <v/>
      </c>
      <c r="L412" s="44">
        <v>412</v>
      </c>
      <c r="M412" s="44">
        <v>411</v>
      </c>
      <c r="N412">
        <v>48</v>
      </c>
      <c r="O412">
        <v>9.8000000000000007</v>
      </c>
      <c r="P412">
        <v>17.899999999999999</v>
      </c>
      <c r="Q412">
        <v>1.9</v>
      </c>
      <c r="R412">
        <v>300</v>
      </c>
      <c r="S412">
        <v>4.7</v>
      </c>
      <c r="T412">
        <v>9.8000000000000007</v>
      </c>
      <c r="U412">
        <v>75</v>
      </c>
      <c r="V412">
        <v>75</v>
      </c>
      <c r="W412">
        <v>6</v>
      </c>
      <c r="X412">
        <f>IF(COUNTBLANK(ClinInfo!H476:P476)=0,1,0)</f>
        <v>0</v>
      </c>
      <c r="Y412">
        <v>48</v>
      </c>
      <c r="Z412">
        <v>9.8000000000000007</v>
      </c>
      <c r="AA412">
        <v>17.899999999999999</v>
      </c>
      <c r="AB412">
        <v>1.9</v>
      </c>
      <c r="AC412">
        <v>300</v>
      </c>
      <c r="AD412">
        <v>4.7</v>
      </c>
      <c r="AE412">
        <v>9.8000000000000007</v>
      </c>
      <c r="AF412">
        <v>75</v>
      </c>
      <c r="AG412">
        <v>75</v>
      </c>
      <c r="AH412">
        <v>6</v>
      </c>
      <c r="AI412">
        <v>48</v>
      </c>
      <c r="AJ412">
        <v>9.8000000000000007</v>
      </c>
      <c r="AK412">
        <v>17.899999999999999</v>
      </c>
      <c r="AL412">
        <v>1.9</v>
      </c>
      <c r="AM412">
        <v>300</v>
      </c>
      <c r="AN412">
        <v>4.7</v>
      </c>
      <c r="AO412">
        <v>9.8000000000000007</v>
      </c>
      <c r="AP412">
        <v>75</v>
      </c>
      <c r="AQ412">
        <v>75</v>
      </c>
      <c r="AR412">
        <v>6</v>
      </c>
      <c r="AS412" t="s">
        <v>76</v>
      </c>
      <c r="AT412" t="s">
        <v>76</v>
      </c>
      <c r="AU412" t="s">
        <v>76</v>
      </c>
      <c r="AV412" t="s">
        <v>76</v>
      </c>
      <c r="AW412" t="s">
        <v>76</v>
      </c>
      <c r="AX412" t="s">
        <v>76</v>
      </c>
      <c r="AY412" t="s">
        <v>76</v>
      </c>
      <c r="AZ412" t="s">
        <v>76</v>
      </c>
      <c r="BA412" t="s">
        <v>76</v>
      </c>
      <c r="BB412" t="s">
        <v>76</v>
      </c>
    </row>
    <row r="413" spans="1:54" x14ac:dyDescent="0.2">
      <c r="A413">
        <v>16896</v>
      </c>
      <c r="B413" t="str">
        <f t="shared" si="60"/>
        <v/>
      </c>
      <c r="C413" t="str">
        <f t="shared" si="61"/>
        <v/>
      </c>
      <c r="D413" t="str">
        <f t="shared" si="62"/>
        <v/>
      </c>
      <c r="E413" t="str">
        <f t="shared" si="63"/>
        <v/>
      </c>
      <c r="F413" t="str">
        <f t="shared" si="64"/>
        <v/>
      </c>
      <c r="G413" t="str">
        <f t="shared" si="65"/>
        <v/>
      </c>
      <c r="H413" t="str">
        <f t="shared" si="66"/>
        <v/>
      </c>
      <c r="I413" t="str">
        <f t="shared" si="67"/>
        <v/>
      </c>
      <c r="J413" t="str">
        <f t="shared" si="68"/>
        <v/>
      </c>
      <c r="K413" t="str">
        <f t="shared" si="69"/>
        <v/>
      </c>
      <c r="L413" s="44">
        <v>413</v>
      </c>
      <c r="M413" s="44">
        <v>412</v>
      </c>
      <c r="N413">
        <v>68</v>
      </c>
      <c r="O413">
        <v>2</v>
      </c>
      <c r="P413">
        <v>7.3</v>
      </c>
      <c r="Q413">
        <v>1</v>
      </c>
      <c r="R413">
        <v>159</v>
      </c>
      <c r="S413">
        <v>4.3</v>
      </c>
      <c r="T413">
        <v>12.4</v>
      </c>
      <c r="U413">
        <v>4.9000000000000004</v>
      </c>
      <c r="V413">
        <v>7.5</v>
      </c>
      <c r="W413">
        <v>66</v>
      </c>
      <c r="X413">
        <f>IF(COUNTBLANK(ClinInfo!H477:P477)=0,1,0)</f>
        <v>1</v>
      </c>
      <c r="Y413">
        <v>68</v>
      </c>
      <c r="Z413">
        <v>2</v>
      </c>
      <c r="AA413">
        <v>7.3</v>
      </c>
      <c r="AB413">
        <v>1</v>
      </c>
      <c r="AC413">
        <v>159</v>
      </c>
      <c r="AD413">
        <v>4.3</v>
      </c>
      <c r="AE413">
        <v>12.4</v>
      </c>
      <c r="AF413">
        <v>4.9000000000000004</v>
      </c>
      <c r="AG413">
        <v>7.5</v>
      </c>
      <c r="AH413">
        <v>66</v>
      </c>
      <c r="AI413">
        <v>68</v>
      </c>
      <c r="AJ413">
        <v>2</v>
      </c>
      <c r="AK413">
        <v>7.3</v>
      </c>
      <c r="AL413">
        <v>1</v>
      </c>
      <c r="AM413">
        <v>159</v>
      </c>
      <c r="AN413">
        <v>4.3</v>
      </c>
      <c r="AO413">
        <v>12.4</v>
      </c>
      <c r="AP413">
        <v>4.9000000000000004</v>
      </c>
      <c r="AQ413">
        <v>7.5</v>
      </c>
      <c r="AR413">
        <v>66</v>
      </c>
      <c r="AS413" t="s">
        <v>76</v>
      </c>
      <c r="AT413" t="s">
        <v>76</v>
      </c>
      <c r="AU413" t="s">
        <v>76</v>
      </c>
      <c r="AV413" t="s">
        <v>76</v>
      </c>
      <c r="AW413" t="s">
        <v>76</v>
      </c>
      <c r="AX413" t="s">
        <v>76</v>
      </c>
      <c r="AY413" t="s">
        <v>76</v>
      </c>
      <c r="AZ413" t="s">
        <v>76</v>
      </c>
      <c r="BA413" t="s">
        <v>76</v>
      </c>
      <c r="BB413" t="s">
        <v>76</v>
      </c>
    </row>
    <row r="414" spans="1:54" x14ac:dyDescent="0.2">
      <c r="A414">
        <v>16995</v>
      </c>
      <c r="B414" t="str">
        <f t="shared" si="60"/>
        <v/>
      </c>
      <c r="C414" t="str">
        <f t="shared" si="61"/>
        <v/>
      </c>
      <c r="D414" t="str">
        <f t="shared" si="62"/>
        <v/>
      </c>
      <c r="E414" t="str">
        <f t="shared" si="63"/>
        <v/>
      </c>
      <c r="F414" t="str">
        <f t="shared" si="64"/>
        <v/>
      </c>
      <c r="G414" t="str">
        <f t="shared" si="65"/>
        <v/>
      </c>
      <c r="H414" t="str">
        <f t="shared" si="66"/>
        <v/>
      </c>
      <c r="I414" t="str">
        <f t="shared" si="67"/>
        <v/>
      </c>
      <c r="J414" t="str">
        <f t="shared" si="68"/>
        <v/>
      </c>
      <c r="K414" t="str">
        <f t="shared" si="69"/>
        <v/>
      </c>
      <c r="L414" s="44">
        <v>414</v>
      </c>
      <c r="M414" s="44">
        <v>413</v>
      </c>
      <c r="N414">
        <v>49</v>
      </c>
      <c r="O414">
        <v>3.1</v>
      </c>
      <c r="P414">
        <v>60.1</v>
      </c>
      <c r="Q414">
        <v>0.8</v>
      </c>
      <c r="R414">
        <v>119</v>
      </c>
      <c r="S414">
        <v>2.6</v>
      </c>
      <c r="T414">
        <v>11.3</v>
      </c>
      <c r="U414">
        <v>34</v>
      </c>
      <c r="V414">
        <v>10</v>
      </c>
      <c r="W414">
        <v>4</v>
      </c>
      <c r="X414">
        <f>IF(COUNTBLANK(ClinInfo!H478:P478)=0,1,0)</f>
        <v>1</v>
      </c>
      <c r="Y414">
        <v>49</v>
      </c>
      <c r="Z414">
        <v>3.1</v>
      </c>
      <c r="AA414">
        <v>60.1</v>
      </c>
      <c r="AB414">
        <v>0.8</v>
      </c>
      <c r="AC414">
        <v>119</v>
      </c>
      <c r="AD414">
        <v>2.6</v>
      </c>
      <c r="AE414">
        <v>11.3</v>
      </c>
      <c r="AF414">
        <v>34</v>
      </c>
      <c r="AG414">
        <v>10</v>
      </c>
      <c r="AH414">
        <v>4</v>
      </c>
      <c r="AI414">
        <v>49</v>
      </c>
      <c r="AJ414">
        <v>3.1</v>
      </c>
      <c r="AK414">
        <v>60.1</v>
      </c>
      <c r="AL414">
        <v>0.8</v>
      </c>
      <c r="AM414">
        <v>119</v>
      </c>
      <c r="AN414">
        <v>2.6</v>
      </c>
      <c r="AO414">
        <v>11.3</v>
      </c>
      <c r="AP414">
        <v>34</v>
      </c>
      <c r="AQ414">
        <v>10</v>
      </c>
      <c r="AR414">
        <v>4</v>
      </c>
      <c r="AS414" t="s">
        <v>76</v>
      </c>
      <c r="AT414" t="s">
        <v>76</v>
      </c>
      <c r="AU414" t="s">
        <v>76</v>
      </c>
      <c r="AV414" t="s">
        <v>76</v>
      </c>
      <c r="AW414" t="s">
        <v>76</v>
      </c>
      <c r="AX414" t="s">
        <v>76</v>
      </c>
      <c r="AY414" t="s">
        <v>76</v>
      </c>
      <c r="AZ414" t="s">
        <v>76</v>
      </c>
      <c r="BA414" t="s">
        <v>76</v>
      </c>
      <c r="BB414" t="s">
        <v>76</v>
      </c>
    </row>
    <row r="415" spans="1:54" x14ac:dyDescent="0.2">
      <c r="A415">
        <v>16988</v>
      </c>
      <c r="B415" t="str">
        <f t="shared" si="60"/>
        <v/>
      </c>
      <c r="C415" t="str">
        <f t="shared" si="61"/>
        <v/>
      </c>
      <c r="D415" t="str">
        <f t="shared" si="62"/>
        <v/>
      </c>
      <c r="E415" t="str">
        <f t="shared" si="63"/>
        <v/>
      </c>
      <c r="F415" t="str">
        <f t="shared" si="64"/>
        <v/>
      </c>
      <c r="G415" t="str">
        <f t="shared" si="65"/>
        <v/>
      </c>
      <c r="H415" t="str">
        <f t="shared" si="66"/>
        <v/>
      </c>
      <c r="I415" t="str">
        <f t="shared" si="67"/>
        <v/>
      </c>
      <c r="J415" t="str">
        <f t="shared" si="68"/>
        <v/>
      </c>
      <c r="K415" t="str">
        <f t="shared" si="69"/>
        <v/>
      </c>
      <c r="L415" s="44">
        <v>415</v>
      </c>
      <c r="M415" s="44">
        <v>414</v>
      </c>
      <c r="N415">
        <v>66</v>
      </c>
      <c r="O415">
        <v>2.5</v>
      </c>
      <c r="P415">
        <v>5.2</v>
      </c>
      <c r="Q415">
        <v>1.5</v>
      </c>
      <c r="R415">
        <v>174</v>
      </c>
      <c r="S415">
        <v>4.5</v>
      </c>
      <c r="T415">
        <v>16.899999999999999</v>
      </c>
      <c r="U415">
        <v>30</v>
      </c>
      <c r="V415">
        <v>30</v>
      </c>
      <c r="W415">
        <v>13</v>
      </c>
      <c r="X415">
        <f>IF(COUNTBLANK(ClinInfo!H479:P479)=0,1,0)</f>
        <v>0</v>
      </c>
      <c r="Y415">
        <v>66</v>
      </c>
      <c r="Z415">
        <v>2.5</v>
      </c>
      <c r="AA415">
        <v>5.2</v>
      </c>
      <c r="AB415">
        <v>1.5</v>
      </c>
      <c r="AC415">
        <v>174</v>
      </c>
      <c r="AD415">
        <v>4.5</v>
      </c>
      <c r="AE415">
        <v>16.899999999999999</v>
      </c>
      <c r="AF415">
        <v>30</v>
      </c>
      <c r="AG415">
        <v>30</v>
      </c>
      <c r="AH415">
        <v>13</v>
      </c>
      <c r="AI415">
        <v>66</v>
      </c>
      <c r="AJ415">
        <v>2.5</v>
      </c>
      <c r="AK415">
        <v>5.2</v>
      </c>
      <c r="AL415">
        <v>1.5</v>
      </c>
      <c r="AM415">
        <v>174</v>
      </c>
      <c r="AN415">
        <v>4.5</v>
      </c>
      <c r="AO415">
        <v>16.899999999999999</v>
      </c>
      <c r="AP415">
        <v>30</v>
      </c>
      <c r="AQ415">
        <v>30</v>
      </c>
      <c r="AR415">
        <v>13</v>
      </c>
      <c r="AS415" t="s">
        <v>76</v>
      </c>
      <c r="AT415" t="s">
        <v>76</v>
      </c>
      <c r="AU415" t="s">
        <v>76</v>
      </c>
      <c r="AV415" t="s">
        <v>76</v>
      </c>
      <c r="AW415" t="s">
        <v>76</v>
      </c>
      <c r="AX415" t="s">
        <v>76</v>
      </c>
      <c r="AY415" t="s">
        <v>76</v>
      </c>
      <c r="AZ415" t="s">
        <v>76</v>
      </c>
      <c r="BA415" t="s">
        <v>76</v>
      </c>
      <c r="BB415" t="s">
        <v>76</v>
      </c>
    </row>
    <row r="416" spans="1:54" x14ac:dyDescent="0.2">
      <c r="A416">
        <v>17037</v>
      </c>
      <c r="B416" t="str">
        <f t="shared" si="60"/>
        <v/>
      </c>
      <c r="C416" t="str">
        <f t="shared" si="61"/>
        <v/>
      </c>
      <c r="D416" t="str">
        <f t="shared" si="62"/>
        <v/>
      </c>
      <c r="E416" t="str">
        <f t="shared" si="63"/>
        <v/>
      </c>
      <c r="F416" t="str">
        <f t="shared" si="64"/>
        <v/>
      </c>
      <c r="G416" t="str">
        <f t="shared" si="65"/>
        <v/>
      </c>
      <c r="H416" t="str">
        <f t="shared" si="66"/>
        <v/>
      </c>
      <c r="I416" t="str">
        <f t="shared" si="67"/>
        <v/>
      </c>
      <c r="J416" t="str">
        <f t="shared" si="68"/>
        <v/>
      </c>
      <c r="K416" t="str">
        <f t="shared" si="69"/>
        <v/>
      </c>
      <c r="L416" s="44">
        <v>416</v>
      </c>
      <c r="M416" s="44">
        <v>415</v>
      </c>
      <c r="N416">
        <v>36</v>
      </c>
      <c r="O416">
        <v>23.2</v>
      </c>
      <c r="P416">
        <v>5.5</v>
      </c>
      <c r="Q416">
        <v>4.3</v>
      </c>
      <c r="R416">
        <v>162</v>
      </c>
      <c r="S416">
        <v>3</v>
      </c>
      <c r="T416">
        <v>7.9</v>
      </c>
      <c r="U416">
        <v>81</v>
      </c>
      <c r="V416">
        <v>81</v>
      </c>
      <c r="W416">
        <v>0</v>
      </c>
      <c r="X416">
        <f>IF(COUNTBLANK(ClinInfo!H480:P480)=0,1,0)</f>
        <v>0</v>
      </c>
      <c r="Y416">
        <v>36</v>
      </c>
      <c r="Z416">
        <v>23.2</v>
      </c>
      <c r="AA416">
        <v>5.5</v>
      </c>
      <c r="AB416">
        <v>4.3</v>
      </c>
      <c r="AC416">
        <v>162</v>
      </c>
      <c r="AD416">
        <v>3</v>
      </c>
      <c r="AE416">
        <v>7.9</v>
      </c>
      <c r="AF416">
        <v>81</v>
      </c>
      <c r="AG416">
        <v>81</v>
      </c>
      <c r="AH416">
        <v>0</v>
      </c>
      <c r="AI416">
        <v>36</v>
      </c>
      <c r="AJ416">
        <v>23.2</v>
      </c>
      <c r="AK416">
        <v>5.5</v>
      </c>
      <c r="AL416">
        <v>4.3</v>
      </c>
      <c r="AM416">
        <v>162</v>
      </c>
      <c r="AN416">
        <v>3</v>
      </c>
      <c r="AO416">
        <v>7.9</v>
      </c>
      <c r="AP416">
        <v>81</v>
      </c>
      <c r="AQ416">
        <v>81</v>
      </c>
      <c r="AR416">
        <v>0</v>
      </c>
      <c r="AS416" t="s">
        <v>76</v>
      </c>
      <c r="AT416" t="s">
        <v>76</v>
      </c>
      <c r="AU416" t="s">
        <v>76</v>
      </c>
      <c r="AV416" t="s">
        <v>76</v>
      </c>
      <c r="AW416" t="s">
        <v>76</v>
      </c>
      <c r="AX416" t="s">
        <v>76</v>
      </c>
      <c r="AY416" t="s">
        <v>76</v>
      </c>
      <c r="AZ416" t="s">
        <v>76</v>
      </c>
      <c r="BA416" t="s">
        <v>76</v>
      </c>
      <c r="BB416" t="s">
        <v>76</v>
      </c>
    </row>
    <row r="417" spans="1:54" x14ac:dyDescent="0.2">
      <c r="A417">
        <v>17113</v>
      </c>
      <c r="B417" t="str">
        <f t="shared" si="60"/>
        <v/>
      </c>
      <c r="C417" t="str">
        <f t="shared" si="61"/>
        <v/>
      </c>
      <c r="D417" t="str">
        <f t="shared" si="62"/>
        <v/>
      </c>
      <c r="E417" t="str">
        <f t="shared" si="63"/>
        <v/>
      </c>
      <c r="F417" t="str">
        <f t="shared" si="64"/>
        <v/>
      </c>
      <c r="G417" t="str">
        <f t="shared" si="65"/>
        <v/>
      </c>
      <c r="H417" t="str">
        <f t="shared" si="66"/>
        <v/>
      </c>
      <c r="I417" t="str">
        <f t="shared" si="67"/>
        <v/>
      </c>
      <c r="J417" t="str">
        <f t="shared" si="68"/>
        <v/>
      </c>
      <c r="K417" t="str">
        <f t="shared" si="69"/>
        <v/>
      </c>
      <c r="L417" s="44">
        <v>417</v>
      </c>
      <c r="M417" s="44">
        <v>416</v>
      </c>
      <c r="N417">
        <v>67</v>
      </c>
      <c r="O417">
        <v>1.7</v>
      </c>
      <c r="P417">
        <v>1.4</v>
      </c>
      <c r="Q417">
        <v>0.7</v>
      </c>
      <c r="R417">
        <v>123</v>
      </c>
      <c r="S417">
        <v>4.4000000000000004</v>
      </c>
      <c r="T417">
        <v>12.5</v>
      </c>
      <c r="U417">
        <v>15</v>
      </c>
      <c r="V417">
        <v>10</v>
      </c>
      <c r="W417">
        <v>1</v>
      </c>
      <c r="X417">
        <f>IF(COUNTBLANK(ClinInfo!H481:P481)=0,1,0)</f>
        <v>1</v>
      </c>
      <c r="Y417">
        <v>67</v>
      </c>
      <c r="Z417">
        <v>1.7</v>
      </c>
      <c r="AA417">
        <v>1.4</v>
      </c>
      <c r="AB417">
        <v>0.7</v>
      </c>
      <c r="AC417">
        <v>123</v>
      </c>
      <c r="AD417">
        <v>4.4000000000000004</v>
      </c>
      <c r="AE417">
        <v>12.5</v>
      </c>
      <c r="AF417">
        <v>15</v>
      </c>
      <c r="AG417">
        <v>10</v>
      </c>
      <c r="AH417">
        <v>1</v>
      </c>
      <c r="AI417">
        <v>67</v>
      </c>
      <c r="AJ417">
        <v>1.7</v>
      </c>
      <c r="AK417">
        <v>1.4</v>
      </c>
      <c r="AL417">
        <v>0.7</v>
      </c>
      <c r="AM417">
        <v>123</v>
      </c>
      <c r="AN417">
        <v>4.4000000000000004</v>
      </c>
      <c r="AO417">
        <v>12.5</v>
      </c>
      <c r="AP417">
        <v>15</v>
      </c>
      <c r="AQ417">
        <v>10</v>
      </c>
      <c r="AR417">
        <v>1</v>
      </c>
      <c r="AS417" t="s">
        <v>76</v>
      </c>
      <c r="AT417" t="s">
        <v>76</v>
      </c>
      <c r="AU417" t="s">
        <v>76</v>
      </c>
      <c r="AV417" t="s">
        <v>76</v>
      </c>
      <c r="AW417" t="s">
        <v>76</v>
      </c>
      <c r="AX417" t="s">
        <v>76</v>
      </c>
      <c r="AY417" t="s">
        <v>76</v>
      </c>
      <c r="AZ417" t="s">
        <v>76</v>
      </c>
      <c r="BA417" t="s">
        <v>76</v>
      </c>
      <c r="BB417" t="s">
        <v>76</v>
      </c>
    </row>
    <row r="418" spans="1:54" x14ac:dyDescent="0.2">
      <c r="A418">
        <v>17004</v>
      </c>
      <c r="B418" t="str">
        <f t="shared" si="60"/>
        <v/>
      </c>
      <c r="C418" t="str">
        <f t="shared" si="61"/>
        <v/>
      </c>
      <c r="D418" t="str">
        <f t="shared" si="62"/>
        <v/>
      </c>
      <c r="E418" t="str">
        <f t="shared" si="63"/>
        <v/>
      </c>
      <c r="F418" t="str">
        <f t="shared" si="64"/>
        <v/>
      </c>
      <c r="G418" t="str">
        <f t="shared" si="65"/>
        <v/>
      </c>
      <c r="H418" t="str">
        <f t="shared" si="66"/>
        <v/>
      </c>
      <c r="I418" t="str">
        <f t="shared" si="67"/>
        <v/>
      </c>
      <c r="J418" t="str">
        <f t="shared" si="68"/>
        <v/>
      </c>
      <c r="K418" t="str">
        <f t="shared" si="69"/>
        <v/>
      </c>
      <c r="L418" s="44">
        <v>418</v>
      </c>
      <c r="M418" s="44">
        <v>417</v>
      </c>
      <c r="N418">
        <v>59</v>
      </c>
      <c r="O418">
        <v>1.9</v>
      </c>
      <c r="P418">
        <v>25.2</v>
      </c>
      <c r="Q418">
        <v>0.7</v>
      </c>
      <c r="R418">
        <v>102</v>
      </c>
      <c r="S418">
        <v>4.2</v>
      </c>
      <c r="T418">
        <v>11.4</v>
      </c>
      <c r="U418">
        <v>28</v>
      </c>
      <c r="V418">
        <v>30</v>
      </c>
      <c r="W418">
        <v>0</v>
      </c>
      <c r="X418">
        <f>IF(COUNTBLANK(ClinInfo!H482:P482)=0,1,0)</f>
        <v>1</v>
      </c>
      <c r="Y418">
        <v>59</v>
      </c>
      <c r="Z418">
        <v>1.9</v>
      </c>
      <c r="AA418">
        <v>25.2</v>
      </c>
      <c r="AB418">
        <v>0.7</v>
      </c>
      <c r="AC418">
        <v>102</v>
      </c>
      <c r="AD418">
        <v>4.2</v>
      </c>
      <c r="AE418">
        <v>11.4</v>
      </c>
      <c r="AF418">
        <v>28</v>
      </c>
      <c r="AG418">
        <v>30</v>
      </c>
      <c r="AH418">
        <v>0</v>
      </c>
      <c r="AI418">
        <v>59</v>
      </c>
      <c r="AJ418">
        <v>1.9</v>
      </c>
      <c r="AK418">
        <v>25.2</v>
      </c>
      <c r="AL418">
        <v>0.7</v>
      </c>
      <c r="AM418">
        <v>102</v>
      </c>
      <c r="AN418">
        <v>4.2</v>
      </c>
      <c r="AO418">
        <v>11.4</v>
      </c>
      <c r="AP418">
        <v>28</v>
      </c>
      <c r="AQ418">
        <v>30</v>
      </c>
      <c r="AR418">
        <v>0</v>
      </c>
      <c r="AS418" t="s">
        <v>76</v>
      </c>
      <c r="AT418" t="s">
        <v>76</v>
      </c>
      <c r="AU418" t="s">
        <v>76</v>
      </c>
      <c r="AV418" t="s">
        <v>76</v>
      </c>
      <c r="AW418" t="s">
        <v>76</v>
      </c>
      <c r="AX418" t="s">
        <v>76</v>
      </c>
      <c r="AY418" t="s">
        <v>76</v>
      </c>
      <c r="AZ418" t="s">
        <v>76</v>
      </c>
      <c r="BA418" t="s">
        <v>76</v>
      </c>
      <c r="BB418" t="s">
        <v>76</v>
      </c>
    </row>
    <row r="419" spans="1:54" x14ac:dyDescent="0.2">
      <c r="A419">
        <v>17087</v>
      </c>
      <c r="B419" t="str">
        <f t="shared" si="60"/>
        <v/>
      </c>
      <c r="C419" t="str">
        <f t="shared" si="61"/>
        <v/>
      </c>
      <c r="D419" t="str">
        <f t="shared" si="62"/>
        <v/>
      </c>
      <c r="E419" t="str">
        <f t="shared" si="63"/>
        <v/>
      </c>
      <c r="F419" t="str">
        <f t="shared" si="64"/>
        <v/>
      </c>
      <c r="G419" t="str">
        <f t="shared" si="65"/>
        <v/>
      </c>
      <c r="H419" t="str">
        <f t="shared" si="66"/>
        <v/>
      </c>
      <c r="I419" t="str">
        <f t="shared" si="67"/>
        <v/>
      </c>
      <c r="J419" t="str">
        <f t="shared" si="68"/>
        <v/>
      </c>
      <c r="K419" t="str">
        <f t="shared" si="69"/>
        <v/>
      </c>
      <c r="L419" s="44">
        <v>419</v>
      </c>
      <c r="M419" s="44">
        <v>418</v>
      </c>
      <c r="N419">
        <v>67</v>
      </c>
      <c r="O419">
        <v>3</v>
      </c>
      <c r="P419">
        <v>3.7</v>
      </c>
      <c r="Q419">
        <v>1.1000000000000001</v>
      </c>
      <c r="R419">
        <v>133</v>
      </c>
      <c r="S419">
        <v>4</v>
      </c>
      <c r="T419">
        <v>9.3000000000000007</v>
      </c>
      <c r="U419">
        <v>10</v>
      </c>
      <c r="V419">
        <v>7.5</v>
      </c>
      <c r="W419">
        <v>11</v>
      </c>
      <c r="X419">
        <f>IF(COUNTBLANK(ClinInfo!H483:P483)=0,1,0)</f>
        <v>1</v>
      </c>
      <c r="Y419">
        <v>67</v>
      </c>
      <c r="Z419">
        <v>3</v>
      </c>
      <c r="AA419">
        <v>3.7</v>
      </c>
      <c r="AB419">
        <v>1.1000000000000001</v>
      </c>
      <c r="AC419">
        <v>133</v>
      </c>
      <c r="AD419">
        <v>4</v>
      </c>
      <c r="AE419">
        <v>9.3000000000000007</v>
      </c>
      <c r="AF419">
        <v>10</v>
      </c>
      <c r="AG419">
        <v>7.5</v>
      </c>
      <c r="AH419">
        <v>11</v>
      </c>
      <c r="AI419">
        <v>67</v>
      </c>
      <c r="AJ419">
        <v>3</v>
      </c>
      <c r="AK419">
        <v>3.7</v>
      </c>
      <c r="AL419">
        <v>1.1000000000000001</v>
      </c>
      <c r="AM419">
        <v>133</v>
      </c>
      <c r="AN419">
        <v>4</v>
      </c>
      <c r="AO419">
        <v>9.3000000000000007</v>
      </c>
      <c r="AP419">
        <v>10</v>
      </c>
      <c r="AQ419">
        <v>7.5</v>
      </c>
      <c r="AR419">
        <v>11</v>
      </c>
      <c r="AS419" t="s">
        <v>76</v>
      </c>
      <c r="AT419" t="s">
        <v>76</v>
      </c>
      <c r="AU419" t="s">
        <v>76</v>
      </c>
      <c r="AV419" t="s">
        <v>76</v>
      </c>
      <c r="AW419" t="s">
        <v>76</v>
      </c>
      <c r="AX419" t="s">
        <v>76</v>
      </c>
      <c r="AY419" t="s">
        <v>76</v>
      </c>
      <c r="AZ419" t="s">
        <v>76</v>
      </c>
      <c r="BA419" t="s">
        <v>76</v>
      </c>
      <c r="BB419" t="s">
        <v>76</v>
      </c>
    </row>
    <row r="420" spans="1:54" x14ac:dyDescent="0.2">
      <c r="A420">
        <v>17068</v>
      </c>
      <c r="B420" t="str">
        <f t="shared" si="60"/>
        <v/>
      </c>
      <c r="C420" t="str">
        <f t="shared" si="61"/>
        <v/>
      </c>
      <c r="D420" t="str">
        <f t="shared" si="62"/>
        <v/>
      </c>
      <c r="E420" t="str">
        <f t="shared" si="63"/>
        <v/>
      </c>
      <c r="F420" t="str">
        <f t="shared" si="64"/>
        <v/>
      </c>
      <c r="G420" t="str">
        <f t="shared" si="65"/>
        <v/>
      </c>
      <c r="H420" t="str">
        <f t="shared" si="66"/>
        <v/>
      </c>
      <c r="I420" t="str">
        <f t="shared" si="67"/>
        <v/>
      </c>
      <c r="J420" t="str">
        <f t="shared" si="68"/>
        <v/>
      </c>
      <c r="K420" t="str">
        <f t="shared" si="69"/>
        <v/>
      </c>
      <c r="L420" s="44">
        <v>420</v>
      </c>
      <c r="M420" s="44">
        <v>419</v>
      </c>
      <c r="N420">
        <v>68</v>
      </c>
      <c r="O420">
        <v>9.1999999999999993</v>
      </c>
      <c r="P420">
        <v>1</v>
      </c>
      <c r="Q420">
        <v>1.5</v>
      </c>
      <c r="R420">
        <v>202</v>
      </c>
      <c r="S420">
        <v>3.9</v>
      </c>
      <c r="T420">
        <v>9.8000000000000007</v>
      </c>
      <c r="U420">
        <v>39</v>
      </c>
      <c r="V420">
        <v>80</v>
      </c>
      <c r="W420">
        <v>1</v>
      </c>
      <c r="X420">
        <f>IF(COUNTBLANK(ClinInfo!H484:P484)=0,1,0)</f>
        <v>0</v>
      </c>
      <c r="Y420">
        <v>68</v>
      </c>
      <c r="Z420">
        <v>9.1999999999999993</v>
      </c>
      <c r="AA420">
        <v>1</v>
      </c>
      <c r="AB420">
        <v>1.5</v>
      </c>
      <c r="AC420">
        <v>202</v>
      </c>
      <c r="AD420">
        <v>3.9</v>
      </c>
      <c r="AE420">
        <v>9.8000000000000007</v>
      </c>
      <c r="AF420">
        <v>39</v>
      </c>
      <c r="AG420">
        <v>80</v>
      </c>
      <c r="AH420">
        <v>1</v>
      </c>
      <c r="AI420">
        <v>68</v>
      </c>
      <c r="AJ420">
        <v>9.1999999999999993</v>
      </c>
      <c r="AK420">
        <v>1</v>
      </c>
      <c r="AL420">
        <v>1.5</v>
      </c>
      <c r="AM420">
        <v>202</v>
      </c>
      <c r="AN420">
        <v>3.9</v>
      </c>
      <c r="AO420">
        <v>9.8000000000000007</v>
      </c>
      <c r="AP420">
        <v>39</v>
      </c>
      <c r="AQ420">
        <v>80</v>
      </c>
      <c r="AR420">
        <v>1</v>
      </c>
      <c r="AS420" t="s">
        <v>76</v>
      </c>
      <c r="AT420" t="s">
        <v>76</v>
      </c>
      <c r="AU420" t="s">
        <v>76</v>
      </c>
      <c r="AV420" t="s">
        <v>76</v>
      </c>
      <c r="AW420" t="s">
        <v>76</v>
      </c>
      <c r="AX420" t="s">
        <v>76</v>
      </c>
      <c r="AY420" t="s">
        <v>76</v>
      </c>
      <c r="AZ420" t="s">
        <v>76</v>
      </c>
      <c r="BA420" t="s">
        <v>76</v>
      </c>
      <c r="BB420" t="s">
        <v>76</v>
      </c>
    </row>
    <row r="421" spans="1:54" x14ac:dyDescent="0.2">
      <c r="A421">
        <v>16900</v>
      </c>
      <c r="B421" t="str">
        <f t="shared" si="60"/>
        <v/>
      </c>
      <c r="C421" t="str">
        <f t="shared" si="61"/>
        <v/>
      </c>
      <c r="D421" t="str">
        <f t="shared" si="62"/>
        <v/>
      </c>
      <c r="E421" t="str">
        <f t="shared" si="63"/>
        <v/>
      </c>
      <c r="F421" t="str">
        <f t="shared" si="64"/>
        <v/>
      </c>
      <c r="G421" t="str">
        <f t="shared" si="65"/>
        <v/>
      </c>
      <c r="H421" t="str">
        <f t="shared" si="66"/>
        <v/>
      </c>
      <c r="I421" t="str">
        <f t="shared" si="67"/>
        <v/>
      </c>
      <c r="J421" t="str">
        <f t="shared" si="68"/>
        <v/>
      </c>
      <c r="K421" t="str">
        <f t="shared" si="69"/>
        <v/>
      </c>
      <c r="L421" s="44">
        <v>421</v>
      </c>
      <c r="M421" s="44">
        <v>420</v>
      </c>
      <c r="N421">
        <v>50</v>
      </c>
      <c r="O421">
        <v>11.1</v>
      </c>
      <c r="P421">
        <v>3.5</v>
      </c>
      <c r="Q421">
        <v>6</v>
      </c>
      <c r="R421">
        <v>190</v>
      </c>
      <c r="S421">
        <v>5.0999999999999996</v>
      </c>
      <c r="T421">
        <v>9.1999999999999993</v>
      </c>
      <c r="U421">
        <v>14</v>
      </c>
      <c r="V421">
        <v>70</v>
      </c>
      <c r="W421">
        <v>0</v>
      </c>
      <c r="X421">
        <f>IF(COUNTBLANK(ClinInfo!H485:P485)=0,1,0)</f>
        <v>1</v>
      </c>
      <c r="Y421">
        <v>50</v>
      </c>
      <c r="Z421">
        <v>11.1</v>
      </c>
      <c r="AA421">
        <v>3.5</v>
      </c>
      <c r="AB421">
        <v>6</v>
      </c>
      <c r="AC421">
        <v>190</v>
      </c>
      <c r="AD421">
        <v>5.0999999999999996</v>
      </c>
      <c r="AE421">
        <v>9.1999999999999993</v>
      </c>
      <c r="AF421">
        <v>14</v>
      </c>
      <c r="AG421">
        <v>70</v>
      </c>
      <c r="AH421">
        <v>0</v>
      </c>
      <c r="AI421">
        <v>50</v>
      </c>
      <c r="AJ421">
        <v>11.1</v>
      </c>
      <c r="AK421">
        <v>3.5</v>
      </c>
      <c r="AL421">
        <v>6</v>
      </c>
      <c r="AM421">
        <v>190</v>
      </c>
      <c r="AN421">
        <v>5.0999999999999996</v>
      </c>
      <c r="AO421">
        <v>9.1999999999999993</v>
      </c>
      <c r="AP421">
        <v>14</v>
      </c>
      <c r="AQ421">
        <v>70</v>
      </c>
      <c r="AR421">
        <v>0</v>
      </c>
      <c r="AS421" t="s">
        <v>76</v>
      </c>
      <c r="AT421" t="s">
        <v>76</v>
      </c>
      <c r="AU421" t="s">
        <v>76</v>
      </c>
      <c r="AV421" t="s">
        <v>76</v>
      </c>
      <c r="AW421" t="s">
        <v>76</v>
      </c>
      <c r="AX421" t="s">
        <v>76</v>
      </c>
      <c r="AY421" t="s">
        <v>76</v>
      </c>
      <c r="AZ421" t="s">
        <v>76</v>
      </c>
      <c r="BA421" t="s">
        <v>76</v>
      </c>
      <c r="BB421" t="s">
        <v>76</v>
      </c>
    </row>
    <row r="422" spans="1:54" x14ac:dyDescent="0.2">
      <c r="A422">
        <v>17075</v>
      </c>
      <c r="B422" t="str">
        <f t="shared" si="60"/>
        <v/>
      </c>
      <c r="C422" t="str">
        <f t="shared" si="61"/>
        <v/>
      </c>
      <c r="D422" t="str">
        <f t="shared" si="62"/>
        <v/>
      </c>
      <c r="E422" t="str">
        <f t="shared" si="63"/>
        <v/>
      </c>
      <c r="F422" t="str">
        <f t="shared" si="64"/>
        <v/>
      </c>
      <c r="G422" t="str">
        <f t="shared" si="65"/>
        <v/>
      </c>
      <c r="H422" t="str">
        <f t="shared" si="66"/>
        <v/>
      </c>
      <c r="I422" t="str">
        <f t="shared" si="67"/>
        <v/>
      </c>
      <c r="J422" t="str">
        <f t="shared" si="68"/>
        <v/>
      </c>
      <c r="K422" t="str">
        <f t="shared" si="69"/>
        <v/>
      </c>
      <c r="L422" s="44">
        <v>422</v>
      </c>
      <c r="M422" s="44">
        <v>421</v>
      </c>
      <c r="N422">
        <v>67</v>
      </c>
      <c r="O422">
        <v>8.4</v>
      </c>
      <c r="P422">
        <v>178.5</v>
      </c>
      <c r="Q422">
        <v>2.9</v>
      </c>
      <c r="R422">
        <v>177</v>
      </c>
      <c r="S422">
        <v>3</v>
      </c>
      <c r="T422">
        <v>9.1</v>
      </c>
      <c r="U422">
        <v>21</v>
      </c>
      <c r="V422">
        <v>40</v>
      </c>
      <c r="W422">
        <v>0</v>
      </c>
      <c r="X422">
        <f>IF(COUNTBLANK(ClinInfo!H486:P486)=0,1,0)</f>
        <v>1</v>
      </c>
      <c r="Y422">
        <v>67</v>
      </c>
      <c r="Z422">
        <v>8.4</v>
      </c>
      <c r="AA422">
        <v>178.5</v>
      </c>
      <c r="AB422">
        <v>2.9</v>
      </c>
      <c r="AC422">
        <v>177</v>
      </c>
      <c r="AD422">
        <v>3</v>
      </c>
      <c r="AE422">
        <v>9.1</v>
      </c>
      <c r="AF422">
        <v>21</v>
      </c>
      <c r="AG422">
        <v>40</v>
      </c>
      <c r="AH422">
        <v>0</v>
      </c>
      <c r="AI422">
        <v>67</v>
      </c>
      <c r="AJ422">
        <v>8.4</v>
      </c>
      <c r="AK422">
        <v>178.5</v>
      </c>
      <c r="AL422">
        <v>2.9</v>
      </c>
      <c r="AM422">
        <v>177</v>
      </c>
      <c r="AN422">
        <v>3</v>
      </c>
      <c r="AO422">
        <v>9.1</v>
      </c>
      <c r="AP422">
        <v>21</v>
      </c>
      <c r="AQ422">
        <v>40</v>
      </c>
      <c r="AR422">
        <v>0</v>
      </c>
      <c r="AS422" t="s">
        <v>76</v>
      </c>
      <c r="AT422" t="s">
        <v>76</v>
      </c>
      <c r="AU422" t="s">
        <v>76</v>
      </c>
      <c r="AV422" t="s">
        <v>76</v>
      </c>
      <c r="AW422" t="s">
        <v>76</v>
      </c>
      <c r="AX422" t="s">
        <v>76</v>
      </c>
      <c r="AY422" t="s">
        <v>76</v>
      </c>
      <c r="AZ422" t="s">
        <v>76</v>
      </c>
      <c r="BA422" t="s">
        <v>76</v>
      </c>
      <c r="BB422" t="s">
        <v>76</v>
      </c>
    </row>
    <row r="423" spans="1:54" x14ac:dyDescent="0.2">
      <c r="A423">
        <v>17040</v>
      </c>
      <c r="B423" t="str">
        <f t="shared" si="60"/>
        <v/>
      </c>
      <c r="C423" t="str">
        <f t="shared" si="61"/>
        <v/>
      </c>
      <c r="D423" t="str">
        <f t="shared" si="62"/>
        <v/>
      </c>
      <c r="E423" t="str">
        <f t="shared" si="63"/>
        <v/>
      </c>
      <c r="F423" t="str">
        <f t="shared" si="64"/>
        <v/>
      </c>
      <c r="G423" t="str">
        <f t="shared" si="65"/>
        <v/>
      </c>
      <c r="H423" t="str">
        <f t="shared" si="66"/>
        <v/>
      </c>
      <c r="I423" t="str">
        <f t="shared" si="67"/>
        <v>Mediana=33,86782, Media=36,4040618444063, y varianza= 275,604073308867</v>
      </c>
      <c r="J423" t="str">
        <f t="shared" si="68"/>
        <v/>
      </c>
      <c r="K423" t="str">
        <f t="shared" si="69"/>
        <v/>
      </c>
      <c r="L423" s="44">
        <v>423</v>
      </c>
      <c r="M423" s="44">
        <v>422</v>
      </c>
      <c r="N423">
        <v>66</v>
      </c>
      <c r="O423">
        <v>3.4</v>
      </c>
      <c r="P423">
        <v>7</v>
      </c>
      <c r="Q423">
        <v>1.3</v>
      </c>
      <c r="R423">
        <v>166</v>
      </c>
      <c r="S423">
        <v>3.5</v>
      </c>
      <c r="T423">
        <v>9.1</v>
      </c>
      <c r="U423">
        <v>33.867820000000002</v>
      </c>
      <c r="V423">
        <v>30</v>
      </c>
      <c r="W423">
        <v>3</v>
      </c>
      <c r="X423">
        <f>IF(COUNTBLANK(ClinInfo!H487:P487)=0,1,0)</f>
        <v>0</v>
      </c>
      <c r="Y423">
        <v>66</v>
      </c>
      <c r="Z423">
        <v>3.4</v>
      </c>
      <c r="AA423">
        <v>7</v>
      </c>
      <c r="AB423">
        <v>1.3</v>
      </c>
      <c r="AC423">
        <v>166</v>
      </c>
      <c r="AD423">
        <v>3.5</v>
      </c>
      <c r="AE423">
        <v>9.1</v>
      </c>
      <c r="AF423">
        <v>36.4040618444063</v>
      </c>
      <c r="AG423">
        <v>30</v>
      </c>
      <c r="AH423">
        <v>3</v>
      </c>
      <c r="AI423">
        <v>66</v>
      </c>
      <c r="AJ423">
        <v>3.4</v>
      </c>
      <c r="AK423">
        <v>7</v>
      </c>
      <c r="AL423">
        <v>1.3</v>
      </c>
      <c r="AM423">
        <v>166</v>
      </c>
      <c r="AN423">
        <v>3.5</v>
      </c>
      <c r="AO423">
        <v>9.1</v>
      </c>
      <c r="AP423">
        <v>275.60407330886699</v>
      </c>
      <c r="AQ423">
        <v>30</v>
      </c>
      <c r="AR423">
        <v>3</v>
      </c>
      <c r="AS423" t="s">
        <v>76</v>
      </c>
      <c r="AT423" t="s">
        <v>76</v>
      </c>
      <c r="AU423" t="s">
        <v>76</v>
      </c>
      <c r="AV423" t="s">
        <v>76</v>
      </c>
      <c r="AW423" t="s">
        <v>76</v>
      </c>
      <c r="AX423" t="s">
        <v>76</v>
      </c>
      <c r="AY423" t="s">
        <v>76</v>
      </c>
      <c r="AZ423">
        <v>0.51978108190957095</v>
      </c>
      <c r="BA423" t="s">
        <v>76</v>
      </c>
      <c r="BB423" t="s">
        <v>76</v>
      </c>
    </row>
    <row r="424" spans="1:54" x14ac:dyDescent="0.2">
      <c r="A424">
        <v>17051</v>
      </c>
      <c r="B424" t="str">
        <f t="shared" si="60"/>
        <v/>
      </c>
      <c r="C424" t="str">
        <f t="shared" si="61"/>
        <v/>
      </c>
      <c r="D424" t="str">
        <f t="shared" si="62"/>
        <v/>
      </c>
      <c r="E424" t="str">
        <f t="shared" si="63"/>
        <v/>
      </c>
      <c r="F424" t="str">
        <f t="shared" si="64"/>
        <v/>
      </c>
      <c r="G424" t="str">
        <f t="shared" si="65"/>
        <v/>
      </c>
      <c r="H424" t="str">
        <f t="shared" si="66"/>
        <v/>
      </c>
      <c r="I424" t="str">
        <f t="shared" si="67"/>
        <v/>
      </c>
      <c r="J424" t="str">
        <f t="shared" si="68"/>
        <v/>
      </c>
      <c r="K424" t="str">
        <f t="shared" si="69"/>
        <v/>
      </c>
      <c r="L424" s="44">
        <v>424</v>
      </c>
      <c r="M424" s="44">
        <v>423</v>
      </c>
      <c r="N424">
        <v>60</v>
      </c>
      <c r="O424">
        <v>5</v>
      </c>
      <c r="P424">
        <v>2.8</v>
      </c>
      <c r="Q424">
        <v>1.1000000000000001</v>
      </c>
      <c r="R424">
        <v>108</v>
      </c>
      <c r="S424">
        <v>4.2</v>
      </c>
      <c r="T424">
        <v>9.5</v>
      </c>
      <c r="U424">
        <v>42</v>
      </c>
      <c r="V424">
        <v>80</v>
      </c>
      <c r="W424">
        <v>0</v>
      </c>
      <c r="X424">
        <f>IF(COUNTBLANK(ClinInfo!H488:P488)=0,1,0)</f>
        <v>1</v>
      </c>
      <c r="Y424">
        <v>60</v>
      </c>
      <c r="Z424">
        <v>5</v>
      </c>
      <c r="AA424">
        <v>2.8</v>
      </c>
      <c r="AB424">
        <v>1.1000000000000001</v>
      </c>
      <c r="AC424">
        <v>108</v>
      </c>
      <c r="AD424">
        <v>4.2</v>
      </c>
      <c r="AE424">
        <v>9.5</v>
      </c>
      <c r="AF424">
        <v>42</v>
      </c>
      <c r="AG424">
        <v>80</v>
      </c>
      <c r="AH424">
        <v>0</v>
      </c>
      <c r="AI424">
        <v>60</v>
      </c>
      <c r="AJ424">
        <v>5</v>
      </c>
      <c r="AK424">
        <v>2.8</v>
      </c>
      <c r="AL424">
        <v>1.1000000000000001</v>
      </c>
      <c r="AM424">
        <v>108</v>
      </c>
      <c r="AN424">
        <v>4.2</v>
      </c>
      <c r="AO424">
        <v>9.5</v>
      </c>
      <c r="AP424">
        <v>42</v>
      </c>
      <c r="AQ424">
        <v>80</v>
      </c>
      <c r="AR424">
        <v>0</v>
      </c>
      <c r="AS424" t="s">
        <v>76</v>
      </c>
      <c r="AT424" t="s">
        <v>76</v>
      </c>
      <c r="AU424" t="s">
        <v>76</v>
      </c>
      <c r="AV424" t="s">
        <v>76</v>
      </c>
      <c r="AW424" t="s">
        <v>76</v>
      </c>
      <c r="AX424" t="s">
        <v>76</v>
      </c>
      <c r="AY424" t="s">
        <v>76</v>
      </c>
      <c r="AZ424" t="s">
        <v>76</v>
      </c>
      <c r="BA424" t="s">
        <v>76</v>
      </c>
      <c r="BB424" t="s">
        <v>76</v>
      </c>
    </row>
    <row r="425" spans="1:54" x14ac:dyDescent="0.2">
      <c r="A425">
        <v>16946</v>
      </c>
      <c r="B425" t="str">
        <f t="shared" si="60"/>
        <v/>
      </c>
      <c r="C425" t="str">
        <f t="shared" si="61"/>
        <v/>
      </c>
      <c r="D425" t="str">
        <f t="shared" si="62"/>
        <v/>
      </c>
      <c r="E425" t="str">
        <f t="shared" si="63"/>
        <v/>
      </c>
      <c r="F425" t="str">
        <f t="shared" si="64"/>
        <v/>
      </c>
      <c r="G425" t="str">
        <f t="shared" si="65"/>
        <v/>
      </c>
      <c r="H425" t="str">
        <f t="shared" si="66"/>
        <v/>
      </c>
      <c r="I425" t="str">
        <f t="shared" si="67"/>
        <v/>
      </c>
      <c r="J425" t="str">
        <f t="shared" si="68"/>
        <v/>
      </c>
      <c r="K425" t="str">
        <f t="shared" si="69"/>
        <v/>
      </c>
      <c r="L425" s="44">
        <v>425</v>
      </c>
      <c r="M425" s="44">
        <v>424</v>
      </c>
      <c r="N425">
        <v>46</v>
      </c>
      <c r="O425">
        <v>1.6</v>
      </c>
      <c r="P425">
        <v>0.99</v>
      </c>
      <c r="Q425">
        <v>0.6</v>
      </c>
      <c r="R425">
        <v>229</v>
      </c>
      <c r="S425">
        <v>5</v>
      </c>
      <c r="T425">
        <v>12.1</v>
      </c>
      <c r="U425">
        <v>29</v>
      </c>
      <c r="V425">
        <v>35</v>
      </c>
      <c r="W425">
        <v>0</v>
      </c>
      <c r="X425">
        <f>IF(COUNTBLANK(ClinInfo!H489:P489)=0,1,0)</f>
        <v>1</v>
      </c>
      <c r="Y425">
        <v>46</v>
      </c>
      <c r="Z425">
        <v>1.6</v>
      </c>
      <c r="AA425">
        <v>0.99</v>
      </c>
      <c r="AB425">
        <v>0.6</v>
      </c>
      <c r="AC425">
        <v>229</v>
      </c>
      <c r="AD425">
        <v>5</v>
      </c>
      <c r="AE425">
        <v>12.1</v>
      </c>
      <c r="AF425">
        <v>29</v>
      </c>
      <c r="AG425">
        <v>35</v>
      </c>
      <c r="AH425">
        <v>0</v>
      </c>
      <c r="AI425">
        <v>46</v>
      </c>
      <c r="AJ425">
        <v>1.6</v>
      </c>
      <c r="AK425">
        <v>0.99</v>
      </c>
      <c r="AL425">
        <v>0.6</v>
      </c>
      <c r="AM425">
        <v>229</v>
      </c>
      <c r="AN425">
        <v>5</v>
      </c>
      <c r="AO425">
        <v>12.1</v>
      </c>
      <c r="AP425">
        <v>29</v>
      </c>
      <c r="AQ425">
        <v>35</v>
      </c>
      <c r="AR425">
        <v>0</v>
      </c>
      <c r="AS425" t="s">
        <v>76</v>
      </c>
      <c r="AT425" t="s">
        <v>76</v>
      </c>
      <c r="AU425" t="s">
        <v>76</v>
      </c>
      <c r="AV425" t="s">
        <v>76</v>
      </c>
      <c r="AW425" t="s">
        <v>76</v>
      </c>
      <c r="AX425" t="s">
        <v>76</v>
      </c>
      <c r="AY425" t="s">
        <v>76</v>
      </c>
      <c r="AZ425" t="s">
        <v>76</v>
      </c>
      <c r="BA425" t="s">
        <v>76</v>
      </c>
      <c r="BB425" t="s">
        <v>76</v>
      </c>
    </row>
    <row r="426" spans="1:54" x14ac:dyDescent="0.2">
      <c r="A426">
        <v>17029</v>
      </c>
      <c r="B426" t="str">
        <f t="shared" si="60"/>
        <v/>
      </c>
      <c r="C426" t="str">
        <f t="shared" si="61"/>
        <v/>
      </c>
      <c r="D426" t="str">
        <f t="shared" si="62"/>
        <v/>
      </c>
      <c r="E426" t="str">
        <f t="shared" si="63"/>
        <v/>
      </c>
      <c r="F426" t="str">
        <f t="shared" si="64"/>
        <v/>
      </c>
      <c r="G426" t="str">
        <f t="shared" si="65"/>
        <v/>
      </c>
      <c r="H426" t="str">
        <f t="shared" si="66"/>
        <v/>
      </c>
      <c r="I426" t="str">
        <f t="shared" si="67"/>
        <v/>
      </c>
      <c r="J426" t="str">
        <f t="shared" si="68"/>
        <v/>
      </c>
      <c r="K426" t="str">
        <f t="shared" si="69"/>
        <v/>
      </c>
      <c r="L426" s="44">
        <v>426</v>
      </c>
      <c r="M426" s="44">
        <v>425</v>
      </c>
      <c r="N426">
        <v>69</v>
      </c>
      <c r="O426">
        <v>3.4</v>
      </c>
      <c r="P426">
        <v>8.6</v>
      </c>
      <c r="Q426">
        <v>0.6</v>
      </c>
      <c r="R426">
        <v>116</v>
      </c>
      <c r="S426">
        <v>3.8</v>
      </c>
      <c r="T426">
        <v>12</v>
      </c>
      <c r="U426">
        <v>37</v>
      </c>
      <c r="V426">
        <v>40</v>
      </c>
      <c r="W426">
        <v>2</v>
      </c>
      <c r="X426">
        <f>IF(COUNTBLANK(ClinInfo!H490:P490)=0,1,0)</f>
        <v>0</v>
      </c>
      <c r="Y426">
        <v>69</v>
      </c>
      <c r="Z426">
        <v>3.4</v>
      </c>
      <c r="AA426">
        <v>8.6</v>
      </c>
      <c r="AB426">
        <v>0.6</v>
      </c>
      <c r="AC426">
        <v>116</v>
      </c>
      <c r="AD426">
        <v>3.8</v>
      </c>
      <c r="AE426">
        <v>12</v>
      </c>
      <c r="AF426">
        <v>37</v>
      </c>
      <c r="AG426">
        <v>40</v>
      </c>
      <c r="AH426">
        <v>2</v>
      </c>
      <c r="AI426">
        <v>69</v>
      </c>
      <c r="AJ426">
        <v>3.4</v>
      </c>
      <c r="AK426">
        <v>8.6</v>
      </c>
      <c r="AL426">
        <v>0.6</v>
      </c>
      <c r="AM426">
        <v>116</v>
      </c>
      <c r="AN426">
        <v>3.8</v>
      </c>
      <c r="AO426">
        <v>12</v>
      </c>
      <c r="AP426">
        <v>37</v>
      </c>
      <c r="AQ426">
        <v>40</v>
      </c>
      <c r="AR426">
        <v>2</v>
      </c>
      <c r="AS426" t="s">
        <v>76</v>
      </c>
      <c r="AT426" t="s">
        <v>76</v>
      </c>
      <c r="AU426" t="s">
        <v>76</v>
      </c>
      <c r="AV426" t="s">
        <v>76</v>
      </c>
      <c r="AW426" t="s">
        <v>76</v>
      </c>
      <c r="AX426" t="s">
        <v>76</v>
      </c>
      <c r="AY426" t="s">
        <v>76</v>
      </c>
      <c r="AZ426" t="s">
        <v>76</v>
      </c>
      <c r="BA426" t="s">
        <v>76</v>
      </c>
      <c r="BB426" t="s">
        <v>76</v>
      </c>
    </row>
    <row r="427" spans="1:54" x14ac:dyDescent="0.2">
      <c r="A427">
        <v>17138</v>
      </c>
      <c r="B427" t="str">
        <f t="shared" si="60"/>
        <v/>
      </c>
      <c r="C427" t="str">
        <f t="shared" si="61"/>
        <v/>
      </c>
      <c r="D427" t="str">
        <f t="shared" si="62"/>
        <v/>
      </c>
      <c r="E427" t="str">
        <f t="shared" si="63"/>
        <v/>
      </c>
      <c r="F427" t="str">
        <f t="shared" si="64"/>
        <v/>
      </c>
      <c r="G427" t="str">
        <f t="shared" si="65"/>
        <v/>
      </c>
      <c r="H427" t="str">
        <f t="shared" si="66"/>
        <v/>
      </c>
      <c r="I427" t="str">
        <f t="shared" si="67"/>
        <v/>
      </c>
      <c r="J427" t="str">
        <f t="shared" si="68"/>
        <v/>
      </c>
      <c r="K427" t="str">
        <f t="shared" si="69"/>
        <v/>
      </c>
      <c r="L427" s="44">
        <v>427</v>
      </c>
      <c r="M427" s="44">
        <v>426</v>
      </c>
      <c r="N427">
        <v>55</v>
      </c>
      <c r="O427">
        <v>5.0999999999999996</v>
      </c>
      <c r="P427">
        <v>9.6999999999999993</v>
      </c>
      <c r="Q427">
        <v>1.2</v>
      </c>
      <c r="R427">
        <v>485</v>
      </c>
      <c r="S427">
        <v>4</v>
      </c>
      <c r="T427">
        <v>12.1</v>
      </c>
      <c r="U427">
        <v>18</v>
      </c>
      <c r="V427">
        <v>20</v>
      </c>
      <c r="W427">
        <v>11</v>
      </c>
      <c r="X427">
        <f>IF(COUNTBLANK(ClinInfo!H491:P491)=0,1,0)</f>
        <v>1</v>
      </c>
      <c r="Y427">
        <v>55</v>
      </c>
      <c r="Z427">
        <v>5.0999999999999996</v>
      </c>
      <c r="AA427">
        <v>9.6999999999999993</v>
      </c>
      <c r="AB427">
        <v>1.2</v>
      </c>
      <c r="AC427">
        <v>485</v>
      </c>
      <c r="AD427">
        <v>4</v>
      </c>
      <c r="AE427">
        <v>12.1</v>
      </c>
      <c r="AF427">
        <v>18</v>
      </c>
      <c r="AG427">
        <v>20</v>
      </c>
      <c r="AH427">
        <v>11</v>
      </c>
      <c r="AI427">
        <v>55</v>
      </c>
      <c r="AJ427">
        <v>5.0999999999999996</v>
      </c>
      <c r="AK427">
        <v>9.6999999999999993</v>
      </c>
      <c r="AL427">
        <v>1.2</v>
      </c>
      <c r="AM427">
        <v>485</v>
      </c>
      <c r="AN427">
        <v>4</v>
      </c>
      <c r="AO427">
        <v>12.1</v>
      </c>
      <c r="AP427">
        <v>18</v>
      </c>
      <c r="AQ427">
        <v>20</v>
      </c>
      <c r="AR427">
        <v>11</v>
      </c>
      <c r="AS427" t="s">
        <v>76</v>
      </c>
      <c r="AT427" t="s">
        <v>76</v>
      </c>
      <c r="AU427" t="s">
        <v>76</v>
      </c>
      <c r="AV427" t="s">
        <v>76</v>
      </c>
      <c r="AW427" t="s">
        <v>76</v>
      </c>
      <c r="AX427" t="s">
        <v>76</v>
      </c>
      <c r="AY427" t="s">
        <v>76</v>
      </c>
      <c r="AZ427" t="s">
        <v>76</v>
      </c>
      <c r="BA427" t="s">
        <v>76</v>
      </c>
      <c r="BB427" t="s">
        <v>76</v>
      </c>
    </row>
    <row r="428" spans="1:54" x14ac:dyDescent="0.2">
      <c r="A428">
        <v>17162</v>
      </c>
      <c r="B428" t="str">
        <f t="shared" si="60"/>
        <v/>
      </c>
      <c r="C428" t="str">
        <f t="shared" si="61"/>
        <v/>
      </c>
      <c r="D428" t="str">
        <f t="shared" si="62"/>
        <v/>
      </c>
      <c r="E428" t="str">
        <f t="shared" si="63"/>
        <v/>
      </c>
      <c r="F428" t="str">
        <f t="shared" si="64"/>
        <v/>
      </c>
      <c r="G428" t="str">
        <f t="shared" si="65"/>
        <v/>
      </c>
      <c r="H428" t="str">
        <f t="shared" si="66"/>
        <v/>
      </c>
      <c r="I428" t="str">
        <f t="shared" si="67"/>
        <v/>
      </c>
      <c r="J428" t="str">
        <f t="shared" si="68"/>
        <v/>
      </c>
      <c r="K428" t="str">
        <f t="shared" si="69"/>
        <v>Mediana=2,792492, Media=8,28090106286319, y varianza= 184,075347547415</v>
      </c>
      <c r="L428" s="44">
        <v>428</v>
      </c>
      <c r="M428" s="44">
        <v>427</v>
      </c>
      <c r="N428">
        <v>66</v>
      </c>
      <c r="O428">
        <v>3.5</v>
      </c>
      <c r="P428">
        <v>1.7</v>
      </c>
      <c r="Q428">
        <v>0.6</v>
      </c>
      <c r="R428">
        <v>153</v>
      </c>
      <c r="S428">
        <v>4</v>
      </c>
      <c r="T428">
        <v>9.9</v>
      </c>
      <c r="U428">
        <v>7.5</v>
      </c>
      <c r="V428">
        <v>20</v>
      </c>
      <c r="W428">
        <v>2.7924920000000002</v>
      </c>
      <c r="X428">
        <f>IF(COUNTBLANK(ClinInfo!H492:P492)=0,1,0)</f>
        <v>1</v>
      </c>
      <c r="Y428">
        <v>66</v>
      </c>
      <c r="Z428">
        <v>3.5</v>
      </c>
      <c r="AA428">
        <v>1.7</v>
      </c>
      <c r="AB428">
        <v>0.6</v>
      </c>
      <c r="AC428">
        <v>153</v>
      </c>
      <c r="AD428">
        <v>4</v>
      </c>
      <c r="AE428">
        <v>9.9</v>
      </c>
      <c r="AF428">
        <v>7.5</v>
      </c>
      <c r="AG428">
        <v>20</v>
      </c>
      <c r="AH428">
        <v>8.2809010628631903</v>
      </c>
      <c r="AI428">
        <v>66</v>
      </c>
      <c r="AJ428">
        <v>3.5</v>
      </c>
      <c r="AK428">
        <v>1.7</v>
      </c>
      <c r="AL428">
        <v>0.6</v>
      </c>
      <c r="AM428">
        <v>153</v>
      </c>
      <c r="AN428">
        <v>4</v>
      </c>
      <c r="AO428">
        <v>9.9</v>
      </c>
      <c r="AP428">
        <v>7.5</v>
      </c>
      <c r="AQ428">
        <v>20</v>
      </c>
      <c r="AR428">
        <v>184.07534754741499</v>
      </c>
      <c r="AS428" t="s">
        <v>76</v>
      </c>
      <c r="AT428" t="s">
        <v>76</v>
      </c>
      <c r="AU428" t="s">
        <v>76</v>
      </c>
      <c r="AV428" t="s">
        <v>76</v>
      </c>
      <c r="AW428" t="s">
        <v>76</v>
      </c>
      <c r="AX428" t="s">
        <v>76</v>
      </c>
      <c r="AY428" t="s">
        <v>76</v>
      </c>
      <c r="AZ428" t="s">
        <v>76</v>
      </c>
      <c r="BA428" t="s">
        <v>76</v>
      </c>
      <c r="BB428">
        <v>0.51978108190957095</v>
      </c>
    </row>
    <row r="429" spans="1:54" x14ac:dyDescent="0.2">
      <c r="A429">
        <v>17207</v>
      </c>
      <c r="B429" t="str">
        <f t="shared" si="60"/>
        <v/>
      </c>
      <c r="C429" t="str">
        <f t="shared" si="61"/>
        <v/>
      </c>
      <c r="D429" t="str">
        <f t="shared" si="62"/>
        <v/>
      </c>
      <c r="E429" t="str">
        <f t="shared" si="63"/>
        <v/>
      </c>
      <c r="F429" t="str">
        <f t="shared" si="64"/>
        <v/>
      </c>
      <c r="G429" t="str">
        <f t="shared" si="65"/>
        <v/>
      </c>
      <c r="H429" t="str">
        <f t="shared" si="66"/>
        <v/>
      </c>
      <c r="I429" t="str">
        <f t="shared" si="67"/>
        <v/>
      </c>
      <c r="J429" t="str">
        <f t="shared" si="68"/>
        <v/>
      </c>
      <c r="K429" t="str">
        <f t="shared" si="69"/>
        <v/>
      </c>
      <c r="L429" s="44">
        <v>429</v>
      </c>
      <c r="M429" s="44">
        <v>428</v>
      </c>
      <c r="N429">
        <v>56</v>
      </c>
      <c r="O429">
        <v>2.4</v>
      </c>
      <c r="P429">
        <v>0.99</v>
      </c>
      <c r="Q429">
        <v>0.9</v>
      </c>
      <c r="R429">
        <v>130</v>
      </c>
      <c r="S429">
        <v>4.4000000000000004</v>
      </c>
      <c r="T429">
        <v>14.9</v>
      </c>
      <c r="U429">
        <v>17</v>
      </c>
      <c r="V429">
        <v>10</v>
      </c>
      <c r="W429">
        <v>1</v>
      </c>
      <c r="X429">
        <f>IF(COUNTBLANK(ClinInfo!H493:P493)=0,1,0)</f>
        <v>1</v>
      </c>
      <c r="Y429">
        <v>56</v>
      </c>
      <c r="Z429">
        <v>2.4</v>
      </c>
      <c r="AA429">
        <v>0.99</v>
      </c>
      <c r="AB429">
        <v>0.9</v>
      </c>
      <c r="AC429">
        <v>130</v>
      </c>
      <c r="AD429">
        <v>4.4000000000000004</v>
      </c>
      <c r="AE429">
        <v>14.9</v>
      </c>
      <c r="AF429">
        <v>17</v>
      </c>
      <c r="AG429">
        <v>10</v>
      </c>
      <c r="AH429">
        <v>1</v>
      </c>
      <c r="AI429">
        <v>56</v>
      </c>
      <c r="AJ429">
        <v>2.4</v>
      </c>
      <c r="AK429">
        <v>0.99</v>
      </c>
      <c r="AL429">
        <v>0.9</v>
      </c>
      <c r="AM429">
        <v>130</v>
      </c>
      <c r="AN429">
        <v>4.4000000000000004</v>
      </c>
      <c r="AO429">
        <v>14.9</v>
      </c>
      <c r="AP429">
        <v>17</v>
      </c>
      <c r="AQ429">
        <v>10</v>
      </c>
      <c r="AR429">
        <v>1</v>
      </c>
      <c r="AS429" t="s">
        <v>76</v>
      </c>
      <c r="AT429" t="s">
        <v>76</v>
      </c>
      <c r="AU429" t="s">
        <v>76</v>
      </c>
      <c r="AV429" t="s">
        <v>76</v>
      </c>
      <c r="AW429" t="s">
        <v>76</v>
      </c>
      <c r="AX429" t="s">
        <v>76</v>
      </c>
      <c r="AY429" t="s">
        <v>76</v>
      </c>
      <c r="AZ429" t="s">
        <v>76</v>
      </c>
      <c r="BA429" t="s">
        <v>76</v>
      </c>
      <c r="BB429" t="s">
        <v>76</v>
      </c>
    </row>
    <row r="430" spans="1:54" x14ac:dyDescent="0.2">
      <c r="A430">
        <v>17098</v>
      </c>
      <c r="B430" t="str">
        <f t="shared" si="60"/>
        <v/>
      </c>
      <c r="C430" t="str">
        <f t="shared" si="61"/>
        <v/>
      </c>
      <c r="D430" t="str">
        <f t="shared" si="62"/>
        <v/>
      </c>
      <c r="E430" t="str">
        <f t="shared" si="63"/>
        <v/>
      </c>
      <c r="F430" t="str">
        <f t="shared" si="64"/>
        <v/>
      </c>
      <c r="G430" t="str">
        <f t="shared" si="65"/>
        <v/>
      </c>
      <c r="H430" t="str">
        <f t="shared" si="66"/>
        <v/>
      </c>
      <c r="I430" t="str">
        <f t="shared" si="67"/>
        <v/>
      </c>
      <c r="J430" t="str">
        <f t="shared" si="68"/>
        <v/>
      </c>
      <c r="K430" t="str">
        <f t="shared" si="69"/>
        <v/>
      </c>
      <c r="L430" s="44">
        <v>430</v>
      </c>
      <c r="M430" s="44">
        <v>429</v>
      </c>
      <c r="N430">
        <v>62</v>
      </c>
      <c r="O430">
        <v>2.2999999999999998</v>
      </c>
      <c r="P430">
        <v>10.4</v>
      </c>
      <c r="Q430">
        <v>1</v>
      </c>
      <c r="R430">
        <v>85</v>
      </c>
      <c r="S430">
        <v>3.9</v>
      </c>
      <c r="T430">
        <v>13.1</v>
      </c>
      <c r="U430">
        <v>50</v>
      </c>
      <c r="V430">
        <v>70</v>
      </c>
      <c r="W430">
        <v>0</v>
      </c>
      <c r="X430">
        <f>IF(COUNTBLANK(ClinInfo!H494:P494)=0,1,0)</f>
        <v>1</v>
      </c>
      <c r="Y430">
        <v>62</v>
      </c>
      <c r="Z430">
        <v>2.2999999999999998</v>
      </c>
      <c r="AA430">
        <v>10.4</v>
      </c>
      <c r="AB430">
        <v>1</v>
      </c>
      <c r="AC430">
        <v>85</v>
      </c>
      <c r="AD430">
        <v>3.9</v>
      </c>
      <c r="AE430">
        <v>13.1</v>
      </c>
      <c r="AF430">
        <v>50</v>
      </c>
      <c r="AG430">
        <v>70</v>
      </c>
      <c r="AH430">
        <v>0</v>
      </c>
      <c r="AI430">
        <v>62</v>
      </c>
      <c r="AJ430">
        <v>2.2999999999999998</v>
      </c>
      <c r="AK430">
        <v>10.4</v>
      </c>
      <c r="AL430">
        <v>1</v>
      </c>
      <c r="AM430">
        <v>85</v>
      </c>
      <c r="AN430">
        <v>3.9</v>
      </c>
      <c r="AO430">
        <v>13.1</v>
      </c>
      <c r="AP430">
        <v>50</v>
      </c>
      <c r="AQ430">
        <v>70</v>
      </c>
      <c r="AR430">
        <v>0</v>
      </c>
      <c r="AS430" t="s">
        <v>76</v>
      </c>
      <c r="AT430" t="s">
        <v>76</v>
      </c>
      <c r="AU430" t="s">
        <v>76</v>
      </c>
      <c r="AV430" t="s">
        <v>76</v>
      </c>
      <c r="AW430" t="s">
        <v>76</v>
      </c>
      <c r="AX430" t="s">
        <v>76</v>
      </c>
      <c r="AY430" t="s">
        <v>76</v>
      </c>
      <c r="AZ430" t="s">
        <v>76</v>
      </c>
      <c r="BA430" t="s">
        <v>76</v>
      </c>
      <c r="BB430" t="s">
        <v>76</v>
      </c>
    </row>
    <row r="431" spans="1:54" x14ac:dyDescent="0.2">
      <c r="A431">
        <v>16895</v>
      </c>
      <c r="B431" t="str">
        <f t="shared" si="60"/>
        <v/>
      </c>
      <c r="C431" t="str">
        <f t="shared" si="61"/>
        <v/>
      </c>
      <c r="D431" t="str">
        <f t="shared" si="62"/>
        <v/>
      </c>
      <c r="E431" t="str">
        <f t="shared" si="63"/>
        <v/>
      </c>
      <c r="F431" t="str">
        <f t="shared" si="64"/>
        <v/>
      </c>
      <c r="G431" t="str">
        <f t="shared" si="65"/>
        <v/>
      </c>
      <c r="H431" t="str">
        <f t="shared" si="66"/>
        <v/>
      </c>
      <c r="I431" t="str">
        <f t="shared" si="67"/>
        <v/>
      </c>
      <c r="J431" t="str">
        <f t="shared" si="68"/>
        <v/>
      </c>
      <c r="K431" t="str">
        <f t="shared" si="69"/>
        <v/>
      </c>
      <c r="L431" s="44">
        <v>431</v>
      </c>
      <c r="M431" s="44">
        <v>430</v>
      </c>
      <c r="N431">
        <v>61</v>
      </c>
      <c r="O431">
        <v>2.5</v>
      </c>
      <c r="P431">
        <v>0.99</v>
      </c>
      <c r="Q431">
        <v>1.2</v>
      </c>
      <c r="R431">
        <v>121</v>
      </c>
      <c r="S431">
        <v>3.6</v>
      </c>
      <c r="T431">
        <v>11</v>
      </c>
      <c r="U431">
        <v>44</v>
      </c>
      <c r="V431">
        <v>50</v>
      </c>
      <c r="W431">
        <v>0</v>
      </c>
      <c r="X431">
        <f>IF(COUNTBLANK(ClinInfo!H495:P495)=0,1,0)</f>
        <v>1</v>
      </c>
      <c r="Y431">
        <v>61</v>
      </c>
      <c r="Z431">
        <v>2.5</v>
      </c>
      <c r="AA431">
        <v>0.99</v>
      </c>
      <c r="AB431">
        <v>1.2</v>
      </c>
      <c r="AC431">
        <v>121</v>
      </c>
      <c r="AD431">
        <v>3.6</v>
      </c>
      <c r="AE431">
        <v>11</v>
      </c>
      <c r="AF431">
        <v>44</v>
      </c>
      <c r="AG431">
        <v>50</v>
      </c>
      <c r="AH431">
        <v>0</v>
      </c>
      <c r="AI431">
        <v>61</v>
      </c>
      <c r="AJ431">
        <v>2.5</v>
      </c>
      <c r="AK431">
        <v>0.99</v>
      </c>
      <c r="AL431">
        <v>1.2</v>
      </c>
      <c r="AM431">
        <v>121</v>
      </c>
      <c r="AN431">
        <v>3.6</v>
      </c>
      <c r="AO431">
        <v>11</v>
      </c>
      <c r="AP431">
        <v>44</v>
      </c>
      <c r="AQ431">
        <v>50</v>
      </c>
      <c r="AR431">
        <v>0</v>
      </c>
      <c r="AS431" t="s">
        <v>76</v>
      </c>
      <c r="AT431" t="s">
        <v>76</v>
      </c>
      <c r="AU431" t="s">
        <v>76</v>
      </c>
      <c r="AV431" t="s">
        <v>76</v>
      </c>
      <c r="AW431" t="s">
        <v>76</v>
      </c>
      <c r="AX431" t="s">
        <v>76</v>
      </c>
      <c r="AY431" t="s">
        <v>76</v>
      </c>
      <c r="AZ431" t="s">
        <v>76</v>
      </c>
      <c r="BA431" t="s">
        <v>76</v>
      </c>
      <c r="BB431" t="s">
        <v>76</v>
      </c>
    </row>
    <row r="432" spans="1:54" x14ac:dyDescent="0.2">
      <c r="A432">
        <v>17188</v>
      </c>
      <c r="B432" t="str">
        <f t="shared" si="60"/>
        <v/>
      </c>
      <c r="C432" t="str">
        <f t="shared" si="61"/>
        <v/>
      </c>
      <c r="D432" t="str">
        <f t="shared" si="62"/>
        <v/>
      </c>
      <c r="E432" t="str">
        <f t="shared" si="63"/>
        <v/>
      </c>
      <c r="F432" t="str">
        <f t="shared" si="64"/>
        <v/>
      </c>
      <c r="G432" t="str">
        <f t="shared" si="65"/>
        <v/>
      </c>
      <c r="H432" t="str">
        <f t="shared" si="66"/>
        <v/>
      </c>
      <c r="I432" t="str">
        <f t="shared" si="67"/>
        <v/>
      </c>
      <c r="J432" t="str">
        <f t="shared" si="68"/>
        <v/>
      </c>
      <c r="K432" t="str">
        <f t="shared" si="69"/>
        <v/>
      </c>
      <c r="L432" s="44">
        <v>432</v>
      </c>
      <c r="M432" s="44">
        <v>431</v>
      </c>
      <c r="N432">
        <v>52</v>
      </c>
      <c r="O432">
        <v>8.3000000000000007</v>
      </c>
      <c r="P432">
        <v>13.2</v>
      </c>
      <c r="Q432">
        <v>1.6</v>
      </c>
      <c r="R432">
        <v>109</v>
      </c>
      <c r="S432">
        <v>3.1</v>
      </c>
      <c r="T432">
        <v>12.6</v>
      </c>
      <c r="U432">
        <v>19</v>
      </c>
      <c r="V432">
        <v>60</v>
      </c>
      <c r="W432">
        <v>45</v>
      </c>
      <c r="X432">
        <f>IF(COUNTBLANK(ClinInfo!H496:P496)=0,1,0)</f>
        <v>1</v>
      </c>
      <c r="Y432">
        <v>52</v>
      </c>
      <c r="Z432">
        <v>8.3000000000000007</v>
      </c>
      <c r="AA432">
        <v>13.2</v>
      </c>
      <c r="AB432">
        <v>1.6</v>
      </c>
      <c r="AC432">
        <v>109</v>
      </c>
      <c r="AD432">
        <v>3.1</v>
      </c>
      <c r="AE432">
        <v>12.6</v>
      </c>
      <c r="AF432">
        <v>19</v>
      </c>
      <c r="AG432">
        <v>60</v>
      </c>
      <c r="AH432">
        <v>45</v>
      </c>
      <c r="AI432">
        <v>52</v>
      </c>
      <c r="AJ432">
        <v>8.3000000000000007</v>
      </c>
      <c r="AK432">
        <v>13.2</v>
      </c>
      <c r="AL432">
        <v>1.6</v>
      </c>
      <c r="AM432">
        <v>109</v>
      </c>
      <c r="AN432">
        <v>3.1</v>
      </c>
      <c r="AO432">
        <v>12.6</v>
      </c>
      <c r="AP432">
        <v>19</v>
      </c>
      <c r="AQ432">
        <v>60</v>
      </c>
      <c r="AR432">
        <v>45</v>
      </c>
      <c r="AS432" t="s">
        <v>76</v>
      </c>
      <c r="AT432" t="s">
        <v>76</v>
      </c>
      <c r="AU432" t="s">
        <v>76</v>
      </c>
      <c r="AV432" t="s">
        <v>76</v>
      </c>
      <c r="AW432" t="s">
        <v>76</v>
      </c>
      <c r="AX432" t="s">
        <v>76</v>
      </c>
      <c r="AY432" t="s">
        <v>76</v>
      </c>
      <c r="AZ432" t="s">
        <v>76</v>
      </c>
      <c r="BA432" t="s">
        <v>76</v>
      </c>
      <c r="BB432" t="s">
        <v>76</v>
      </c>
    </row>
    <row r="433" spans="1:54" x14ac:dyDescent="0.2">
      <c r="A433">
        <v>16965</v>
      </c>
      <c r="B433" t="str">
        <f t="shared" si="60"/>
        <v/>
      </c>
      <c r="C433" t="str">
        <f t="shared" si="61"/>
        <v/>
      </c>
      <c r="D433" t="str">
        <f t="shared" si="62"/>
        <v/>
      </c>
      <c r="E433" t="str">
        <f t="shared" si="63"/>
        <v/>
      </c>
      <c r="F433" t="str">
        <f t="shared" si="64"/>
        <v/>
      </c>
      <c r="G433" t="str">
        <f t="shared" si="65"/>
        <v/>
      </c>
      <c r="H433" t="str">
        <f t="shared" si="66"/>
        <v/>
      </c>
      <c r="I433" t="str">
        <f t="shared" si="67"/>
        <v/>
      </c>
      <c r="J433" t="str">
        <f t="shared" si="68"/>
        <v/>
      </c>
      <c r="K433" t="str">
        <f t="shared" si="69"/>
        <v/>
      </c>
      <c r="L433" s="44">
        <v>433</v>
      </c>
      <c r="M433" s="44">
        <v>432</v>
      </c>
      <c r="N433">
        <v>69</v>
      </c>
      <c r="O433">
        <v>29.5</v>
      </c>
      <c r="P433">
        <v>25</v>
      </c>
      <c r="Q433">
        <v>4.5</v>
      </c>
      <c r="R433">
        <v>116</v>
      </c>
      <c r="S433">
        <v>2.1</v>
      </c>
      <c r="T433">
        <v>10.5</v>
      </c>
      <c r="U433">
        <v>19</v>
      </c>
      <c r="V433">
        <v>81</v>
      </c>
      <c r="W433">
        <v>49</v>
      </c>
      <c r="X433">
        <f>IF(COUNTBLANK(ClinInfo!H497:P497)=0,1,0)</f>
        <v>1</v>
      </c>
      <c r="Y433">
        <v>69</v>
      </c>
      <c r="Z433">
        <v>29.5</v>
      </c>
      <c r="AA433">
        <v>25</v>
      </c>
      <c r="AB433">
        <v>4.5</v>
      </c>
      <c r="AC433">
        <v>116</v>
      </c>
      <c r="AD433">
        <v>2.1</v>
      </c>
      <c r="AE433">
        <v>10.5</v>
      </c>
      <c r="AF433">
        <v>19</v>
      </c>
      <c r="AG433">
        <v>81</v>
      </c>
      <c r="AH433">
        <v>49</v>
      </c>
      <c r="AI433">
        <v>69</v>
      </c>
      <c r="AJ433">
        <v>29.5</v>
      </c>
      <c r="AK433">
        <v>25</v>
      </c>
      <c r="AL433">
        <v>4.5</v>
      </c>
      <c r="AM433">
        <v>116</v>
      </c>
      <c r="AN433">
        <v>2.1</v>
      </c>
      <c r="AO433">
        <v>10.5</v>
      </c>
      <c r="AP433">
        <v>19</v>
      </c>
      <c r="AQ433">
        <v>81</v>
      </c>
      <c r="AR433">
        <v>49</v>
      </c>
      <c r="AS433" t="s">
        <v>76</v>
      </c>
      <c r="AT433" t="s">
        <v>76</v>
      </c>
      <c r="AU433" t="s">
        <v>76</v>
      </c>
      <c r="AV433" t="s">
        <v>76</v>
      </c>
      <c r="AW433" t="s">
        <v>76</v>
      </c>
      <c r="AX433" t="s">
        <v>76</v>
      </c>
      <c r="AY433" t="s">
        <v>76</v>
      </c>
      <c r="AZ433" t="s">
        <v>76</v>
      </c>
      <c r="BA433" t="s">
        <v>76</v>
      </c>
      <c r="BB433" t="s">
        <v>76</v>
      </c>
    </row>
    <row r="434" spans="1:54" x14ac:dyDescent="0.2">
      <c r="A434">
        <v>17226</v>
      </c>
      <c r="B434" t="str">
        <f t="shared" si="60"/>
        <v/>
      </c>
      <c r="C434" t="str">
        <f t="shared" si="61"/>
        <v/>
      </c>
      <c r="D434" t="str">
        <f t="shared" si="62"/>
        <v/>
      </c>
      <c r="E434" t="str">
        <f t="shared" si="63"/>
        <v/>
      </c>
      <c r="F434" t="str">
        <f t="shared" si="64"/>
        <v/>
      </c>
      <c r="G434" t="str">
        <f t="shared" si="65"/>
        <v/>
      </c>
      <c r="H434" t="str">
        <f t="shared" si="66"/>
        <v/>
      </c>
      <c r="I434" t="str">
        <f t="shared" si="67"/>
        <v/>
      </c>
      <c r="J434" t="str">
        <f t="shared" si="68"/>
        <v/>
      </c>
      <c r="K434" t="str">
        <f t="shared" si="69"/>
        <v/>
      </c>
      <c r="L434" s="44">
        <v>434</v>
      </c>
      <c r="M434" s="44">
        <v>433</v>
      </c>
      <c r="N434">
        <v>51</v>
      </c>
      <c r="O434">
        <v>1.3</v>
      </c>
      <c r="P434">
        <v>8.6999999999999993</v>
      </c>
      <c r="Q434">
        <v>0.9</v>
      </c>
      <c r="R434">
        <v>120</v>
      </c>
      <c r="S434">
        <v>4.3</v>
      </c>
      <c r="T434">
        <v>11.1</v>
      </c>
      <c r="U434">
        <v>45</v>
      </c>
      <c r="V434">
        <v>50</v>
      </c>
      <c r="W434">
        <v>57</v>
      </c>
      <c r="X434">
        <f>IF(COUNTBLANK(ClinInfo!H498:P498)=0,1,0)</f>
        <v>1</v>
      </c>
      <c r="Y434">
        <v>51</v>
      </c>
      <c r="Z434">
        <v>1.3</v>
      </c>
      <c r="AA434">
        <v>8.6999999999999993</v>
      </c>
      <c r="AB434">
        <v>0.9</v>
      </c>
      <c r="AC434">
        <v>120</v>
      </c>
      <c r="AD434">
        <v>4.3</v>
      </c>
      <c r="AE434">
        <v>11.1</v>
      </c>
      <c r="AF434">
        <v>45</v>
      </c>
      <c r="AG434">
        <v>50</v>
      </c>
      <c r="AH434">
        <v>57</v>
      </c>
      <c r="AI434">
        <v>51</v>
      </c>
      <c r="AJ434">
        <v>1.3</v>
      </c>
      <c r="AK434">
        <v>8.6999999999999993</v>
      </c>
      <c r="AL434">
        <v>0.9</v>
      </c>
      <c r="AM434">
        <v>120</v>
      </c>
      <c r="AN434">
        <v>4.3</v>
      </c>
      <c r="AO434">
        <v>11.1</v>
      </c>
      <c r="AP434">
        <v>45</v>
      </c>
      <c r="AQ434">
        <v>50</v>
      </c>
      <c r="AR434">
        <v>57</v>
      </c>
      <c r="AS434" t="s">
        <v>76</v>
      </c>
      <c r="AT434" t="s">
        <v>76</v>
      </c>
      <c r="AU434" t="s">
        <v>76</v>
      </c>
      <c r="AV434" t="s">
        <v>76</v>
      </c>
      <c r="AW434" t="s">
        <v>76</v>
      </c>
      <c r="AX434" t="s">
        <v>76</v>
      </c>
      <c r="AY434" t="s">
        <v>76</v>
      </c>
      <c r="AZ434" t="s">
        <v>76</v>
      </c>
      <c r="BA434" t="s">
        <v>76</v>
      </c>
      <c r="BB434" t="s">
        <v>76</v>
      </c>
    </row>
    <row r="435" spans="1:54" x14ac:dyDescent="0.2">
      <c r="A435">
        <v>17239</v>
      </c>
      <c r="B435" t="str">
        <f t="shared" si="60"/>
        <v/>
      </c>
      <c r="C435" t="str">
        <f t="shared" si="61"/>
        <v/>
      </c>
      <c r="D435" t="str">
        <f t="shared" si="62"/>
        <v/>
      </c>
      <c r="E435" t="str">
        <f t="shared" si="63"/>
        <v/>
      </c>
      <c r="F435" t="str">
        <f t="shared" si="64"/>
        <v/>
      </c>
      <c r="G435" t="str">
        <f t="shared" si="65"/>
        <v/>
      </c>
      <c r="H435" t="str">
        <f t="shared" si="66"/>
        <v/>
      </c>
      <c r="I435" t="str">
        <f t="shared" si="67"/>
        <v/>
      </c>
      <c r="J435" t="str">
        <f t="shared" si="68"/>
        <v/>
      </c>
      <c r="K435" t="str">
        <f t="shared" si="69"/>
        <v/>
      </c>
      <c r="L435" s="44">
        <v>435</v>
      </c>
      <c r="M435" s="44">
        <v>434</v>
      </c>
      <c r="N435">
        <v>67</v>
      </c>
      <c r="O435">
        <v>2</v>
      </c>
      <c r="P435">
        <v>13.8</v>
      </c>
      <c r="Q435">
        <v>0.6</v>
      </c>
      <c r="R435">
        <v>134</v>
      </c>
      <c r="S435">
        <v>4.9000000000000004</v>
      </c>
      <c r="T435">
        <v>13.4</v>
      </c>
      <c r="U435">
        <v>4.9000000000000004</v>
      </c>
      <c r="V435">
        <v>4.9000000000000004</v>
      </c>
      <c r="W435">
        <v>9</v>
      </c>
      <c r="X435">
        <f>IF(COUNTBLANK(ClinInfo!H499:P499)=0,1,0)</f>
        <v>1</v>
      </c>
      <c r="Y435">
        <v>67</v>
      </c>
      <c r="Z435">
        <v>2</v>
      </c>
      <c r="AA435">
        <v>13.8</v>
      </c>
      <c r="AB435">
        <v>0.6</v>
      </c>
      <c r="AC435">
        <v>134</v>
      </c>
      <c r="AD435">
        <v>4.9000000000000004</v>
      </c>
      <c r="AE435">
        <v>13.4</v>
      </c>
      <c r="AF435">
        <v>4.9000000000000004</v>
      </c>
      <c r="AG435">
        <v>4.9000000000000004</v>
      </c>
      <c r="AH435">
        <v>9</v>
      </c>
      <c r="AI435">
        <v>67</v>
      </c>
      <c r="AJ435">
        <v>2</v>
      </c>
      <c r="AK435">
        <v>13.8</v>
      </c>
      <c r="AL435">
        <v>0.6</v>
      </c>
      <c r="AM435">
        <v>134</v>
      </c>
      <c r="AN435">
        <v>4.9000000000000004</v>
      </c>
      <c r="AO435">
        <v>13.4</v>
      </c>
      <c r="AP435">
        <v>4.9000000000000004</v>
      </c>
      <c r="AQ435">
        <v>4.9000000000000004</v>
      </c>
      <c r="AR435">
        <v>9</v>
      </c>
      <c r="AS435" t="s">
        <v>76</v>
      </c>
      <c r="AT435" t="s">
        <v>76</v>
      </c>
      <c r="AU435" t="s">
        <v>76</v>
      </c>
      <c r="AV435" t="s">
        <v>76</v>
      </c>
      <c r="AW435" t="s">
        <v>76</v>
      </c>
      <c r="AX435" t="s">
        <v>76</v>
      </c>
      <c r="AY435" t="s">
        <v>76</v>
      </c>
      <c r="AZ435" t="s">
        <v>76</v>
      </c>
      <c r="BA435" t="s">
        <v>76</v>
      </c>
      <c r="BB435" t="s">
        <v>76</v>
      </c>
    </row>
    <row r="436" spans="1:54" x14ac:dyDescent="0.2">
      <c r="A436">
        <v>17304</v>
      </c>
      <c r="B436" t="str">
        <f t="shared" si="60"/>
        <v/>
      </c>
      <c r="C436" t="str">
        <f t="shared" si="61"/>
        <v/>
      </c>
      <c r="D436" t="str">
        <f t="shared" si="62"/>
        <v/>
      </c>
      <c r="E436" t="str">
        <f t="shared" si="63"/>
        <v/>
      </c>
      <c r="F436" t="str">
        <f t="shared" si="64"/>
        <v/>
      </c>
      <c r="G436" t="str">
        <f t="shared" si="65"/>
        <v/>
      </c>
      <c r="H436" t="str">
        <f t="shared" si="66"/>
        <v/>
      </c>
      <c r="I436" t="str">
        <f t="shared" si="67"/>
        <v/>
      </c>
      <c r="J436" t="str">
        <f t="shared" si="68"/>
        <v/>
      </c>
      <c r="K436" t="str">
        <f t="shared" si="69"/>
        <v/>
      </c>
      <c r="L436" s="44">
        <v>436</v>
      </c>
      <c r="M436" s="44">
        <v>435</v>
      </c>
      <c r="N436">
        <v>50</v>
      </c>
      <c r="O436">
        <v>5.9</v>
      </c>
      <c r="P436">
        <v>27.9</v>
      </c>
      <c r="Q436">
        <v>2.8</v>
      </c>
      <c r="R436">
        <v>123</v>
      </c>
      <c r="S436">
        <v>4.2</v>
      </c>
      <c r="T436">
        <v>10.7</v>
      </c>
      <c r="U436">
        <v>50</v>
      </c>
      <c r="V436">
        <v>50</v>
      </c>
      <c r="W436">
        <v>46</v>
      </c>
      <c r="X436">
        <f>IF(COUNTBLANK(ClinInfo!H500:P500)=0,1,0)</f>
        <v>1</v>
      </c>
      <c r="Y436">
        <v>50</v>
      </c>
      <c r="Z436">
        <v>5.9</v>
      </c>
      <c r="AA436">
        <v>27.9</v>
      </c>
      <c r="AB436">
        <v>2.8</v>
      </c>
      <c r="AC436">
        <v>123</v>
      </c>
      <c r="AD436">
        <v>4.2</v>
      </c>
      <c r="AE436">
        <v>10.7</v>
      </c>
      <c r="AF436">
        <v>50</v>
      </c>
      <c r="AG436">
        <v>50</v>
      </c>
      <c r="AH436">
        <v>46</v>
      </c>
      <c r="AI436">
        <v>50</v>
      </c>
      <c r="AJ436">
        <v>5.9</v>
      </c>
      <c r="AK436">
        <v>27.9</v>
      </c>
      <c r="AL436">
        <v>2.8</v>
      </c>
      <c r="AM436">
        <v>123</v>
      </c>
      <c r="AN436">
        <v>4.2</v>
      </c>
      <c r="AO436">
        <v>10.7</v>
      </c>
      <c r="AP436">
        <v>50</v>
      </c>
      <c r="AQ436">
        <v>50</v>
      </c>
      <c r="AR436">
        <v>46</v>
      </c>
      <c r="AS436" t="s">
        <v>76</v>
      </c>
      <c r="AT436" t="s">
        <v>76</v>
      </c>
      <c r="AU436" t="s">
        <v>76</v>
      </c>
      <c r="AV436" t="s">
        <v>76</v>
      </c>
      <c r="AW436" t="s">
        <v>76</v>
      </c>
      <c r="AX436" t="s">
        <v>76</v>
      </c>
      <c r="AY436" t="s">
        <v>76</v>
      </c>
      <c r="AZ436" t="s">
        <v>76</v>
      </c>
      <c r="BA436" t="s">
        <v>76</v>
      </c>
      <c r="BB436" t="s">
        <v>76</v>
      </c>
    </row>
    <row r="437" spans="1:54" x14ac:dyDescent="0.2">
      <c r="A437">
        <v>17050</v>
      </c>
      <c r="B437" t="str">
        <f t="shared" si="60"/>
        <v/>
      </c>
      <c r="C437" t="str">
        <f t="shared" si="61"/>
        <v/>
      </c>
      <c r="D437" t="str">
        <f t="shared" si="62"/>
        <v/>
      </c>
      <c r="E437" t="str">
        <f t="shared" si="63"/>
        <v/>
      </c>
      <c r="F437" t="str">
        <f t="shared" si="64"/>
        <v/>
      </c>
      <c r="G437" t="str">
        <f t="shared" si="65"/>
        <v/>
      </c>
      <c r="H437" t="str">
        <f t="shared" si="66"/>
        <v/>
      </c>
      <c r="I437" t="str">
        <f t="shared" si="67"/>
        <v/>
      </c>
      <c r="J437" t="str">
        <f t="shared" si="68"/>
        <v/>
      </c>
      <c r="K437" t="str">
        <f t="shared" si="69"/>
        <v/>
      </c>
      <c r="L437" s="44">
        <v>437</v>
      </c>
      <c r="M437" s="44">
        <v>436</v>
      </c>
      <c r="N437">
        <v>71</v>
      </c>
      <c r="O437">
        <v>2.5</v>
      </c>
      <c r="P437">
        <v>0.99</v>
      </c>
      <c r="Q437">
        <v>1.1000000000000001</v>
      </c>
      <c r="R437">
        <v>124</v>
      </c>
      <c r="S437">
        <v>4.8</v>
      </c>
      <c r="T437">
        <v>12.1</v>
      </c>
      <c r="U437">
        <v>60</v>
      </c>
      <c r="V437">
        <v>70</v>
      </c>
      <c r="W437">
        <v>0</v>
      </c>
      <c r="X437">
        <f>IF(COUNTBLANK(ClinInfo!H501:P501)=0,1,0)</f>
        <v>1</v>
      </c>
      <c r="Y437">
        <v>71</v>
      </c>
      <c r="Z437">
        <v>2.5</v>
      </c>
      <c r="AA437">
        <v>0.99</v>
      </c>
      <c r="AB437">
        <v>1.1000000000000001</v>
      </c>
      <c r="AC437">
        <v>124</v>
      </c>
      <c r="AD437">
        <v>4.8</v>
      </c>
      <c r="AE437">
        <v>12.1</v>
      </c>
      <c r="AF437">
        <v>60</v>
      </c>
      <c r="AG437">
        <v>70</v>
      </c>
      <c r="AH437">
        <v>0</v>
      </c>
      <c r="AI437">
        <v>71</v>
      </c>
      <c r="AJ437">
        <v>2.5</v>
      </c>
      <c r="AK437">
        <v>0.99</v>
      </c>
      <c r="AL437">
        <v>1.1000000000000001</v>
      </c>
      <c r="AM437">
        <v>124</v>
      </c>
      <c r="AN437">
        <v>4.8</v>
      </c>
      <c r="AO437">
        <v>12.1</v>
      </c>
      <c r="AP437">
        <v>60</v>
      </c>
      <c r="AQ437">
        <v>70</v>
      </c>
      <c r="AR437">
        <v>0</v>
      </c>
      <c r="AS437" t="s">
        <v>76</v>
      </c>
      <c r="AT437" t="s">
        <v>76</v>
      </c>
      <c r="AU437" t="s">
        <v>76</v>
      </c>
      <c r="AV437" t="s">
        <v>76</v>
      </c>
      <c r="AW437" t="s">
        <v>76</v>
      </c>
      <c r="AX437" t="s">
        <v>76</v>
      </c>
      <c r="AY437" t="s">
        <v>76</v>
      </c>
      <c r="AZ437" t="s">
        <v>76</v>
      </c>
      <c r="BA437" t="s">
        <v>76</v>
      </c>
      <c r="BB437" t="s">
        <v>76</v>
      </c>
    </row>
    <row r="438" spans="1:54" x14ac:dyDescent="0.2">
      <c r="A438">
        <v>17140</v>
      </c>
      <c r="B438" t="str">
        <f t="shared" si="60"/>
        <v/>
      </c>
      <c r="C438" t="str">
        <f t="shared" si="61"/>
        <v/>
      </c>
      <c r="D438" t="str">
        <f t="shared" si="62"/>
        <v/>
      </c>
      <c r="E438" t="str">
        <f t="shared" si="63"/>
        <v/>
      </c>
      <c r="F438" t="str">
        <f t="shared" si="64"/>
        <v/>
      </c>
      <c r="G438" t="str">
        <f t="shared" si="65"/>
        <v/>
      </c>
      <c r="H438" t="str">
        <f t="shared" si="66"/>
        <v/>
      </c>
      <c r="I438" t="str">
        <f t="shared" si="67"/>
        <v/>
      </c>
      <c r="J438" t="str">
        <f t="shared" si="68"/>
        <v/>
      </c>
      <c r="K438" t="str">
        <f t="shared" si="69"/>
        <v/>
      </c>
      <c r="L438" s="44">
        <v>438</v>
      </c>
      <c r="M438" s="44">
        <v>437</v>
      </c>
      <c r="N438">
        <v>68</v>
      </c>
      <c r="O438">
        <v>10.4</v>
      </c>
      <c r="P438">
        <v>2.2999999999999998</v>
      </c>
      <c r="Q438">
        <v>1.9</v>
      </c>
      <c r="R438">
        <v>138</v>
      </c>
      <c r="S438">
        <v>3.9</v>
      </c>
      <c r="T438">
        <v>10.8</v>
      </c>
      <c r="U438">
        <v>70</v>
      </c>
      <c r="V438">
        <v>81</v>
      </c>
      <c r="W438">
        <v>0</v>
      </c>
      <c r="X438">
        <f>IF(COUNTBLANK(ClinInfo!H502:P502)=0,1,0)</f>
        <v>1</v>
      </c>
      <c r="Y438">
        <v>68</v>
      </c>
      <c r="Z438">
        <v>10.4</v>
      </c>
      <c r="AA438">
        <v>2.2999999999999998</v>
      </c>
      <c r="AB438">
        <v>1.9</v>
      </c>
      <c r="AC438">
        <v>138</v>
      </c>
      <c r="AD438">
        <v>3.9</v>
      </c>
      <c r="AE438">
        <v>10.8</v>
      </c>
      <c r="AF438">
        <v>70</v>
      </c>
      <c r="AG438">
        <v>81</v>
      </c>
      <c r="AH438">
        <v>0</v>
      </c>
      <c r="AI438">
        <v>68</v>
      </c>
      <c r="AJ438">
        <v>10.4</v>
      </c>
      <c r="AK438">
        <v>2.2999999999999998</v>
      </c>
      <c r="AL438">
        <v>1.9</v>
      </c>
      <c r="AM438">
        <v>138</v>
      </c>
      <c r="AN438">
        <v>3.9</v>
      </c>
      <c r="AO438">
        <v>10.8</v>
      </c>
      <c r="AP438">
        <v>70</v>
      </c>
      <c r="AQ438">
        <v>81</v>
      </c>
      <c r="AR438">
        <v>0</v>
      </c>
      <c r="AS438" t="s">
        <v>76</v>
      </c>
      <c r="AT438" t="s">
        <v>76</v>
      </c>
      <c r="AU438" t="s">
        <v>76</v>
      </c>
      <c r="AV438" t="s">
        <v>76</v>
      </c>
      <c r="AW438" t="s">
        <v>76</v>
      </c>
      <c r="AX438" t="s">
        <v>76</v>
      </c>
      <c r="AY438" t="s">
        <v>76</v>
      </c>
      <c r="AZ438" t="s">
        <v>76</v>
      </c>
      <c r="BA438" t="s">
        <v>76</v>
      </c>
      <c r="BB438" t="s">
        <v>76</v>
      </c>
    </row>
    <row r="439" spans="1:54" x14ac:dyDescent="0.2">
      <c r="A439">
        <v>17199</v>
      </c>
      <c r="B439" t="str">
        <f t="shared" si="60"/>
        <v/>
      </c>
      <c r="C439" t="str">
        <f t="shared" si="61"/>
        <v/>
      </c>
      <c r="D439" t="str">
        <f t="shared" si="62"/>
        <v/>
      </c>
      <c r="E439" t="str">
        <f t="shared" si="63"/>
        <v/>
      </c>
      <c r="F439" t="str">
        <f t="shared" si="64"/>
        <v/>
      </c>
      <c r="G439" t="str">
        <f t="shared" si="65"/>
        <v/>
      </c>
      <c r="H439" t="str">
        <f t="shared" si="66"/>
        <v/>
      </c>
      <c r="I439" t="str">
        <f t="shared" si="67"/>
        <v/>
      </c>
      <c r="J439" t="str">
        <f t="shared" si="68"/>
        <v/>
      </c>
      <c r="K439" t="str">
        <f t="shared" si="69"/>
        <v/>
      </c>
      <c r="L439" s="44">
        <v>439</v>
      </c>
      <c r="M439" s="44">
        <v>438</v>
      </c>
      <c r="N439">
        <v>64</v>
      </c>
      <c r="O439">
        <v>21</v>
      </c>
      <c r="P439">
        <v>66.099999999999994</v>
      </c>
      <c r="Q439">
        <v>1.3</v>
      </c>
      <c r="R439">
        <v>154</v>
      </c>
      <c r="S439">
        <v>2.5</v>
      </c>
      <c r="T439">
        <v>10.6</v>
      </c>
      <c r="U439">
        <v>30</v>
      </c>
      <c r="V439">
        <v>40</v>
      </c>
      <c r="W439">
        <v>0</v>
      </c>
      <c r="X439">
        <f>IF(COUNTBLANK(ClinInfo!H503:P503)=0,1,0)</f>
        <v>1</v>
      </c>
      <c r="Y439">
        <v>64</v>
      </c>
      <c r="Z439">
        <v>21</v>
      </c>
      <c r="AA439">
        <v>66.099999999999994</v>
      </c>
      <c r="AB439">
        <v>1.3</v>
      </c>
      <c r="AC439">
        <v>154</v>
      </c>
      <c r="AD439">
        <v>2.5</v>
      </c>
      <c r="AE439">
        <v>10.6</v>
      </c>
      <c r="AF439">
        <v>30</v>
      </c>
      <c r="AG439">
        <v>40</v>
      </c>
      <c r="AH439">
        <v>0</v>
      </c>
      <c r="AI439">
        <v>64</v>
      </c>
      <c r="AJ439">
        <v>21</v>
      </c>
      <c r="AK439">
        <v>66.099999999999994</v>
      </c>
      <c r="AL439">
        <v>1.3</v>
      </c>
      <c r="AM439">
        <v>154</v>
      </c>
      <c r="AN439">
        <v>2.5</v>
      </c>
      <c r="AO439">
        <v>10.6</v>
      </c>
      <c r="AP439">
        <v>30</v>
      </c>
      <c r="AQ439">
        <v>40</v>
      </c>
      <c r="AR439">
        <v>0</v>
      </c>
      <c r="AS439" t="s">
        <v>76</v>
      </c>
      <c r="AT439" t="s">
        <v>76</v>
      </c>
      <c r="AU439" t="s">
        <v>76</v>
      </c>
      <c r="AV439" t="s">
        <v>76</v>
      </c>
      <c r="AW439" t="s">
        <v>76</v>
      </c>
      <c r="AX439" t="s">
        <v>76</v>
      </c>
      <c r="AY439" t="s">
        <v>76</v>
      </c>
      <c r="AZ439" t="s">
        <v>76</v>
      </c>
      <c r="BA439" t="s">
        <v>76</v>
      </c>
      <c r="BB439" t="s">
        <v>76</v>
      </c>
    </row>
    <row r="440" spans="1:54" x14ac:dyDescent="0.2">
      <c r="A440">
        <v>17216</v>
      </c>
      <c r="B440" t="str">
        <f t="shared" si="60"/>
        <v/>
      </c>
      <c r="C440" t="str">
        <f t="shared" si="61"/>
        <v/>
      </c>
      <c r="D440" t="str">
        <f t="shared" si="62"/>
        <v/>
      </c>
      <c r="E440" t="str">
        <f t="shared" si="63"/>
        <v/>
      </c>
      <c r="F440" t="str">
        <f t="shared" si="64"/>
        <v/>
      </c>
      <c r="G440" t="str">
        <f t="shared" si="65"/>
        <v/>
      </c>
      <c r="H440" t="str">
        <f t="shared" si="66"/>
        <v/>
      </c>
      <c r="I440" t="str">
        <f t="shared" si="67"/>
        <v/>
      </c>
      <c r="J440" t="str">
        <f t="shared" si="68"/>
        <v/>
      </c>
      <c r="K440" t="str">
        <f t="shared" si="69"/>
        <v/>
      </c>
      <c r="L440" s="44">
        <v>440</v>
      </c>
      <c r="M440" s="44">
        <v>439</v>
      </c>
      <c r="N440">
        <v>52</v>
      </c>
      <c r="O440">
        <v>1.9</v>
      </c>
      <c r="P440">
        <v>2</v>
      </c>
      <c r="Q440">
        <v>0.9</v>
      </c>
      <c r="R440">
        <v>141</v>
      </c>
      <c r="S440">
        <v>3.7</v>
      </c>
      <c r="T440">
        <v>10.5</v>
      </c>
      <c r="U440">
        <v>70</v>
      </c>
      <c r="V440">
        <v>40</v>
      </c>
      <c r="W440">
        <v>4</v>
      </c>
      <c r="X440">
        <f>IF(COUNTBLANK(ClinInfo!H504:P504)=0,1,0)</f>
        <v>1</v>
      </c>
      <c r="Y440">
        <v>52</v>
      </c>
      <c r="Z440">
        <v>1.9</v>
      </c>
      <c r="AA440">
        <v>2</v>
      </c>
      <c r="AB440">
        <v>0.9</v>
      </c>
      <c r="AC440">
        <v>141</v>
      </c>
      <c r="AD440">
        <v>3.7</v>
      </c>
      <c r="AE440">
        <v>10.5</v>
      </c>
      <c r="AF440">
        <v>70</v>
      </c>
      <c r="AG440">
        <v>40</v>
      </c>
      <c r="AH440">
        <v>4</v>
      </c>
      <c r="AI440">
        <v>52</v>
      </c>
      <c r="AJ440">
        <v>1.9</v>
      </c>
      <c r="AK440">
        <v>2</v>
      </c>
      <c r="AL440">
        <v>0.9</v>
      </c>
      <c r="AM440">
        <v>141</v>
      </c>
      <c r="AN440">
        <v>3.7</v>
      </c>
      <c r="AO440">
        <v>10.5</v>
      </c>
      <c r="AP440">
        <v>70</v>
      </c>
      <c r="AQ440">
        <v>40</v>
      </c>
      <c r="AR440">
        <v>4</v>
      </c>
      <c r="AS440" t="s">
        <v>76</v>
      </c>
      <c r="AT440" t="s">
        <v>76</v>
      </c>
      <c r="AU440" t="s">
        <v>76</v>
      </c>
      <c r="AV440" t="s">
        <v>76</v>
      </c>
      <c r="AW440" t="s">
        <v>76</v>
      </c>
      <c r="AX440" t="s">
        <v>76</v>
      </c>
      <c r="AY440" t="s">
        <v>76</v>
      </c>
      <c r="AZ440" t="s">
        <v>76</v>
      </c>
      <c r="BA440" t="s">
        <v>76</v>
      </c>
      <c r="BB440" t="s">
        <v>76</v>
      </c>
    </row>
    <row r="441" spans="1:54" x14ac:dyDescent="0.2">
      <c r="A441">
        <v>17235</v>
      </c>
      <c r="B441" t="str">
        <f t="shared" si="60"/>
        <v/>
      </c>
      <c r="C441" t="str">
        <f t="shared" si="61"/>
        <v/>
      </c>
      <c r="D441" t="str">
        <f t="shared" si="62"/>
        <v/>
      </c>
      <c r="E441" t="str">
        <f t="shared" si="63"/>
        <v/>
      </c>
      <c r="F441" t="str">
        <f t="shared" si="64"/>
        <v/>
      </c>
      <c r="G441" t="str">
        <f t="shared" si="65"/>
        <v/>
      </c>
      <c r="H441" t="str">
        <f t="shared" si="66"/>
        <v/>
      </c>
      <c r="I441" t="str">
        <f t="shared" si="67"/>
        <v/>
      </c>
      <c r="J441" t="str">
        <f t="shared" si="68"/>
        <v/>
      </c>
      <c r="K441" t="str">
        <f t="shared" si="69"/>
        <v>Mediana=1,191806, Media=5,43998114775349, y varianza= 133,414958937539</v>
      </c>
      <c r="L441" s="44">
        <v>441</v>
      </c>
      <c r="M441" s="44">
        <v>440</v>
      </c>
      <c r="N441">
        <v>65</v>
      </c>
      <c r="O441">
        <v>3</v>
      </c>
      <c r="P441">
        <v>0.99</v>
      </c>
      <c r="Q441">
        <v>1.1000000000000001</v>
      </c>
      <c r="R441">
        <v>146</v>
      </c>
      <c r="S441">
        <v>4.3</v>
      </c>
      <c r="T441">
        <v>11.2</v>
      </c>
      <c r="U441">
        <v>70</v>
      </c>
      <c r="V441">
        <v>81</v>
      </c>
      <c r="W441">
        <v>1.1918059999999999</v>
      </c>
      <c r="X441">
        <f>IF(COUNTBLANK(ClinInfo!H505:P505)=0,1,0)</f>
        <v>1</v>
      </c>
      <c r="Y441">
        <v>65</v>
      </c>
      <c r="Z441">
        <v>3</v>
      </c>
      <c r="AA441">
        <v>0.99</v>
      </c>
      <c r="AB441">
        <v>1.1000000000000001</v>
      </c>
      <c r="AC441">
        <v>146</v>
      </c>
      <c r="AD441">
        <v>4.3</v>
      </c>
      <c r="AE441">
        <v>11.2</v>
      </c>
      <c r="AF441">
        <v>70</v>
      </c>
      <c r="AG441">
        <v>81</v>
      </c>
      <c r="AH441">
        <v>5.4399811477534898</v>
      </c>
      <c r="AI441">
        <v>65</v>
      </c>
      <c r="AJ441">
        <v>3</v>
      </c>
      <c r="AK441">
        <v>0.99</v>
      </c>
      <c r="AL441">
        <v>1.1000000000000001</v>
      </c>
      <c r="AM441">
        <v>146</v>
      </c>
      <c r="AN441">
        <v>4.3</v>
      </c>
      <c r="AO441">
        <v>11.2</v>
      </c>
      <c r="AP441">
        <v>70</v>
      </c>
      <c r="AQ441">
        <v>81</v>
      </c>
      <c r="AR441">
        <v>133.41495893753901</v>
      </c>
      <c r="AS441" t="s">
        <v>76</v>
      </c>
      <c r="AT441" t="s">
        <v>76</v>
      </c>
      <c r="AU441" t="s">
        <v>76</v>
      </c>
      <c r="AV441" t="s">
        <v>76</v>
      </c>
      <c r="AW441" t="s">
        <v>76</v>
      </c>
      <c r="AX441" t="s">
        <v>76</v>
      </c>
      <c r="AY441" t="s">
        <v>76</v>
      </c>
      <c r="AZ441" t="s">
        <v>76</v>
      </c>
      <c r="BA441" t="s">
        <v>76</v>
      </c>
      <c r="BB441">
        <v>0.51978108190957095</v>
      </c>
    </row>
    <row r="442" spans="1:54" x14ac:dyDescent="0.2">
      <c r="A442">
        <v>17244</v>
      </c>
      <c r="B442" t="str">
        <f t="shared" si="60"/>
        <v/>
      </c>
      <c r="C442" t="str">
        <f t="shared" si="61"/>
        <v/>
      </c>
      <c r="D442" t="str">
        <f t="shared" si="62"/>
        <v/>
      </c>
      <c r="E442" t="str">
        <f t="shared" si="63"/>
        <v/>
      </c>
      <c r="F442" t="str">
        <f t="shared" si="64"/>
        <v/>
      </c>
      <c r="G442" t="str">
        <f t="shared" si="65"/>
        <v/>
      </c>
      <c r="H442" t="str">
        <f t="shared" si="66"/>
        <v/>
      </c>
      <c r="I442" t="str">
        <f t="shared" si="67"/>
        <v/>
      </c>
      <c r="J442" t="str">
        <f t="shared" si="68"/>
        <v/>
      </c>
      <c r="K442" t="str">
        <f t="shared" si="69"/>
        <v>Mediana=2,029616, Media=7,40216410425039, y varianza= 178,979155366178</v>
      </c>
      <c r="L442" s="44">
        <v>442</v>
      </c>
      <c r="M442" s="44">
        <v>441</v>
      </c>
      <c r="N442">
        <v>63</v>
      </c>
      <c r="O442">
        <v>2.9</v>
      </c>
      <c r="P442">
        <v>1.6</v>
      </c>
      <c r="Q442">
        <v>1.2</v>
      </c>
      <c r="R442">
        <v>146</v>
      </c>
      <c r="S442">
        <v>4.3</v>
      </c>
      <c r="T442">
        <v>12.3</v>
      </c>
      <c r="U442">
        <v>70</v>
      </c>
      <c r="V442">
        <v>40</v>
      </c>
      <c r="W442">
        <v>2.0296159999999999</v>
      </c>
      <c r="X442">
        <f>IF(COUNTBLANK(ClinInfo!H506:P506)=0,1,0)</f>
        <v>0</v>
      </c>
      <c r="Y442">
        <v>63</v>
      </c>
      <c r="Z442">
        <v>2.9</v>
      </c>
      <c r="AA442">
        <v>1.6</v>
      </c>
      <c r="AB442">
        <v>1.2</v>
      </c>
      <c r="AC442">
        <v>146</v>
      </c>
      <c r="AD442">
        <v>4.3</v>
      </c>
      <c r="AE442">
        <v>12.3</v>
      </c>
      <c r="AF442">
        <v>70</v>
      </c>
      <c r="AG442">
        <v>40</v>
      </c>
      <c r="AH442">
        <v>7.4021641042503896</v>
      </c>
      <c r="AI442">
        <v>63</v>
      </c>
      <c r="AJ442">
        <v>2.9</v>
      </c>
      <c r="AK442">
        <v>1.6</v>
      </c>
      <c r="AL442">
        <v>1.2</v>
      </c>
      <c r="AM442">
        <v>146</v>
      </c>
      <c r="AN442">
        <v>4.3</v>
      </c>
      <c r="AO442">
        <v>12.3</v>
      </c>
      <c r="AP442">
        <v>70</v>
      </c>
      <c r="AQ442">
        <v>40</v>
      </c>
      <c r="AR442">
        <v>178.97915536617799</v>
      </c>
      <c r="AS442" t="s">
        <v>76</v>
      </c>
      <c r="AT442" t="s">
        <v>76</v>
      </c>
      <c r="AU442" t="s">
        <v>76</v>
      </c>
      <c r="AV442" t="s">
        <v>76</v>
      </c>
      <c r="AW442" t="s">
        <v>76</v>
      </c>
      <c r="AX442" t="s">
        <v>76</v>
      </c>
      <c r="AY442" t="s">
        <v>76</v>
      </c>
      <c r="AZ442" t="s">
        <v>76</v>
      </c>
      <c r="BA442" t="s">
        <v>76</v>
      </c>
      <c r="BB442">
        <v>0.51978108190957095</v>
      </c>
    </row>
    <row r="443" spans="1:54" x14ac:dyDescent="0.2">
      <c r="A443">
        <v>17302</v>
      </c>
      <c r="B443" t="str">
        <f t="shared" si="60"/>
        <v/>
      </c>
      <c r="C443" t="str">
        <f t="shared" si="61"/>
        <v/>
      </c>
      <c r="D443" t="str">
        <f t="shared" si="62"/>
        <v/>
      </c>
      <c r="E443" t="str">
        <f t="shared" si="63"/>
        <v/>
      </c>
      <c r="F443" t="str">
        <f t="shared" si="64"/>
        <v/>
      </c>
      <c r="G443" t="str">
        <f t="shared" si="65"/>
        <v/>
      </c>
      <c r="H443" t="str">
        <f t="shared" si="66"/>
        <v/>
      </c>
      <c r="I443" t="str">
        <f t="shared" si="67"/>
        <v/>
      </c>
      <c r="J443" t="str">
        <f t="shared" si="68"/>
        <v/>
      </c>
      <c r="K443" t="str">
        <f t="shared" si="69"/>
        <v>Mediana=1,761724, Media=7,00315732750659, y varianza= 168,276100338156</v>
      </c>
      <c r="L443" s="44">
        <v>443</v>
      </c>
      <c r="M443" s="44">
        <v>442</v>
      </c>
      <c r="N443">
        <v>70</v>
      </c>
      <c r="O443">
        <v>5.5</v>
      </c>
      <c r="P443">
        <v>8.5</v>
      </c>
      <c r="Q443">
        <v>1</v>
      </c>
      <c r="R443">
        <v>87</v>
      </c>
      <c r="S443">
        <v>3.7</v>
      </c>
      <c r="T443">
        <v>9.8000000000000007</v>
      </c>
      <c r="U443">
        <v>31</v>
      </c>
      <c r="V443">
        <v>91</v>
      </c>
      <c r="W443">
        <v>1.7617240000000001</v>
      </c>
      <c r="X443">
        <f>IF(COUNTBLANK(ClinInfo!H507:P507)=0,1,0)</f>
        <v>1</v>
      </c>
      <c r="Y443">
        <v>70</v>
      </c>
      <c r="Z443">
        <v>5.5</v>
      </c>
      <c r="AA443">
        <v>8.5</v>
      </c>
      <c r="AB443">
        <v>1</v>
      </c>
      <c r="AC443">
        <v>87</v>
      </c>
      <c r="AD443">
        <v>3.7</v>
      </c>
      <c r="AE443">
        <v>9.8000000000000007</v>
      </c>
      <c r="AF443">
        <v>31</v>
      </c>
      <c r="AG443">
        <v>91</v>
      </c>
      <c r="AH443">
        <v>7.0031573275065897</v>
      </c>
      <c r="AI443">
        <v>70</v>
      </c>
      <c r="AJ443">
        <v>5.5</v>
      </c>
      <c r="AK443">
        <v>8.5</v>
      </c>
      <c r="AL443">
        <v>1</v>
      </c>
      <c r="AM443">
        <v>87</v>
      </c>
      <c r="AN443">
        <v>3.7</v>
      </c>
      <c r="AO443">
        <v>9.8000000000000007</v>
      </c>
      <c r="AP443">
        <v>31</v>
      </c>
      <c r="AQ443">
        <v>91</v>
      </c>
      <c r="AR443">
        <v>168.276100338156</v>
      </c>
      <c r="AS443" t="s">
        <v>76</v>
      </c>
      <c r="AT443" t="s">
        <v>76</v>
      </c>
      <c r="AU443" t="s">
        <v>76</v>
      </c>
      <c r="AV443" t="s">
        <v>76</v>
      </c>
      <c r="AW443" t="s">
        <v>76</v>
      </c>
      <c r="AX443" t="s">
        <v>76</v>
      </c>
      <c r="AY443" t="s">
        <v>76</v>
      </c>
      <c r="AZ443" t="s">
        <v>76</v>
      </c>
      <c r="BA443" t="s">
        <v>76</v>
      </c>
      <c r="BB443">
        <v>0.51978108190957095</v>
      </c>
    </row>
    <row r="444" spans="1:54" x14ac:dyDescent="0.2">
      <c r="A444">
        <v>17136</v>
      </c>
      <c r="B444" t="str">
        <f t="shared" si="60"/>
        <v/>
      </c>
      <c r="C444" t="str">
        <f t="shared" si="61"/>
        <v/>
      </c>
      <c r="D444" t="str">
        <f t="shared" si="62"/>
        <v/>
      </c>
      <c r="E444" t="str">
        <f t="shared" si="63"/>
        <v/>
      </c>
      <c r="F444" t="str">
        <f t="shared" si="64"/>
        <v/>
      </c>
      <c r="G444" t="str">
        <f t="shared" si="65"/>
        <v/>
      </c>
      <c r="H444" t="str">
        <f t="shared" si="66"/>
        <v/>
      </c>
      <c r="I444" t="str">
        <f t="shared" si="67"/>
        <v/>
      </c>
      <c r="J444" t="str">
        <f t="shared" si="68"/>
        <v/>
      </c>
      <c r="K444" t="str">
        <f t="shared" si="69"/>
        <v/>
      </c>
      <c r="L444" s="44">
        <v>444</v>
      </c>
      <c r="M444" s="44">
        <v>443</v>
      </c>
      <c r="N444">
        <v>61</v>
      </c>
      <c r="O444">
        <v>3.4</v>
      </c>
      <c r="P444">
        <v>0.99</v>
      </c>
      <c r="Q444">
        <v>1.2</v>
      </c>
      <c r="R444">
        <v>108</v>
      </c>
      <c r="S444">
        <v>4.7</v>
      </c>
      <c r="T444">
        <v>12</v>
      </c>
      <c r="U444">
        <v>38</v>
      </c>
      <c r="V444">
        <v>7.5</v>
      </c>
      <c r="W444">
        <v>3</v>
      </c>
      <c r="X444">
        <f>IF(COUNTBLANK(ClinInfo!H508:P508)=0,1,0)</f>
        <v>0</v>
      </c>
      <c r="Y444">
        <v>61</v>
      </c>
      <c r="Z444">
        <v>3.4</v>
      </c>
      <c r="AA444">
        <v>0.99</v>
      </c>
      <c r="AB444">
        <v>1.2</v>
      </c>
      <c r="AC444">
        <v>108</v>
      </c>
      <c r="AD444">
        <v>4.7</v>
      </c>
      <c r="AE444">
        <v>12</v>
      </c>
      <c r="AF444">
        <v>38</v>
      </c>
      <c r="AG444">
        <v>7.5</v>
      </c>
      <c r="AH444">
        <v>3</v>
      </c>
      <c r="AI444">
        <v>61</v>
      </c>
      <c r="AJ444">
        <v>3.4</v>
      </c>
      <c r="AK444">
        <v>0.99</v>
      </c>
      <c r="AL444">
        <v>1.2</v>
      </c>
      <c r="AM444">
        <v>108</v>
      </c>
      <c r="AN444">
        <v>4.7</v>
      </c>
      <c r="AO444">
        <v>12</v>
      </c>
      <c r="AP444">
        <v>38</v>
      </c>
      <c r="AQ444">
        <v>7.5</v>
      </c>
      <c r="AR444">
        <v>3</v>
      </c>
      <c r="AS444" t="s">
        <v>76</v>
      </c>
      <c r="AT444" t="s">
        <v>76</v>
      </c>
      <c r="AU444" t="s">
        <v>76</v>
      </c>
      <c r="AV444" t="s">
        <v>76</v>
      </c>
      <c r="AW444" t="s">
        <v>76</v>
      </c>
      <c r="AX444" t="s">
        <v>76</v>
      </c>
      <c r="AY444" t="s">
        <v>76</v>
      </c>
      <c r="AZ444" t="s">
        <v>76</v>
      </c>
      <c r="BA444" t="s">
        <v>76</v>
      </c>
      <c r="BB444" t="s">
        <v>76</v>
      </c>
    </row>
    <row r="445" spans="1:54" x14ac:dyDescent="0.2">
      <c r="A445">
        <v>17333</v>
      </c>
      <c r="B445" t="str">
        <f t="shared" si="60"/>
        <v/>
      </c>
      <c r="C445" t="str">
        <f t="shared" si="61"/>
        <v/>
      </c>
      <c r="D445" t="str">
        <f t="shared" si="62"/>
        <v/>
      </c>
      <c r="E445" t="str">
        <f t="shared" si="63"/>
        <v/>
      </c>
      <c r="F445" t="str">
        <f t="shared" si="64"/>
        <v/>
      </c>
      <c r="G445" t="str">
        <f t="shared" si="65"/>
        <v/>
      </c>
      <c r="H445" t="str">
        <f t="shared" si="66"/>
        <v/>
      </c>
      <c r="I445" t="str">
        <f t="shared" si="67"/>
        <v>Mediana=48,07975, Media=48,9926840004956, y varianza= 341,869955905704</v>
      </c>
      <c r="J445" t="str">
        <f t="shared" si="68"/>
        <v/>
      </c>
      <c r="K445" t="str">
        <f t="shared" si="69"/>
        <v/>
      </c>
      <c r="L445" s="44">
        <v>445</v>
      </c>
      <c r="M445" s="44">
        <v>444</v>
      </c>
      <c r="N445">
        <v>70</v>
      </c>
      <c r="O445">
        <v>8.3000000000000007</v>
      </c>
      <c r="P445">
        <v>4.4000000000000004</v>
      </c>
      <c r="Q445">
        <v>1.8</v>
      </c>
      <c r="R445">
        <v>231</v>
      </c>
      <c r="S445">
        <v>0.3</v>
      </c>
      <c r="T445">
        <v>10.1</v>
      </c>
      <c r="U445">
        <v>48.079749999999997</v>
      </c>
      <c r="V445">
        <v>50</v>
      </c>
      <c r="W445">
        <v>2</v>
      </c>
      <c r="X445">
        <f>IF(COUNTBLANK(ClinInfo!H509:P509)=0,1,0)</f>
        <v>1</v>
      </c>
      <c r="Y445">
        <v>70</v>
      </c>
      <c r="Z445">
        <v>8.3000000000000007</v>
      </c>
      <c r="AA445">
        <v>4.4000000000000004</v>
      </c>
      <c r="AB445">
        <v>1.8</v>
      </c>
      <c r="AC445">
        <v>231</v>
      </c>
      <c r="AD445">
        <v>0.3</v>
      </c>
      <c r="AE445">
        <v>10.1</v>
      </c>
      <c r="AF445">
        <v>48.992684000495601</v>
      </c>
      <c r="AG445">
        <v>50</v>
      </c>
      <c r="AH445">
        <v>2</v>
      </c>
      <c r="AI445">
        <v>70</v>
      </c>
      <c r="AJ445">
        <v>8.3000000000000007</v>
      </c>
      <c r="AK445">
        <v>4.4000000000000004</v>
      </c>
      <c r="AL445">
        <v>1.8</v>
      </c>
      <c r="AM445">
        <v>231</v>
      </c>
      <c r="AN445">
        <v>0.3</v>
      </c>
      <c r="AO445">
        <v>10.1</v>
      </c>
      <c r="AP445">
        <v>341.86995590570399</v>
      </c>
      <c r="AQ445">
        <v>50</v>
      </c>
      <c r="AR445">
        <v>2</v>
      </c>
      <c r="AS445" t="s">
        <v>76</v>
      </c>
      <c r="AT445" t="s">
        <v>76</v>
      </c>
      <c r="AU445" t="s">
        <v>76</v>
      </c>
      <c r="AV445" t="s">
        <v>76</v>
      </c>
      <c r="AW445" t="s">
        <v>76</v>
      </c>
      <c r="AX445" t="s">
        <v>76</v>
      </c>
      <c r="AY445" t="s">
        <v>76</v>
      </c>
      <c r="AZ445">
        <v>0.51978108190957095</v>
      </c>
      <c r="BA445" t="s">
        <v>76</v>
      </c>
      <c r="BB445" t="s">
        <v>76</v>
      </c>
    </row>
    <row r="446" spans="1:54" x14ac:dyDescent="0.2">
      <c r="A446">
        <v>17387</v>
      </c>
      <c r="B446" t="str">
        <f t="shared" si="60"/>
        <v/>
      </c>
      <c r="C446" t="str">
        <f t="shared" si="61"/>
        <v/>
      </c>
      <c r="D446" t="str">
        <f t="shared" si="62"/>
        <v/>
      </c>
      <c r="E446" t="str">
        <f t="shared" si="63"/>
        <v/>
      </c>
      <c r="F446" t="str">
        <f t="shared" si="64"/>
        <v/>
      </c>
      <c r="G446" t="str">
        <f t="shared" si="65"/>
        <v/>
      </c>
      <c r="H446" t="str">
        <f t="shared" si="66"/>
        <v/>
      </c>
      <c r="I446" t="str">
        <f t="shared" si="67"/>
        <v/>
      </c>
      <c r="J446" t="str">
        <f t="shared" si="68"/>
        <v/>
      </c>
      <c r="K446" t="str">
        <f t="shared" si="69"/>
        <v/>
      </c>
      <c r="L446" s="44">
        <v>446</v>
      </c>
      <c r="M446" s="44">
        <v>445</v>
      </c>
      <c r="N446">
        <v>54</v>
      </c>
      <c r="O446">
        <v>2.2999999999999998</v>
      </c>
      <c r="P446">
        <v>0.99</v>
      </c>
      <c r="Q446">
        <v>0.9</v>
      </c>
      <c r="R446">
        <v>135</v>
      </c>
      <c r="S446">
        <v>4.5</v>
      </c>
      <c r="T446">
        <v>12.5</v>
      </c>
      <c r="U446">
        <v>34</v>
      </c>
      <c r="V446">
        <v>40</v>
      </c>
      <c r="W446">
        <v>4</v>
      </c>
      <c r="X446">
        <f>IF(COUNTBLANK(ClinInfo!H510:P510)=0,1,0)</f>
        <v>1</v>
      </c>
      <c r="Y446">
        <v>54</v>
      </c>
      <c r="Z446">
        <v>2.2999999999999998</v>
      </c>
      <c r="AA446">
        <v>0.99</v>
      </c>
      <c r="AB446">
        <v>0.9</v>
      </c>
      <c r="AC446">
        <v>135</v>
      </c>
      <c r="AD446">
        <v>4.5</v>
      </c>
      <c r="AE446">
        <v>12.5</v>
      </c>
      <c r="AF446">
        <v>34</v>
      </c>
      <c r="AG446">
        <v>40</v>
      </c>
      <c r="AH446">
        <v>4</v>
      </c>
      <c r="AI446">
        <v>54</v>
      </c>
      <c r="AJ446">
        <v>2.2999999999999998</v>
      </c>
      <c r="AK446">
        <v>0.99</v>
      </c>
      <c r="AL446">
        <v>0.9</v>
      </c>
      <c r="AM446">
        <v>135</v>
      </c>
      <c r="AN446">
        <v>4.5</v>
      </c>
      <c r="AO446">
        <v>12.5</v>
      </c>
      <c r="AP446">
        <v>34</v>
      </c>
      <c r="AQ446">
        <v>40</v>
      </c>
      <c r="AR446">
        <v>4</v>
      </c>
      <c r="AS446" t="s">
        <v>76</v>
      </c>
      <c r="AT446" t="s">
        <v>76</v>
      </c>
      <c r="AU446" t="s">
        <v>76</v>
      </c>
      <c r="AV446" t="s">
        <v>76</v>
      </c>
      <c r="AW446" t="s">
        <v>76</v>
      </c>
      <c r="AX446" t="s">
        <v>76</v>
      </c>
      <c r="AY446" t="s">
        <v>76</v>
      </c>
      <c r="AZ446" t="s">
        <v>76</v>
      </c>
      <c r="BA446" t="s">
        <v>76</v>
      </c>
      <c r="BB446" t="s">
        <v>76</v>
      </c>
    </row>
    <row r="447" spans="1:54" x14ac:dyDescent="0.2">
      <c r="A447">
        <v>17378</v>
      </c>
      <c r="B447" t="str">
        <f t="shared" si="60"/>
        <v/>
      </c>
      <c r="C447" t="str">
        <f t="shared" si="61"/>
        <v/>
      </c>
      <c r="D447" t="str">
        <f t="shared" si="62"/>
        <v/>
      </c>
      <c r="E447" t="str">
        <f t="shared" si="63"/>
        <v/>
      </c>
      <c r="F447" t="str">
        <f t="shared" si="64"/>
        <v/>
      </c>
      <c r="G447" t="str">
        <f t="shared" si="65"/>
        <v/>
      </c>
      <c r="H447" t="str">
        <f t="shared" si="66"/>
        <v/>
      </c>
      <c r="I447" t="str">
        <f t="shared" si="67"/>
        <v>Mediana=62,62024, Media=64,108248979247, y varianza= 400,800366764495</v>
      </c>
      <c r="J447" t="str">
        <f t="shared" si="68"/>
        <v/>
      </c>
      <c r="K447" t="str">
        <f t="shared" si="69"/>
        <v/>
      </c>
      <c r="L447" s="44">
        <v>447</v>
      </c>
      <c r="M447" s="44">
        <v>446</v>
      </c>
      <c r="N447">
        <v>70</v>
      </c>
      <c r="O447">
        <v>5.3</v>
      </c>
      <c r="P447">
        <v>20.2</v>
      </c>
      <c r="Q447">
        <v>0.8</v>
      </c>
      <c r="R447">
        <v>264</v>
      </c>
      <c r="S447">
        <v>3.3</v>
      </c>
      <c r="T447">
        <v>9.5</v>
      </c>
      <c r="U447">
        <v>62.620240000000003</v>
      </c>
      <c r="V447">
        <v>81</v>
      </c>
      <c r="W447">
        <v>57</v>
      </c>
      <c r="X447">
        <f>IF(COUNTBLANK(ClinInfo!H511:P511)=0,1,0)</f>
        <v>1</v>
      </c>
      <c r="Y447">
        <v>70</v>
      </c>
      <c r="Z447">
        <v>5.3</v>
      </c>
      <c r="AA447">
        <v>20.2</v>
      </c>
      <c r="AB447">
        <v>0.8</v>
      </c>
      <c r="AC447">
        <v>264</v>
      </c>
      <c r="AD447">
        <v>3.3</v>
      </c>
      <c r="AE447">
        <v>9.5</v>
      </c>
      <c r="AF447">
        <v>64.108248979246994</v>
      </c>
      <c r="AG447">
        <v>81</v>
      </c>
      <c r="AH447">
        <v>57</v>
      </c>
      <c r="AI447">
        <v>70</v>
      </c>
      <c r="AJ447">
        <v>5.3</v>
      </c>
      <c r="AK447">
        <v>20.2</v>
      </c>
      <c r="AL447">
        <v>0.8</v>
      </c>
      <c r="AM447">
        <v>264</v>
      </c>
      <c r="AN447">
        <v>3.3</v>
      </c>
      <c r="AO447">
        <v>9.5</v>
      </c>
      <c r="AP447">
        <v>400.80036676449498</v>
      </c>
      <c r="AQ447">
        <v>81</v>
      </c>
      <c r="AR447">
        <v>57</v>
      </c>
      <c r="AS447" t="s">
        <v>76</v>
      </c>
      <c r="AT447" t="s">
        <v>76</v>
      </c>
      <c r="AU447" t="s">
        <v>76</v>
      </c>
      <c r="AV447" t="s">
        <v>76</v>
      </c>
      <c r="AW447" t="s">
        <v>76</v>
      </c>
      <c r="AX447" t="s">
        <v>76</v>
      </c>
      <c r="AY447" t="s">
        <v>76</v>
      </c>
      <c r="AZ447">
        <v>0.51978108190957095</v>
      </c>
      <c r="BA447" t="s">
        <v>76</v>
      </c>
      <c r="BB447" t="s">
        <v>76</v>
      </c>
    </row>
    <row r="448" spans="1:54" x14ac:dyDescent="0.2">
      <c r="A448">
        <v>17324</v>
      </c>
      <c r="B448" t="str">
        <f t="shared" si="60"/>
        <v/>
      </c>
      <c r="C448" t="str">
        <f t="shared" si="61"/>
        <v/>
      </c>
      <c r="D448" t="str">
        <f t="shared" si="62"/>
        <v/>
      </c>
      <c r="E448" t="str">
        <f t="shared" si="63"/>
        <v/>
      </c>
      <c r="F448" t="str">
        <f t="shared" si="64"/>
        <v/>
      </c>
      <c r="G448" t="str">
        <f t="shared" si="65"/>
        <v/>
      </c>
      <c r="H448" t="str">
        <f t="shared" si="66"/>
        <v/>
      </c>
      <c r="I448" t="str">
        <f t="shared" si="67"/>
        <v/>
      </c>
      <c r="J448" t="str">
        <f t="shared" si="68"/>
        <v/>
      </c>
      <c r="K448" t="str">
        <f t="shared" si="69"/>
        <v/>
      </c>
      <c r="L448" s="44">
        <v>448</v>
      </c>
      <c r="M448" s="44">
        <v>447</v>
      </c>
      <c r="N448">
        <v>74</v>
      </c>
      <c r="O448">
        <v>3.5</v>
      </c>
      <c r="P448">
        <v>2.4</v>
      </c>
      <c r="Q448">
        <v>1.2</v>
      </c>
      <c r="R448">
        <v>220</v>
      </c>
      <c r="S448">
        <v>2.8</v>
      </c>
      <c r="T448">
        <v>12.5</v>
      </c>
      <c r="U448">
        <v>17</v>
      </c>
      <c r="V448">
        <v>20</v>
      </c>
      <c r="W448">
        <v>12</v>
      </c>
      <c r="X448">
        <f>IF(COUNTBLANK(ClinInfo!H512:P512)=0,1,0)</f>
        <v>1</v>
      </c>
      <c r="Y448">
        <v>74</v>
      </c>
      <c r="Z448">
        <v>3.5</v>
      </c>
      <c r="AA448">
        <v>2.4</v>
      </c>
      <c r="AB448">
        <v>1.2</v>
      </c>
      <c r="AC448">
        <v>220</v>
      </c>
      <c r="AD448">
        <v>2.8</v>
      </c>
      <c r="AE448">
        <v>12.5</v>
      </c>
      <c r="AF448">
        <v>17</v>
      </c>
      <c r="AG448">
        <v>20</v>
      </c>
      <c r="AH448">
        <v>12</v>
      </c>
      <c r="AI448">
        <v>74</v>
      </c>
      <c r="AJ448">
        <v>3.5</v>
      </c>
      <c r="AK448">
        <v>2.4</v>
      </c>
      <c r="AL448">
        <v>1.2</v>
      </c>
      <c r="AM448">
        <v>220</v>
      </c>
      <c r="AN448">
        <v>2.8</v>
      </c>
      <c r="AO448">
        <v>12.5</v>
      </c>
      <c r="AP448">
        <v>17</v>
      </c>
      <c r="AQ448">
        <v>20</v>
      </c>
      <c r="AR448">
        <v>12</v>
      </c>
      <c r="AS448" t="s">
        <v>76</v>
      </c>
      <c r="AT448" t="s">
        <v>76</v>
      </c>
      <c r="AU448" t="s">
        <v>76</v>
      </c>
      <c r="AV448" t="s">
        <v>76</v>
      </c>
      <c r="AW448" t="s">
        <v>76</v>
      </c>
      <c r="AX448" t="s">
        <v>76</v>
      </c>
      <c r="AY448" t="s">
        <v>76</v>
      </c>
      <c r="AZ448" t="s">
        <v>76</v>
      </c>
      <c r="BA448" t="s">
        <v>76</v>
      </c>
      <c r="BB448" t="s">
        <v>76</v>
      </c>
    </row>
    <row r="449" spans="1:54" x14ac:dyDescent="0.2">
      <c r="A449">
        <v>17439</v>
      </c>
      <c r="B449" t="str">
        <f t="shared" si="60"/>
        <v/>
      </c>
      <c r="C449" t="str">
        <f t="shared" si="61"/>
        <v/>
      </c>
      <c r="D449" t="str">
        <f t="shared" si="62"/>
        <v/>
      </c>
      <c r="E449" t="str">
        <f t="shared" si="63"/>
        <v>Mediana=0,8592663, Media=0,913638722339962, y varianza= -0,024226985662954</v>
      </c>
      <c r="F449" t="str">
        <f t="shared" si="64"/>
        <v/>
      </c>
      <c r="G449" t="str">
        <f t="shared" si="65"/>
        <v/>
      </c>
      <c r="H449" t="str">
        <f t="shared" si="66"/>
        <v/>
      </c>
      <c r="I449" t="str">
        <f t="shared" si="67"/>
        <v/>
      </c>
      <c r="J449" t="str">
        <f t="shared" si="68"/>
        <v/>
      </c>
      <c r="K449" t="str">
        <f t="shared" si="69"/>
        <v/>
      </c>
      <c r="L449" s="44">
        <v>449</v>
      </c>
      <c r="M449" s="44">
        <v>448</v>
      </c>
      <c r="N449">
        <v>71</v>
      </c>
      <c r="O449">
        <v>2.5</v>
      </c>
      <c r="P449">
        <v>0.99</v>
      </c>
      <c r="Q449">
        <v>0.85926630000000004</v>
      </c>
      <c r="R449">
        <v>179</v>
      </c>
      <c r="S449">
        <v>4.5999999999999996</v>
      </c>
      <c r="T449">
        <v>12</v>
      </c>
      <c r="U449">
        <v>30</v>
      </c>
      <c r="V449">
        <v>70</v>
      </c>
      <c r="W449">
        <v>15</v>
      </c>
      <c r="X449">
        <f>IF(COUNTBLANK(ClinInfo!H513:P513)=0,1,0)</f>
        <v>1</v>
      </c>
      <c r="Y449">
        <v>71</v>
      </c>
      <c r="Z449">
        <v>2.5</v>
      </c>
      <c r="AA449">
        <v>0.99</v>
      </c>
      <c r="AB449">
        <v>0.91363872233996202</v>
      </c>
      <c r="AC449">
        <v>179</v>
      </c>
      <c r="AD449">
        <v>4.5999999999999996</v>
      </c>
      <c r="AE449">
        <v>12</v>
      </c>
      <c r="AF449">
        <v>30</v>
      </c>
      <c r="AG449">
        <v>70</v>
      </c>
      <c r="AH449">
        <v>15</v>
      </c>
      <c r="AI449">
        <v>71</v>
      </c>
      <c r="AJ449">
        <v>2.5</v>
      </c>
      <c r="AK449">
        <v>0.99</v>
      </c>
      <c r="AL449">
        <v>-2.4226985662954E-2</v>
      </c>
      <c r="AM449">
        <v>179</v>
      </c>
      <c r="AN449">
        <v>4.5999999999999996</v>
      </c>
      <c r="AO449">
        <v>12</v>
      </c>
      <c r="AP449">
        <v>30</v>
      </c>
      <c r="AQ449">
        <v>70</v>
      </c>
      <c r="AR449">
        <v>15</v>
      </c>
      <c r="AS449" t="s">
        <v>76</v>
      </c>
      <c r="AT449" t="s">
        <v>76</v>
      </c>
      <c r="AU449" t="s">
        <v>76</v>
      </c>
      <c r="AV449">
        <v>0.51978108190957095</v>
      </c>
      <c r="AW449" t="s">
        <v>76</v>
      </c>
      <c r="AX449" t="s">
        <v>76</v>
      </c>
      <c r="AY449" t="s">
        <v>76</v>
      </c>
      <c r="AZ449" t="s">
        <v>76</v>
      </c>
      <c r="BA449" t="s">
        <v>76</v>
      </c>
      <c r="BB449" t="s">
        <v>76</v>
      </c>
    </row>
    <row r="450" spans="1:54" x14ac:dyDescent="0.2">
      <c r="A450">
        <v>17399</v>
      </c>
      <c r="B450" t="str">
        <f t="shared" ref="B450:B513" si="70">IF(AS450="NA","",_xlfn.CONCAT("Mediana=",N450, ", Media=",Y450,", y varianza= ",AI450))</f>
        <v/>
      </c>
      <c r="C450" t="str">
        <f t="shared" ref="C450:C513" si="71">IF(AT450="NA","",_xlfn.CONCAT("Mediana=",O450, ", Media=",Z450,", y varianza= ",AJ450))</f>
        <v/>
      </c>
      <c r="D450" t="str">
        <f t="shared" ref="D450:D513" si="72">IF(AU450="NA","",_xlfn.CONCAT("Mediana=",P450, ", Media=",AA450,", y varianza= ",AK450))</f>
        <v/>
      </c>
      <c r="E450" t="str">
        <f t="shared" ref="E450:E513" si="73">IF(AV450="NA","",_xlfn.CONCAT("Mediana=",Q450, ", Media=",AB450,", y varianza= ",AL450))</f>
        <v/>
      </c>
      <c r="F450" t="str">
        <f t="shared" ref="F450:F513" si="74">IF(AW450="NA","",_xlfn.CONCAT("Mediana=",R450, ", Media=",AC450,", y varianza= ",AM450))</f>
        <v/>
      </c>
      <c r="G450" t="str">
        <f t="shared" ref="G450:G513" si="75">IF(AX450="NA","",_xlfn.CONCAT("Mediana=",S450, ", Media=",AD450,", y varianza= ",AN450))</f>
        <v/>
      </c>
      <c r="H450" t="str">
        <f t="shared" ref="H450:H513" si="76">IF(AY450="NA","",_xlfn.CONCAT("Mediana=",T450, ", Media=",AE450,", y varianza= ",AO450))</f>
        <v/>
      </c>
      <c r="I450" t="str">
        <f t="shared" ref="I450:I513" si="77">IF(AZ450="NA","",_xlfn.CONCAT("Mediana=",U450, ", Media=",AF450,", y varianza= ",AP450))</f>
        <v/>
      </c>
      <c r="J450" t="str">
        <f t="shared" ref="J450:J513" si="78">IF(BA450="NA","",_xlfn.CONCAT("Mediana=",V450, ", Media=",AG450,", y varianza= ",AQ450))</f>
        <v/>
      </c>
      <c r="K450" t="str">
        <f t="shared" ref="K450:K513" si="79">IF(BB450="NA","",_xlfn.CONCAT("Mediana=",W450, ", Media=",AH450,", y varianza= ",AR450))</f>
        <v/>
      </c>
      <c r="L450" s="44">
        <v>450</v>
      </c>
      <c r="M450" s="44">
        <v>449</v>
      </c>
      <c r="N450">
        <v>38</v>
      </c>
      <c r="O450">
        <v>3.2</v>
      </c>
      <c r="P450">
        <v>0.99</v>
      </c>
      <c r="Q450">
        <v>2.4</v>
      </c>
      <c r="R450">
        <v>119</v>
      </c>
      <c r="S450">
        <v>4.8</v>
      </c>
      <c r="T450">
        <v>13</v>
      </c>
      <c r="U450">
        <v>26</v>
      </c>
      <c r="V450">
        <v>30</v>
      </c>
      <c r="W450">
        <v>12</v>
      </c>
      <c r="X450">
        <f>IF(COUNTBLANK(ClinInfo!H514:P514)=0,1,0)</f>
        <v>1</v>
      </c>
      <c r="Y450">
        <v>38</v>
      </c>
      <c r="Z450">
        <v>3.2</v>
      </c>
      <c r="AA450">
        <v>0.99</v>
      </c>
      <c r="AB450">
        <v>2.4</v>
      </c>
      <c r="AC450">
        <v>119</v>
      </c>
      <c r="AD450">
        <v>4.8</v>
      </c>
      <c r="AE450">
        <v>13</v>
      </c>
      <c r="AF450">
        <v>26</v>
      </c>
      <c r="AG450">
        <v>30</v>
      </c>
      <c r="AH450">
        <v>12</v>
      </c>
      <c r="AI450">
        <v>38</v>
      </c>
      <c r="AJ450">
        <v>3.2</v>
      </c>
      <c r="AK450">
        <v>0.99</v>
      </c>
      <c r="AL450">
        <v>2.4</v>
      </c>
      <c r="AM450">
        <v>119</v>
      </c>
      <c r="AN450">
        <v>4.8</v>
      </c>
      <c r="AO450">
        <v>13</v>
      </c>
      <c r="AP450">
        <v>26</v>
      </c>
      <c r="AQ450">
        <v>30</v>
      </c>
      <c r="AR450">
        <v>12</v>
      </c>
      <c r="AS450" t="s">
        <v>76</v>
      </c>
      <c r="AT450" t="s">
        <v>76</v>
      </c>
      <c r="AU450" t="s">
        <v>76</v>
      </c>
      <c r="AV450" t="s">
        <v>76</v>
      </c>
      <c r="AW450" t="s">
        <v>76</v>
      </c>
      <c r="AX450" t="s">
        <v>76</v>
      </c>
      <c r="AY450" t="s">
        <v>76</v>
      </c>
      <c r="AZ450" t="s">
        <v>76</v>
      </c>
      <c r="BA450" t="s">
        <v>76</v>
      </c>
      <c r="BB450" t="s">
        <v>76</v>
      </c>
    </row>
    <row r="451" spans="1:54" x14ac:dyDescent="0.2">
      <c r="A451">
        <v>17482</v>
      </c>
      <c r="B451" t="str">
        <f t="shared" si="70"/>
        <v/>
      </c>
      <c r="C451" t="str">
        <f t="shared" si="71"/>
        <v/>
      </c>
      <c r="D451" t="str">
        <f t="shared" si="72"/>
        <v/>
      </c>
      <c r="E451" t="str">
        <f t="shared" si="73"/>
        <v/>
      </c>
      <c r="F451" t="str">
        <f t="shared" si="74"/>
        <v/>
      </c>
      <c r="G451" t="str">
        <f t="shared" si="75"/>
        <v/>
      </c>
      <c r="H451" t="str">
        <f t="shared" si="76"/>
        <v/>
      </c>
      <c r="I451" t="str">
        <f t="shared" si="77"/>
        <v/>
      </c>
      <c r="J451" t="str">
        <f t="shared" si="78"/>
        <v/>
      </c>
      <c r="K451" t="str">
        <f t="shared" si="79"/>
        <v/>
      </c>
      <c r="L451" s="44">
        <v>451</v>
      </c>
      <c r="M451" s="44">
        <v>450</v>
      </c>
      <c r="N451">
        <v>54</v>
      </c>
      <c r="O451">
        <v>3.2</v>
      </c>
      <c r="P451">
        <v>2.4</v>
      </c>
      <c r="Q451">
        <v>1</v>
      </c>
      <c r="R451">
        <v>180</v>
      </c>
      <c r="S451">
        <v>3.8</v>
      </c>
      <c r="T451">
        <v>9.5</v>
      </c>
      <c r="U451">
        <v>97</v>
      </c>
      <c r="V451">
        <v>60</v>
      </c>
      <c r="W451">
        <v>18</v>
      </c>
      <c r="X451">
        <f>IF(COUNTBLANK(ClinInfo!H515:P515)=0,1,0)</f>
        <v>1</v>
      </c>
      <c r="Y451">
        <v>54</v>
      </c>
      <c r="Z451">
        <v>3.2</v>
      </c>
      <c r="AA451">
        <v>2.4</v>
      </c>
      <c r="AB451">
        <v>1</v>
      </c>
      <c r="AC451">
        <v>180</v>
      </c>
      <c r="AD451">
        <v>3.8</v>
      </c>
      <c r="AE451">
        <v>9.5</v>
      </c>
      <c r="AF451">
        <v>97</v>
      </c>
      <c r="AG451">
        <v>60</v>
      </c>
      <c r="AH451">
        <v>18</v>
      </c>
      <c r="AI451">
        <v>54</v>
      </c>
      <c r="AJ451">
        <v>3.2</v>
      </c>
      <c r="AK451">
        <v>2.4</v>
      </c>
      <c r="AL451">
        <v>1</v>
      </c>
      <c r="AM451">
        <v>180</v>
      </c>
      <c r="AN451">
        <v>3.8</v>
      </c>
      <c r="AO451">
        <v>9.5</v>
      </c>
      <c r="AP451">
        <v>97</v>
      </c>
      <c r="AQ451">
        <v>60</v>
      </c>
      <c r="AR451">
        <v>18</v>
      </c>
      <c r="AS451" t="s">
        <v>76</v>
      </c>
      <c r="AT451" t="s">
        <v>76</v>
      </c>
      <c r="AU451" t="s">
        <v>76</v>
      </c>
      <c r="AV451" t="s">
        <v>76</v>
      </c>
      <c r="AW451" t="s">
        <v>76</v>
      </c>
      <c r="AX451" t="s">
        <v>76</v>
      </c>
      <c r="AY451" t="s">
        <v>76</v>
      </c>
      <c r="AZ451" t="s">
        <v>76</v>
      </c>
      <c r="BA451" t="s">
        <v>76</v>
      </c>
      <c r="BB451" t="s">
        <v>76</v>
      </c>
    </row>
    <row r="452" spans="1:54" x14ac:dyDescent="0.2">
      <c r="A452">
        <v>17473</v>
      </c>
      <c r="B452" t="str">
        <f t="shared" si="70"/>
        <v/>
      </c>
      <c r="C452" t="str">
        <f t="shared" si="71"/>
        <v/>
      </c>
      <c r="D452" t="str">
        <f t="shared" si="72"/>
        <v/>
      </c>
      <c r="E452" t="str">
        <f t="shared" si="73"/>
        <v/>
      </c>
      <c r="F452" t="str">
        <f t="shared" si="74"/>
        <v/>
      </c>
      <c r="G452" t="str">
        <f t="shared" si="75"/>
        <v/>
      </c>
      <c r="H452" t="str">
        <f t="shared" si="76"/>
        <v/>
      </c>
      <c r="I452" t="str">
        <f t="shared" si="77"/>
        <v/>
      </c>
      <c r="J452" t="str">
        <f t="shared" si="78"/>
        <v/>
      </c>
      <c r="K452" t="str">
        <f t="shared" si="79"/>
        <v/>
      </c>
      <c r="L452" s="44">
        <v>452</v>
      </c>
      <c r="M452" s="44">
        <v>451</v>
      </c>
      <c r="N452">
        <v>49</v>
      </c>
      <c r="O452">
        <v>3.6</v>
      </c>
      <c r="P452">
        <v>3</v>
      </c>
      <c r="Q452">
        <v>0.7</v>
      </c>
      <c r="R452">
        <v>229</v>
      </c>
      <c r="S452">
        <v>3.7</v>
      </c>
      <c r="T452">
        <v>9</v>
      </c>
      <c r="U452">
        <v>45</v>
      </c>
      <c r="V452">
        <v>81</v>
      </c>
      <c r="W452">
        <v>0</v>
      </c>
      <c r="X452">
        <f>IF(COUNTBLANK(ClinInfo!H516:P516)=0,1,0)</f>
        <v>1</v>
      </c>
      <c r="Y452">
        <v>49</v>
      </c>
      <c r="Z452">
        <v>3.6</v>
      </c>
      <c r="AA452">
        <v>3</v>
      </c>
      <c r="AB452">
        <v>0.7</v>
      </c>
      <c r="AC452">
        <v>229</v>
      </c>
      <c r="AD452">
        <v>3.7</v>
      </c>
      <c r="AE452">
        <v>9</v>
      </c>
      <c r="AF452">
        <v>45</v>
      </c>
      <c r="AG452">
        <v>81</v>
      </c>
      <c r="AH452">
        <v>0</v>
      </c>
      <c r="AI452">
        <v>49</v>
      </c>
      <c r="AJ452">
        <v>3.6</v>
      </c>
      <c r="AK452">
        <v>3</v>
      </c>
      <c r="AL452">
        <v>0.7</v>
      </c>
      <c r="AM452">
        <v>229</v>
      </c>
      <c r="AN452">
        <v>3.7</v>
      </c>
      <c r="AO452">
        <v>9</v>
      </c>
      <c r="AP452">
        <v>45</v>
      </c>
      <c r="AQ452">
        <v>81</v>
      </c>
      <c r="AR452">
        <v>0</v>
      </c>
      <c r="AS452" t="s">
        <v>76</v>
      </c>
      <c r="AT452" t="s">
        <v>76</v>
      </c>
      <c r="AU452" t="s">
        <v>76</v>
      </c>
      <c r="AV452" t="s">
        <v>76</v>
      </c>
      <c r="AW452" t="s">
        <v>76</v>
      </c>
      <c r="AX452" t="s">
        <v>76</v>
      </c>
      <c r="AY452" t="s">
        <v>76</v>
      </c>
      <c r="AZ452" t="s">
        <v>76</v>
      </c>
      <c r="BA452" t="s">
        <v>76</v>
      </c>
      <c r="BB452" t="s">
        <v>76</v>
      </c>
    </row>
    <row r="453" spans="1:54" x14ac:dyDescent="0.2">
      <c r="A453">
        <v>17475</v>
      </c>
      <c r="B453" t="str">
        <f t="shared" si="70"/>
        <v/>
      </c>
      <c r="C453" t="str">
        <f t="shared" si="71"/>
        <v/>
      </c>
      <c r="D453" t="str">
        <f t="shared" si="72"/>
        <v/>
      </c>
      <c r="E453" t="str">
        <f t="shared" si="73"/>
        <v/>
      </c>
      <c r="F453" t="str">
        <f t="shared" si="74"/>
        <v/>
      </c>
      <c r="G453" t="str">
        <f t="shared" si="75"/>
        <v/>
      </c>
      <c r="H453" t="str">
        <f t="shared" si="76"/>
        <v/>
      </c>
      <c r="I453" t="str">
        <f t="shared" si="77"/>
        <v/>
      </c>
      <c r="J453" t="str">
        <f t="shared" si="78"/>
        <v/>
      </c>
      <c r="K453" t="str">
        <f t="shared" si="79"/>
        <v/>
      </c>
      <c r="L453" s="44">
        <v>453</v>
      </c>
      <c r="M453" s="44">
        <v>452</v>
      </c>
      <c r="N453">
        <v>66</v>
      </c>
      <c r="O453">
        <v>3.7</v>
      </c>
      <c r="P453">
        <v>22.7</v>
      </c>
      <c r="Q453">
        <v>1.4</v>
      </c>
      <c r="R453">
        <v>235</v>
      </c>
      <c r="S453">
        <v>4.5999999999999996</v>
      </c>
      <c r="T453">
        <v>9.1999999999999993</v>
      </c>
      <c r="U453">
        <v>50</v>
      </c>
      <c r="V453">
        <v>40</v>
      </c>
      <c r="W453">
        <v>52</v>
      </c>
      <c r="X453">
        <f>IF(COUNTBLANK(ClinInfo!H517:P517)=0,1,0)</f>
        <v>1</v>
      </c>
      <c r="Y453">
        <v>66</v>
      </c>
      <c r="Z453">
        <v>3.7</v>
      </c>
      <c r="AA453">
        <v>22.7</v>
      </c>
      <c r="AB453">
        <v>1.4</v>
      </c>
      <c r="AC453">
        <v>235</v>
      </c>
      <c r="AD453">
        <v>4.5999999999999996</v>
      </c>
      <c r="AE453">
        <v>9.1999999999999993</v>
      </c>
      <c r="AF453">
        <v>50</v>
      </c>
      <c r="AG453">
        <v>40</v>
      </c>
      <c r="AH453">
        <v>52</v>
      </c>
      <c r="AI453">
        <v>66</v>
      </c>
      <c r="AJ453">
        <v>3.7</v>
      </c>
      <c r="AK453">
        <v>22.7</v>
      </c>
      <c r="AL453">
        <v>1.4</v>
      </c>
      <c r="AM453">
        <v>235</v>
      </c>
      <c r="AN453">
        <v>4.5999999999999996</v>
      </c>
      <c r="AO453">
        <v>9.1999999999999993</v>
      </c>
      <c r="AP453">
        <v>50</v>
      </c>
      <c r="AQ453">
        <v>40</v>
      </c>
      <c r="AR453">
        <v>52</v>
      </c>
      <c r="AS453" t="s">
        <v>76</v>
      </c>
      <c r="AT453" t="s">
        <v>76</v>
      </c>
      <c r="AU453" t="s">
        <v>76</v>
      </c>
      <c r="AV453" t="s">
        <v>76</v>
      </c>
      <c r="AW453" t="s">
        <v>76</v>
      </c>
      <c r="AX453" t="s">
        <v>76</v>
      </c>
      <c r="AY453" t="s">
        <v>76</v>
      </c>
      <c r="AZ453" t="s">
        <v>76</v>
      </c>
      <c r="BA453" t="s">
        <v>76</v>
      </c>
      <c r="BB453" t="s">
        <v>76</v>
      </c>
    </row>
    <row r="454" spans="1:54" x14ac:dyDescent="0.2">
      <c r="A454">
        <v>17480</v>
      </c>
      <c r="B454" t="str">
        <f t="shared" si="70"/>
        <v/>
      </c>
      <c r="C454" t="str">
        <f t="shared" si="71"/>
        <v/>
      </c>
      <c r="D454" t="str">
        <f t="shared" si="72"/>
        <v/>
      </c>
      <c r="E454" t="str">
        <f t="shared" si="73"/>
        <v/>
      </c>
      <c r="F454" t="str">
        <f t="shared" si="74"/>
        <v/>
      </c>
      <c r="G454" t="str">
        <f t="shared" si="75"/>
        <v/>
      </c>
      <c r="H454" t="str">
        <f t="shared" si="76"/>
        <v/>
      </c>
      <c r="I454" t="str">
        <f t="shared" si="77"/>
        <v/>
      </c>
      <c r="J454" t="str">
        <f t="shared" si="78"/>
        <v/>
      </c>
      <c r="K454" t="str">
        <f t="shared" si="79"/>
        <v/>
      </c>
      <c r="L454" s="44">
        <v>454</v>
      </c>
      <c r="M454" s="44">
        <v>453</v>
      </c>
      <c r="N454">
        <v>64</v>
      </c>
      <c r="O454">
        <v>25.4</v>
      </c>
      <c r="P454">
        <v>13.4</v>
      </c>
      <c r="Q454">
        <v>9.9</v>
      </c>
      <c r="R454">
        <v>196</v>
      </c>
      <c r="S454">
        <v>4.0999999999999996</v>
      </c>
      <c r="T454">
        <v>9.5</v>
      </c>
      <c r="U454">
        <v>21</v>
      </c>
      <c r="V454">
        <v>30</v>
      </c>
      <c r="W454">
        <v>29</v>
      </c>
      <c r="X454">
        <f>IF(COUNTBLANK(ClinInfo!H518:P518)=0,1,0)</f>
        <v>1</v>
      </c>
      <c r="Y454">
        <v>64</v>
      </c>
      <c r="Z454">
        <v>25.4</v>
      </c>
      <c r="AA454">
        <v>13.4</v>
      </c>
      <c r="AB454">
        <v>9.9</v>
      </c>
      <c r="AC454">
        <v>196</v>
      </c>
      <c r="AD454">
        <v>4.0999999999999996</v>
      </c>
      <c r="AE454">
        <v>9.5</v>
      </c>
      <c r="AF454">
        <v>21</v>
      </c>
      <c r="AG454">
        <v>30</v>
      </c>
      <c r="AH454">
        <v>29</v>
      </c>
      <c r="AI454">
        <v>64</v>
      </c>
      <c r="AJ454">
        <v>25.4</v>
      </c>
      <c r="AK454">
        <v>13.4</v>
      </c>
      <c r="AL454">
        <v>9.9</v>
      </c>
      <c r="AM454">
        <v>196</v>
      </c>
      <c r="AN454">
        <v>4.0999999999999996</v>
      </c>
      <c r="AO454">
        <v>9.5</v>
      </c>
      <c r="AP454">
        <v>21</v>
      </c>
      <c r="AQ454">
        <v>30</v>
      </c>
      <c r="AR454">
        <v>29</v>
      </c>
      <c r="AS454" t="s">
        <v>76</v>
      </c>
      <c r="AT454" t="s">
        <v>76</v>
      </c>
      <c r="AU454" t="s">
        <v>76</v>
      </c>
      <c r="AV454" t="s">
        <v>76</v>
      </c>
      <c r="AW454" t="s">
        <v>76</v>
      </c>
      <c r="AX454" t="s">
        <v>76</v>
      </c>
      <c r="AY454" t="s">
        <v>76</v>
      </c>
      <c r="AZ454" t="s">
        <v>76</v>
      </c>
      <c r="BA454" t="s">
        <v>76</v>
      </c>
      <c r="BB454" t="s">
        <v>76</v>
      </c>
    </row>
    <row r="455" spans="1:54" x14ac:dyDescent="0.2">
      <c r="A455">
        <v>17426</v>
      </c>
      <c r="B455" t="str">
        <f t="shared" si="70"/>
        <v/>
      </c>
      <c r="C455" t="str">
        <f t="shared" si="71"/>
        <v/>
      </c>
      <c r="D455" t="str">
        <f t="shared" si="72"/>
        <v/>
      </c>
      <c r="E455" t="str">
        <f t="shared" si="73"/>
        <v/>
      </c>
      <c r="F455" t="str">
        <f t="shared" si="74"/>
        <v/>
      </c>
      <c r="G455" t="str">
        <f t="shared" si="75"/>
        <v/>
      </c>
      <c r="H455" t="str">
        <f t="shared" si="76"/>
        <v/>
      </c>
      <c r="I455" t="str">
        <f t="shared" si="77"/>
        <v/>
      </c>
      <c r="J455" t="str">
        <f t="shared" si="78"/>
        <v/>
      </c>
      <c r="K455" t="str">
        <f t="shared" si="79"/>
        <v/>
      </c>
      <c r="L455" s="44">
        <v>455</v>
      </c>
      <c r="M455" s="44">
        <v>454</v>
      </c>
      <c r="N455">
        <v>62</v>
      </c>
      <c r="O455">
        <v>4.2</v>
      </c>
      <c r="P455">
        <v>4.7</v>
      </c>
      <c r="Q455">
        <v>0.9</v>
      </c>
      <c r="R455">
        <v>152</v>
      </c>
      <c r="S455">
        <v>4.4000000000000004</v>
      </c>
      <c r="T455">
        <v>12.3</v>
      </c>
      <c r="U455">
        <v>17</v>
      </c>
      <c r="V455">
        <v>70</v>
      </c>
      <c r="W455">
        <v>14</v>
      </c>
      <c r="X455">
        <f>IF(COUNTBLANK(ClinInfo!H519:P519)=0,1,0)</f>
        <v>1</v>
      </c>
      <c r="Y455">
        <v>62</v>
      </c>
      <c r="Z455">
        <v>4.2</v>
      </c>
      <c r="AA455">
        <v>4.7</v>
      </c>
      <c r="AB455">
        <v>0.9</v>
      </c>
      <c r="AC455">
        <v>152</v>
      </c>
      <c r="AD455">
        <v>4.4000000000000004</v>
      </c>
      <c r="AE455">
        <v>12.3</v>
      </c>
      <c r="AF455">
        <v>17</v>
      </c>
      <c r="AG455">
        <v>70</v>
      </c>
      <c r="AH455">
        <v>14</v>
      </c>
      <c r="AI455">
        <v>62</v>
      </c>
      <c r="AJ455">
        <v>4.2</v>
      </c>
      <c r="AK455">
        <v>4.7</v>
      </c>
      <c r="AL455">
        <v>0.9</v>
      </c>
      <c r="AM455">
        <v>152</v>
      </c>
      <c r="AN455">
        <v>4.4000000000000004</v>
      </c>
      <c r="AO455">
        <v>12.3</v>
      </c>
      <c r="AP455">
        <v>17</v>
      </c>
      <c r="AQ455">
        <v>70</v>
      </c>
      <c r="AR455">
        <v>14</v>
      </c>
      <c r="AS455" t="s">
        <v>76</v>
      </c>
      <c r="AT455" t="s">
        <v>76</v>
      </c>
      <c r="AU455" t="s">
        <v>76</v>
      </c>
      <c r="AV455" t="s">
        <v>76</v>
      </c>
      <c r="AW455" t="s">
        <v>76</v>
      </c>
      <c r="AX455" t="s">
        <v>76</v>
      </c>
      <c r="AY455" t="s">
        <v>76</v>
      </c>
      <c r="AZ455" t="s">
        <v>76</v>
      </c>
      <c r="BA455" t="s">
        <v>76</v>
      </c>
      <c r="BB455" t="s">
        <v>76</v>
      </c>
    </row>
    <row r="456" spans="1:54" x14ac:dyDescent="0.2">
      <c r="A456">
        <v>17403</v>
      </c>
      <c r="B456" t="str">
        <f t="shared" si="70"/>
        <v/>
      </c>
      <c r="C456" t="str">
        <f t="shared" si="71"/>
        <v/>
      </c>
      <c r="D456" t="str">
        <f t="shared" si="72"/>
        <v/>
      </c>
      <c r="E456" t="str">
        <f t="shared" si="73"/>
        <v/>
      </c>
      <c r="F456" t="str">
        <f t="shared" si="74"/>
        <v/>
      </c>
      <c r="G456" t="str">
        <f t="shared" si="75"/>
        <v/>
      </c>
      <c r="H456" t="str">
        <f t="shared" si="76"/>
        <v/>
      </c>
      <c r="I456" t="str">
        <f t="shared" si="77"/>
        <v>Mediana=14,21932, Media=16,5673522323279, y varianza= 116,38843959003</v>
      </c>
      <c r="J456" t="str">
        <f t="shared" si="78"/>
        <v/>
      </c>
      <c r="K456" t="str">
        <f t="shared" si="79"/>
        <v>Mediana=6,169269, Media=14,9333647537918, y varianza= 386,212716326077</v>
      </c>
      <c r="L456" s="44">
        <v>456</v>
      </c>
      <c r="M456" s="44">
        <v>455</v>
      </c>
      <c r="N456">
        <v>58</v>
      </c>
      <c r="O456">
        <v>2.1</v>
      </c>
      <c r="P456">
        <v>14.7</v>
      </c>
      <c r="Q456">
        <v>0.8</v>
      </c>
      <c r="R456">
        <v>149</v>
      </c>
      <c r="S456">
        <v>4.5</v>
      </c>
      <c r="T456">
        <v>13.1</v>
      </c>
      <c r="U456">
        <v>14.21932</v>
      </c>
      <c r="V456">
        <v>7.5</v>
      </c>
      <c r="W456">
        <v>6.1692689999999999</v>
      </c>
      <c r="X456">
        <f>IF(COUNTBLANK(ClinInfo!H520:P520)=0,1,0)</f>
        <v>0</v>
      </c>
      <c r="Y456">
        <v>58</v>
      </c>
      <c r="Z456">
        <v>2.1</v>
      </c>
      <c r="AA456">
        <v>14.7</v>
      </c>
      <c r="AB456">
        <v>0.8</v>
      </c>
      <c r="AC456">
        <v>149</v>
      </c>
      <c r="AD456">
        <v>4.5</v>
      </c>
      <c r="AE456">
        <v>13.1</v>
      </c>
      <c r="AF456">
        <v>16.567352232327899</v>
      </c>
      <c r="AG456">
        <v>7.5</v>
      </c>
      <c r="AH456">
        <v>14.9333647537918</v>
      </c>
      <c r="AI456">
        <v>58</v>
      </c>
      <c r="AJ456">
        <v>2.1</v>
      </c>
      <c r="AK456">
        <v>14.7</v>
      </c>
      <c r="AL456">
        <v>0.8</v>
      </c>
      <c r="AM456">
        <v>149</v>
      </c>
      <c r="AN456">
        <v>4.5</v>
      </c>
      <c r="AO456">
        <v>13.1</v>
      </c>
      <c r="AP456">
        <v>116.38843959003</v>
      </c>
      <c r="AQ456">
        <v>7.5</v>
      </c>
      <c r="AR456">
        <v>386.21271632607699</v>
      </c>
      <c r="AS456" t="s">
        <v>76</v>
      </c>
      <c r="AT456" t="s">
        <v>76</v>
      </c>
      <c r="AU456" t="s">
        <v>76</v>
      </c>
      <c r="AV456" t="s">
        <v>76</v>
      </c>
      <c r="AW456" t="s">
        <v>76</v>
      </c>
      <c r="AX456" t="s">
        <v>76</v>
      </c>
      <c r="AY456" t="s">
        <v>76</v>
      </c>
      <c r="AZ456">
        <v>0.51978108190957095</v>
      </c>
      <c r="BA456" t="s">
        <v>76</v>
      </c>
      <c r="BB456">
        <v>0.51978108190957095</v>
      </c>
    </row>
    <row r="457" spans="1:54" x14ac:dyDescent="0.2">
      <c r="A457">
        <v>17353</v>
      </c>
      <c r="B457" t="str">
        <f t="shared" si="70"/>
        <v/>
      </c>
      <c r="C457" t="str">
        <f t="shared" si="71"/>
        <v/>
      </c>
      <c r="D457" t="str">
        <f t="shared" si="72"/>
        <v/>
      </c>
      <c r="E457" t="str">
        <f t="shared" si="73"/>
        <v/>
      </c>
      <c r="F457" t="str">
        <f t="shared" si="74"/>
        <v/>
      </c>
      <c r="G457" t="str">
        <f t="shared" si="75"/>
        <v/>
      </c>
      <c r="H457" t="str">
        <f t="shared" si="76"/>
        <v/>
      </c>
      <c r="I457" t="str">
        <f t="shared" si="77"/>
        <v/>
      </c>
      <c r="J457" t="str">
        <f t="shared" si="78"/>
        <v/>
      </c>
      <c r="K457" t="str">
        <f t="shared" si="79"/>
        <v>Mediana=4,212972, Media=11,5392943061967, y varianza= 298,1437454129</v>
      </c>
      <c r="L457" s="44">
        <v>457</v>
      </c>
      <c r="M457" s="44">
        <v>456</v>
      </c>
      <c r="N457">
        <v>70</v>
      </c>
      <c r="O457">
        <v>4.9000000000000004</v>
      </c>
      <c r="P457">
        <v>2.2999999999999998</v>
      </c>
      <c r="Q457">
        <v>1.5</v>
      </c>
      <c r="R457">
        <v>207</v>
      </c>
      <c r="S457">
        <v>4.5</v>
      </c>
      <c r="T457">
        <v>11</v>
      </c>
      <c r="U457">
        <v>21</v>
      </c>
      <c r="V457">
        <v>81</v>
      </c>
      <c r="W457">
        <v>4.2129719999999997</v>
      </c>
      <c r="X457">
        <f>IF(COUNTBLANK(ClinInfo!H521:P521)=0,1,0)</f>
        <v>1</v>
      </c>
      <c r="Y457">
        <v>70</v>
      </c>
      <c r="Z457">
        <v>4.9000000000000004</v>
      </c>
      <c r="AA457">
        <v>2.2999999999999998</v>
      </c>
      <c r="AB457">
        <v>1.5</v>
      </c>
      <c r="AC457">
        <v>207</v>
      </c>
      <c r="AD457">
        <v>4.5</v>
      </c>
      <c r="AE457">
        <v>11</v>
      </c>
      <c r="AF457">
        <v>21</v>
      </c>
      <c r="AG457">
        <v>81</v>
      </c>
      <c r="AH457">
        <v>11.5392943061967</v>
      </c>
      <c r="AI457">
        <v>70</v>
      </c>
      <c r="AJ457">
        <v>4.9000000000000004</v>
      </c>
      <c r="AK457">
        <v>2.2999999999999998</v>
      </c>
      <c r="AL457">
        <v>1.5</v>
      </c>
      <c r="AM457">
        <v>207</v>
      </c>
      <c r="AN457">
        <v>4.5</v>
      </c>
      <c r="AO457">
        <v>11</v>
      </c>
      <c r="AP457">
        <v>21</v>
      </c>
      <c r="AQ457">
        <v>81</v>
      </c>
      <c r="AR457">
        <v>298.14374541289999</v>
      </c>
      <c r="AS457" t="s">
        <v>76</v>
      </c>
      <c r="AT457" t="s">
        <v>76</v>
      </c>
      <c r="AU457" t="s">
        <v>76</v>
      </c>
      <c r="AV457" t="s">
        <v>76</v>
      </c>
      <c r="AW457" t="s">
        <v>76</v>
      </c>
      <c r="AX457" t="s">
        <v>76</v>
      </c>
      <c r="AY457" t="s">
        <v>76</v>
      </c>
      <c r="AZ457" t="s">
        <v>76</v>
      </c>
      <c r="BA457" t="s">
        <v>76</v>
      </c>
      <c r="BB457">
        <v>0.51978108190957095</v>
      </c>
    </row>
    <row r="458" spans="1:54" x14ac:dyDescent="0.2">
      <c r="A458">
        <v>17331</v>
      </c>
      <c r="B458" t="str">
        <f t="shared" si="70"/>
        <v/>
      </c>
      <c r="C458" t="str">
        <f t="shared" si="71"/>
        <v/>
      </c>
      <c r="D458" t="str">
        <f t="shared" si="72"/>
        <v/>
      </c>
      <c r="E458" t="str">
        <f t="shared" si="73"/>
        <v/>
      </c>
      <c r="F458" t="str">
        <f t="shared" si="74"/>
        <v/>
      </c>
      <c r="G458" t="str">
        <f t="shared" si="75"/>
        <v/>
      </c>
      <c r="H458" t="str">
        <f t="shared" si="76"/>
        <v/>
      </c>
      <c r="I458" t="str">
        <f t="shared" si="77"/>
        <v/>
      </c>
      <c r="J458" t="str">
        <f t="shared" si="78"/>
        <v/>
      </c>
      <c r="K458" t="str">
        <f t="shared" si="79"/>
        <v/>
      </c>
      <c r="L458" s="44">
        <v>458</v>
      </c>
      <c r="M458" s="44">
        <v>457</v>
      </c>
      <c r="N458">
        <v>67</v>
      </c>
      <c r="O458">
        <v>2.4</v>
      </c>
      <c r="P458">
        <v>3.2</v>
      </c>
      <c r="Q458">
        <v>1.2</v>
      </c>
      <c r="R458">
        <v>204</v>
      </c>
      <c r="S458">
        <v>4.4000000000000004</v>
      </c>
      <c r="T458">
        <v>13.2</v>
      </c>
      <c r="U458">
        <v>22</v>
      </c>
      <c r="V458">
        <v>20</v>
      </c>
      <c r="W458">
        <v>15</v>
      </c>
      <c r="X458">
        <f>IF(COUNTBLANK(ClinInfo!H522:P522)=0,1,0)</f>
        <v>1</v>
      </c>
      <c r="Y458">
        <v>67</v>
      </c>
      <c r="Z458">
        <v>2.4</v>
      </c>
      <c r="AA458">
        <v>3.2</v>
      </c>
      <c r="AB458">
        <v>1.2</v>
      </c>
      <c r="AC458">
        <v>204</v>
      </c>
      <c r="AD458">
        <v>4.4000000000000004</v>
      </c>
      <c r="AE458">
        <v>13.2</v>
      </c>
      <c r="AF458">
        <v>22</v>
      </c>
      <c r="AG458">
        <v>20</v>
      </c>
      <c r="AH458">
        <v>15</v>
      </c>
      <c r="AI458">
        <v>67</v>
      </c>
      <c r="AJ458">
        <v>2.4</v>
      </c>
      <c r="AK458">
        <v>3.2</v>
      </c>
      <c r="AL458">
        <v>1.2</v>
      </c>
      <c r="AM458">
        <v>204</v>
      </c>
      <c r="AN458">
        <v>4.4000000000000004</v>
      </c>
      <c r="AO458">
        <v>13.2</v>
      </c>
      <c r="AP458">
        <v>22</v>
      </c>
      <c r="AQ458">
        <v>20</v>
      </c>
      <c r="AR458">
        <v>15</v>
      </c>
      <c r="AS458" t="s">
        <v>76</v>
      </c>
      <c r="AT458" t="s">
        <v>76</v>
      </c>
      <c r="AU458" t="s">
        <v>76</v>
      </c>
      <c r="AV458" t="s">
        <v>76</v>
      </c>
      <c r="AW458" t="s">
        <v>76</v>
      </c>
      <c r="AX458" t="s">
        <v>76</v>
      </c>
      <c r="AY458" t="s">
        <v>76</v>
      </c>
      <c r="AZ458" t="s">
        <v>76</v>
      </c>
      <c r="BA458" t="s">
        <v>76</v>
      </c>
      <c r="BB458" t="s">
        <v>76</v>
      </c>
    </row>
    <row r="459" spans="1:54" x14ac:dyDescent="0.2">
      <c r="A459">
        <v>17477</v>
      </c>
      <c r="B459" t="str">
        <f t="shared" si="70"/>
        <v/>
      </c>
      <c r="C459" t="str">
        <f t="shared" si="71"/>
        <v/>
      </c>
      <c r="D459" t="str">
        <f t="shared" si="72"/>
        <v/>
      </c>
      <c r="E459" t="str">
        <f t="shared" si="73"/>
        <v/>
      </c>
      <c r="F459" t="str">
        <f t="shared" si="74"/>
        <v/>
      </c>
      <c r="G459" t="str">
        <f t="shared" si="75"/>
        <v/>
      </c>
      <c r="H459" t="str">
        <f t="shared" si="76"/>
        <v/>
      </c>
      <c r="I459" t="str">
        <f t="shared" si="77"/>
        <v/>
      </c>
      <c r="J459" t="str">
        <f t="shared" si="78"/>
        <v/>
      </c>
      <c r="K459" t="str">
        <f t="shared" si="79"/>
        <v/>
      </c>
      <c r="L459" s="44">
        <v>459</v>
      </c>
      <c r="M459" s="44">
        <v>458</v>
      </c>
      <c r="N459">
        <v>68</v>
      </c>
      <c r="O459">
        <v>2.2999999999999998</v>
      </c>
      <c r="P459">
        <v>2.5</v>
      </c>
      <c r="Q459">
        <v>0.8</v>
      </c>
      <c r="R459">
        <v>156</v>
      </c>
      <c r="S459">
        <v>3.9</v>
      </c>
      <c r="T459">
        <v>12.4</v>
      </c>
      <c r="U459">
        <v>25</v>
      </c>
      <c r="V459">
        <v>20</v>
      </c>
      <c r="W459">
        <v>2</v>
      </c>
      <c r="X459">
        <f>IF(COUNTBLANK(ClinInfo!H523:P523)=0,1,0)</f>
        <v>1</v>
      </c>
      <c r="Y459">
        <v>68</v>
      </c>
      <c r="Z459">
        <v>2.2999999999999998</v>
      </c>
      <c r="AA459">
        <v>2.5</v>
      </c>
      <c r="AB459">
        <v>0.8</v>
      </c>
      <c r="AC459">
        <v>156</v>
      </c>
      <c r="AD459">
        <v>3.9</v>
      </c>
      <c r="AE459">
        <v>12.4</v>
      </c>
      <c r="AF459">
        <v>25</v>
      </c>
      <c r="AG459">
        <v>20</v>
      </c>
      <c r="AH459">
        <v>2</v>
      </c>
      <c r="AI459">
        <v>68</v>
      </c>
      <c r="AJ459">
        <v>2.2999999999999998</v>
      </c>
      <c r="AK459">
        <v>2.5</v>
      </c>
      <c r="AL459">
        <v>0.8</v>
      </c>
      <c r="AM459">
        <v>156</v>
      </c>
      <c r="AN459">
        <v>3.9</v>
      </c>
      <c r="AO459">
        <v>12.4</v>
      </c>
      <c r="AP459">
        <v>25</v>
      </c>
      <c r="AQ459">
        <v>20</v>
      </c>
      <c r="AR459">
        <v>2</v>
      </c>
      <c r="AS459" t="s">
        <v>76</v>
      </c>
      <c r="AT459" t="s">
        <v>76</v>
      </c>
      <c r="AU459" t="s">
        <v>76</v>
      </c>
      <c r="AV459" t="s">
        <v>76</v>
      </c>
      <c r="AW459" t="s">
        <v>76</v>
      </c>
      <c r="AX459" t="s">
        <v>76</v>
      </c>
      <c r="AY459" t="s">
        <v>76</v>
      </c>
      <c r="AZ459" t="s">
        <v>76</v>
      </c>
      <c r="BA459" t="s">
        <v>76</v>
      </c>
      <c r="BB459" t="s">
        <v>76</v>
      </c>
    </row>
    <row r="460" spans="1:54" x14ac:dyDescent="0.2">
      <c r="A460">
        <v>17449</v>
      </c>
      <c r="B460" t="str">
        <f t="shared" si="70"/>
        <v/>
      </c>
      <c r="C460" t="str">
        <f t="shared" si="71"/>
        <v/>
      </c>
      <c r="D460" t="str">
        <f t="shared" si="72"/>
        <v/>
      </c>
      <c r="E460" t="str">
        <f t="shared" si="73"/>
        <v/>
      </c>
      <c r="F460" t="str">
        <f t="shared" si="74"/>
        <v/>
      </c>
      <c r="G460" t="str">
        <f t="shared" si="75"/>
        <v/>
      </c>
      <c r="H460" t="str">
        <f t="shared" si="76"/>
        <v/>
      </c>
      <c r="I460" t="str">
        <f t="shared" si="77"/>
        <v/>
      </c>
      <c r="J460" t="str">
        <f t="shared" si="78"/>
        <v/>
      </c>
      <c r="K460" t="str">
        <f t="shared" si="79"/>
        <v/>
      </c>
      <c r="L460" s="44">
        <v>460</v>
      </c>
      <c r="M460" s="44">
        <v>459</v>
      </c>
      <c r="N460">
        <v>42</v>
      </c>
      <c r="O460">
        <v>2.5</v>
      </c>
      <c r="P460">
        <v>19.399999999999999</v>
      </c>
      <c r="Q460">
        <v>1.1000000000000001</v>
      </c>
      <c r="R460">
        <v>219</v>
      </c>
      <c r="S460">
        <v>3.8</v>
      </c>
      <c r="T460">
        <v>9.5</v>
      </c>
      <c r="U460">
        <v>7.5</v>
      </c>
      <c r="V460">
        <v>20</v>
      </c>
      <c r="W460">
        <v>39</v>
      </c>
      <c r="X460">
        <f>IF(COUNTBLANK(ClinInfo!H524:P524)=0,1,0)</f>
        <v>1</v>
      </c>
      <c r="Y460">
        <v>42</v>
      </c>
      <c r="Z460">
        <v>2.5</v>
      </c>
      <c r="AA460">
        <v>19.399999999999999</v>
      </c>
      <c r="AB460">
        <v>1.1000000000000001</v>
      </c>
      <c r="AC460">
        <v>219</v>
      </c>
      <c r="AD460">
        <v>3.8</v>
      </c>
      <c r="AE460">
        <v>9.5</v>
      </c>
      <c r="AF460">
        <v>7.5</v>
      </c>
      <c r="AG460">
        <v>20</v>
      </c>
      <c r="AH460">
        <v>39</v>
      </c>
      <c r="AI460">
        <v>42</v>
      </c>
      <c r="AJ460">
        <v>2.5</v>
      </c>
      <c r="AK460">
        <v>19.399999999999999</v>
      </c>
      <c r="AL460">
        <v>1.1000000000000001</v>
      </c>
      <c r="AM460">
        <v>219</v>
      </c>
      <c r="AN460">
        <v>3.8</v>
      </c>
      <c r="AO460">
        <v>9.5</v>
      </c>
      <c r="AP460">
        <v>7.5</v>
      </c>
      <c r="AQ460">
        <v>20</v>
      </c>
      <c r="AR460">
        <v>39</v>
      </c>
      <c r="AS460" t="s">
        <v>76</v>
      </c>
      <c r="AT460" t="s">
        <v>76</v>
      </c>
      <c r="AU460" t="s">
        <v>76</v>
      </c>
      <c r="AV460" t="s">
        <v>76</v>
      </c>
      <c r="AW460" t="s">
        <v>76</v>
      </c>
      <c r="AX460" t="s">
        <v>76</v>
      </c>
      <c r="AY460" t="s">
        <v>76</v>
      </c>
      <c r="AZ460" t="s">
        <v>76</v>
      </c>
      <c r="BA460" t="s">
        <v>76</v>
      </c>
      <c r="BB460" t="s">
        <v>76</v>
      </c>
    </row>
    <row r="461" spans="1:54" x14ac:dyDescent="0.2">
      <c r="A461">
        <v>17492</v>
      </c>
      <c r="B461" t="str">
        <f t="shared" si="70"/>
        <v/>
      </c>
      <c r="C461" t="str">
        <f t="shared" si="71"/>
        <v/>
      </c>
      <c r="D461" t="str">
        <f t="shared" si="72"/>
        <v/>
      </c>
      <c r="E461" t="str">
        <f t="shared" si="73"/>
        <v/>
      </c>
      <c r="F461" t="str">
        <f t="shared" si="74"/>
        <v/>
      </c>
      <c r="G461" t="str">
        <f t="shared" si="75"/>
        <v/>
      </c>
      <c r="H461" t="str">
        <f t="shared" si="76"/>
        <v/>
      </c>
      <c r="I461" t="str">
        <f t="shared" si="77"/>
        <v/>
      </c>
      <c r="J461" t="str">
        <f t="shared" si="78"/>
        <v/>
      </c>
      <c r="K461" t="str">
        <f t="shared" si="79"/>
        <v/>
      </c>
      <c r="L461" s="44">
        <v>461</v>
      </c>
      <c r="M461" s="44">
        <v>460</v>
      </c>
      <c r="N461">
        <v>45</v>
      </c>
      <c r="O461">
        <v>3.5</v>
      </c>
      <c r="P461">
        <v>0.99</v>
      </c>
      <c r="Q461">
        <v>0.9</v>
      </c>
      <c r="R461">
        <v>140</v>
      </c>
      <c r="S461">
        <v>3.5</v>
      </c>
      <c r="T461">
        <v>10</v>
      </c>
      <c r="U461">
        <v>77</v>
      </c>
      <c r="V461">
        <v>40</v>
      </c>
      <c r="W461">
        <v>0</v>
      </c>
      <c r="X461">
        <f>IF(COUNTBLANK(ClinInfo!H525:P525)=0,1,0)</f>
        <v>0</v>
      </c>
      <c r="Y461">
        <v>45</v>
      </c>
      <c r="Z461">
        <v>3.5</v>
      </c>
      <c r="AA461">
        <v>0.99</v>
      </c>
      <c r="AB461">
        <v>0.9</v>
      </c>
      <c r="AC461">
        <v>140</v>
      </c>
      <c r="AD461">
        <v>3.5</v>
      </c>
      <c r="AE461">
        <v>10</v>
      </c>
      <c r="AF461">
        <v>77</v>
      </c>
      <c r="AG461">
        <v>40</v>
      </c>
      <c r="AH461">
        <v>0</v>
      </c>
      <c r="AI461">
        <v>45</v>
      </c>
      <c r="AJ461">
        <v>3.5</v>
      </c>
      <c r="AK461">
        <v>0.99</v>
      </c>
      <c r="AL461">
        <v>0.9</v>
      </c>
      <c r="AM461">
        <v>140</v>
      </c>
      <c r="AN461">
        <v>3.5</v>
      </c>
      <c r="AO461">
        <v>10</v>
      </c>
      <c r="AP461">
        <v>77</v>
      </c>
      <c r="AQ461">
        <v>40</v>
      </c>
      <c r="AR461">
        <v>0</v>
      </c>
      <c r="AS461" t="s">
        <v>76</v>
      </c>
      <c r="AT461" t="s">
        <v>76</v>
      </c>
      <c r="AU461" t="s">
        <v>76</v>
      </c>
      <c r="AV461" t="s">
        <v>76</v>
      </c>
      <c r="AW461" t="s">
        <v>76</v>
      </c>
      <c r="AX461" t="s">
        <v>76</v>
      </c>
      <c r="AY461" t="s">
        <v>76</v>
      </c>
      <c r="AZ461" t="s">
        <v>76</v>
      </c>
      <c r="BA461" t="s">
        <v>76</v>
      </c>
      <c r="BB461" t="s">
        <v>76</v>
      </c>
    </row>
    <row r="462" spans="1:54" x14ac:dyDescent="0.2">
      <c r="A462">
        <v>17565</v>
      </c>
      <c r="B462" t="str">
        <f t="shared" si="70"/>
        <v/>
      </c>
      <c r="C462" t="str">
        <f t="shared" si="71"/>
        <v/>
      </c>
      <c r="D462" t="str">
        <f t="shared" si="72"/>
        <v/>
      </c>
      <c r="E462" t="str">
        <f t="shared" si="73"/>
        <v/>
      </c>
      <c r="F462" t="str">
        <f t="shared" si="74"/>
        <v/>
      </c>
      <c r="G462" t="str">
        <f t="shared" si="75"/>
        <v/>
      </c>
      <c r="H462" t="str">
        <f t="shared" si="76"/>
        <v/>
      </c>
      <c r="I462" t="str">
        <f t="shared" si="77"/>
        <v/>
      </c>
      <c r="J462" t="str">
        <f t="shared" si="78"/>
        <v/>
      </c>
      <c r="K462" t="str">
        <f t="shared" si="79"/>
        <v>Mediana=1,191069, Media=5,42963762557286, y varianza= 119,991479847563</v>
      </c>
      <c r="L462" s="44">
        <v>462</v>
      </c>
      <c r="M462" s="44">
        <v>461</v>
      </c>
      <c r="N462">
        <v>59</v>
      </c>
      <c r="O462">
        <v>2.1</v>
      </c>
      <c r="P462">
        <v>2.2999999999999998</v>
      </c>
      <c r="Q462">
        <v>1.1000000000000001</v>
      </c>
      <c r="R462">
        <v>129</v>
      </c>
      <c r="S462">
        <v>3.8</v>
      </c>
      <c r="T462">
        <v>10.8</v>
      </c>
      <c r="U462">
        <v>70</v>
      </c>
      <c r="V462">
        <v>80</v>
      </c>
      <c r="W462">
        <v>1.1910689999999999</v>
      </c>
      <c r="X462">
        <f>IF(COUNTBLANK(ClinInfo!H526:P526)=0,1,0)</f>
        <v>1</v>
      </c>
      <c r="Y462">
        <v>59</v>
      </c>
      <c r="Z462">
        <v>2.1</v>
      </c>
      <c r="AA462">
        <v>2.2999999999999998</v>
      </c>
      <c r="AB462">
        <v>1.1000000000000001</v>
      </c>
      <c r="AC462">
        <v>129</v>
      </c>
      <c r="AD462">
        <v>3.8</v>
      </c>
      <c r="AE462">
        <v>10.8</v>
      </c>
      <c r="AF462">
        <v>70</v>
      </c>
      <c r="AG462">
        <v>80</v>
      </c>
      <c r="AH462">
        <v>5.4296376255728598</v>
      </c>
      <c r="AI462">
        <v>59</v>
      </c>
      <c r="AJ462">
        <v>2.1</v>
      </c>
      <c r="AK462">
        <v>2.2999999999999998</v>
      </c>
      <c r="AL462">
        <v>1.1000000000000001</v>
      </c>
      <c r="AM462">
        <v>129</v>
      </c>
      <c r="AN462">
        <v>3.8</v>
      </c>
      <c r="AO462">
        <v>10.8</v>
      </c>
      <c r="AP462">
        <v>70</v>
      </c>
      <c r="AQ462">
        <v>80</v>
      </c>
      <c r="AR462">
        <v>119.991479847563</v>
      </c>
      <c r="AS462" t="s">
        <v>76</v>
      </c>
      <c r="AT462" t="s">
        <v>76</v>
      </c>
      <c r="AU462" t="s">
        <v>76</v>
      </c>
      <c r="AV462" t="s">
        <v>76</v>
      </c>
      <c r="AW462" t="s">
        <v>76</v>
      </c>
      <c r="AX462" t="s">
        <v>76</v>
      </c>
      <c r="AY462" t="s">
        <v>76</v>
      </c>
      <c r="AZ462" t="s">
        <v>76</v>
      </c>
      <c r="BA462" t="s">
        <v>76</v>
      </c>
      <c r="BB462">
        <v>0.51978108190957095</v>
      </c>
    </row>
    <row r="463" spans="1:54" x14ac:dyDescent="0.2">
      <c r="A463">
        <v>17546</v>
      </c>
      <c r="B463" t="str">
        <f t="shared" si="70"/>
        <v/>
      </c>
      <c r="C463" t="str">
        <f t="shared" si="71"/>
        <v/>
      </c>
      <c r="D463" t="str">
        <f t="shared" si="72"/>
        <v/>
      </c>
      <c r="E463" t="str">
        <f t="shared" si="73"/>
        <v/>
      </c>
      <c r="F463" t="str">
        <f t="shared" si="74"/>
        <v/>
      </c>
      <c r="G463" t="str">
        <f t="shared" si="75"/>
        <v/>
      </c>
      <c r="H463" t="str">
        <f t="shared" si="76"/>
        <v/>
      </c>
      <c r="I463" t="str">
        <f t="shared" si="77"/>
        <v/>
      </c>
      <c r="J463" t="str">
        <f t="shared" si="78"/>
        <v/>
      </c>
      <c r="K463" t="str">
        <f t="shared" si="79"/>
        <v/>
      </c>
      <c r="L463" s="44">
        <v>463</v>
      </c>
      <c r="M463" s="44">
        <v>462</v>
      </c>
      <c r="N463">
        <v>64</v>
      </c>
      <c r="O463">
        <v>4</v>
      </c>
      <c r="P463">
        <v>3.6</v>
      </c>
      <c r="Q463">
        <v>1.1000000000000001</v>
      </c>
      <c r="R463">
        <v>150</v>
      </c>
      <c r="S463">
        <v>4.0999999999999996</v>
      </c>
      <c r="T463">
        <v>9.8000000000000007</v>
      </c>
      <c r="U463">
        <v>50</v>
      </c>
      <c r="V463">
        <v>50</v>
      </c>
      <c r="W463">
        <v>11</v>
      </c>
      <c r="X463">
        <f>IF(COUNTBLANK(ClinInfo!H527:P527)=0,1,0)</f>
        <v>1</v>
      </c>
      <c r="Y463">
        <v>64</v>
      </c>
      <c r="Z463">
        <v>4</v>
      </c>
      <c r="AA463">
        <v>3.6</v>
      </c>
      <c r="AB463">
        <v>1.1000000000000001</v>
      </c>
      <c r="AC463">
        <v>150</v>
      </c>
      <c r="AD463">
        <v>4.0999999999999996</v>
      </c>
      <c r="AE463">
        <v>9.8000000000000007</v>
      </c>
      <c r="AF463">
        <v>50</v>
      </c>
      <c r="AG463">
        <v>50</v>
      </c>
      <c r="AH463">
        <v>11</v>
      </c>
      <c r="AI463">
        <v>64</v>
      </c>
      <c r="AJ463">
        <v>4</v>
      </c>
      <c r="AK463">
        <v>3.6</v>
      </c>
      <c r="AL463">
        <v>1.1000000000000001</v>
      </c>
      <c r="AM463">
        <v>150</v>
      </c>
      <c r="AN463">
        <v>4.0999999999999996</v>
      </c>
      <c r="AO463">
        <v>9.8000000000000007</v>
      </c>
      <c r="AP463">
        <v>50</v>
      </c>
      <c r="AQ463">
        <v>50</v>
      </c>
      <c r="AR463">
        <v>11</v>
      </c>
      <c r="AS463" t="s">
        <v>76</v>
      </c>
      <c r="AT463" t="s">
        <v>76</v>
      </c>
      <c r="AU463" t="s">
        <v>76</v>
      </c>
      <c r="AV463" t="s">
        <v>76</v>
      </c>
      <c r="AW463" t="s">
        <v>76</v>
      </c>
      <c r="AX463" t="s">
        <v>76</v>
      </c>
      <c r="AY463" t="s">
        <v>76</v>
      </c>
      <c r="AZ463" t="s">
        <v>76</v>
      </c>
      <c r="BA463" t="s">
        <v>76</v>
      </c>
      <c r="BB463" t="s">
        <v>76</v>
      </c>
    </row>
    <row r="464" spans="1:54" x14ac:dyDescent="0.2">
      <c r="A464">
        <v>17578</v>
      </c>
      <c r="B464" t="str">
        <f t="shared" si="70"/>
        <v/>
      </c>
      <c r="C464" t="str">
        <f t="shared" si="71"/>
        <v/>
      </c>
      <c r="D464" t="str">
        <f t="shared" si="72"/>
        <v/>
      </c>
      <c r="E464" t="str">
        <f t="shared" si="73"/>
        <v/>
      </c>
      <c r="F464" t="str">
        <f t="shared" si="74"/>
        <v/>
      </c>
      <c r="G464" t="str">
        <f t="shared" si="75"/>
        <v/>
      </c>
      <c r="H464" t="str">
        <f t="shared" si="76"/>
        <v/>
      </c>
      <c r="I464" t="str">
        <f t="shared" si="77"/>
        <v/>
      </c>
      <c r="J464" t="str">
        <f t="shared" si="78"/>
        <v/>
      </c>
      <c r="K464" t="str">
        <f t="shared" si="79"/>
        <v/>
      </c>
      <c r="L464" s="44">
        <v>464</v>
      </c>
      <c r="M464" s="44">
        <v>463</v>
      </c>
      <c r="N464">
        <v>67</v>
      </c>
      <c r="O464">
        <v>3</v>
      </c>
      <c r="P464">
        <v>0.99</v>
      </c>
      <c r="Q464">
        <v>0.8</v>
      </c>
      <c r="R464">
        <v>120</v>
      </c>
      <c r="S464">
        <v>4.2</v>
      </c>
      <c r="T464">
        <v>13.4</v>
      </c>
      <c r="U464">
        <v>25</v>
      </c>
      <c r="V464">
        <v>25</v>
      </c>
      <c r="W464">
        <v>7</v>
      </c>
      <c r="X464">
        <f>IF(COUNTBLANK(ClinInfo!H528:P528)=0,1,0)</f>
        <v>0</v>
      </c>
      <c r="Y464">
        <v>67</v>
      </c>
      <c r="Z464">
        <v>3</v>
      </c>
      <c r="AA464">
        <v>0.99</v>
      </c>
      <c r="AB464">
        <v>0.8</v>
      </c>
      <c r="AC464">
        <v>120</v>
      </c>
      <c r="AD464">
        <v>4.2</v>
      </c>
      <c r="AE464">
        <v>13.4</v>
      </c>
      <c r="AF464">
        <v>25</v>
      </c>
      <c r="AG464">
        <v>25</v>
      </c>
      <c r="AH464">
        <v>7</v>
      </c>
      <c r="AI464">
        <v>67</v>
      </c>
      <c r="AJ464">
        <v>3</v>
      </c>
      <c r="AK464">
        <v>0.99</v>
      </c>
      <c r="AL464">
        <v>0.8</v>
      </c>
      <c r="AM464">
        <v>120</v>
      </c>
      <c r="AN464">
        <v>4.2</v>
      </c>
      <c r="AO464">
        <v>13.4</v>
      </c>
      <c r="AP464">
        <v>25</v>
      </c>
      <c r="AQ464">
        <v>25</v>
      </c>
      <c r="AR464">
        <v>7</v>
      </c>
      <c r="AS464" t="s">
        <v>76</v>
      </c>
      <c r="AT464" t="s">
        <v>76</v>
      </c>
      <c r="AU464" t="s">
        <v>76</v>
      </c>
      <c r="AV464" t="s">
        <v>76</v>
      </c>
      <c r="AW464" t="s">
        <v>76</v>
      </c>
      <c r="AX464" t="s">
        <v>76</v>
      </c>
      <c r="AY464" t="s">
        <v>76</v>
      </c>
      <c r="AZ464" t="s">
        <v>76</v>
      </c>
      <c r="BA464" t="s">
        <v>76</v>
      </c>
      <c r="BB464" t="s">
        <v>76</v>
      </c>
    </row>
    <row r="465" spans="1:54" x14ac:dyDescent="0.2">
      <c r="A465">
        <v>17540</v>
      </c>
      <c r="B465" t="str">
        <f t="shared" si="70"/>
        <v/>
      </c>
      <c r="C465" t="str">
        <f t="shared" si="71"/>
        <v/>
      </c>
      <c r="D465" t="str">
        <f t="shared" si="72"/>
        <v/>
      </c>
      <c r="E465" t="str">
        <f t="shared" si="73"/>
        <v/>
      </c>
      <c r="F465" t="str">
        <f t="shared" si="74"/>
        <v/>
      </c>
      <c r="G465" t="str">
        <f t="shared" si="75"/>
        <v/>
      </c>
      <c r="H465" t="str">
        <f t="shared" si="76"/>
        <v/>
      </c>
      <c r="I465" t="str">
        <f t="shared" si="77"/>
        <v/>
      </c>
      <c r="J465" t="str">
        <f t="shared" si="78"/>
        <v/>
      </c>
      <c r="K465" t="str">
        <f t="shared" si="79"/>
        <v/>
      </c>
      <c r="L465" s="44">
        <v>465</v>
      </c>
      <c r="M465" s="44">
        <v>464</v>
      </c>
      <c r="N465">
        <v>46</v>
      </c>
      <c r="O465">
        <v>2.2999999999999998</v>
      </c>
      <c r="P465">
        <v>1.5</v>
      </c>
      <c r="Q465">
        <v>1.2</v>
      </c>
      <c r="R465">
        <v>111</v>
      </c>
      <c r="S465">
        <v>4</v>
      </c>
      <c r="T465">
        <v>10.5</v>
      </c>
      <c r="U465">
        <v>25</v>
      </c>
      <c r="V465">
        <v>30</v>
      </c>
      <c r="W465">
        <v>3</v>
      </c>
      <c r="X465">
        <f>IF(COUNTBLANK(ClinInfo!H529:P529)=0,1,0)</f>
        <v>0</v>
      </c>
      <c r="Y465">
        <v>46</v>
      </c>
      <c r="Z465">
        <v>2.2999999999999998</v>
      </c>
      <c r="AA465">
        <v>1.5</v>
      </c>
      <c r="AB465">
        <v>1.2</v>
      </c>
      <c r="AC465">
        <v>111</v>
      </c>
      <c r="AD465">
        <v>4</v>
      </c>
      <c r="AE465">
        <v>10.5</v>
      </c>
      <c r="AF465">
        <v>25</v>
      </c>
      <c r="AG465">
        <v>30</v>
      </c>
      <c r="AH465">
        <v>3</v>
      </c>
      <c r="AI465">
        <v>46</v>
      </c>
      <c r="AJ465">
        <v>2.2999999999999998</v>
      </c>
      <c r="AK465">
        <v>1.5</v>
      </c>
      <c r="AL465">
        <v>1.2</v>
      </c>
      <c r="AM465">
        <v>111</v>
      </c>
      <c r="AN465">
        <v>4</v>
      </c>
      <c r="AO465">
        <v>10.5</v>
      </c>
      <c r="AP465">
        <v>25</v>
      </c>
      <c r="AQ465">
        <v>30</v>
      </c>
      <c r="AR465">
        <v>3</v>
      </c>
      <c r="AS465" t="s">
        <v>76</v>
      </c>
      <c r="AT465" t="s">
        <v>76</v>
      </c>
      <c r="AU465" t="s">
        <v>76</v>
      </c>
      <c r="AV465" t="s">
        <v>76</v>
      </c>
      <c r="AW465" t="s">
        <v>76</v>
      </c>
      <c r="AX465" t="s">
        <v>76</v>
      </c>
      <c r="AY465" t="s">
        <v>76</v>
      </c>
      <c r="AZ465" t="s">
        <v>76</v>
      </c>
      <c r="BA465" t="s">
        <v>76</v>
      </c>
      <c r="BB465" t="s">
        <v>76</v>
      </c>
    </row>
    <row r="466" spans="1:54" x14ac:dyDescent="0.2">
      <c r="A466">
        <v>17576</v>
      </c>
      <c r="B466" t="str">
        <f t="shared" si="70"/>
        <v/>
      </c>
      <c r="C466" t="str">
        <f t="shared" si="71"/>
        <v/>
      </c>
      <c r="D466" t="str">
        <f t="shared" si="72"/>
        <v/>
      </c>
      <c r="E466" t="str">
        <f t="shared" si="73"/>
        <v/>
      </c>
      <c r="F466" t="str">
        <f t="shared" si="74"/>
        <v/>
      </c>
      <c r="G466" t="str">
        <f t="shared" si="75"/>
        <v/>
      </c>
      <c r="H466" t="str">
        <f t="shared" si="76"/>
        <v/>
      </c>
      <c r="I466" t="str">
        <f t="shared" si="77"/>
        <v>Mediana=15,23497, Media=17,5150038763899, y varianza= 124,540361759172</v>
      </c>
      <c r="J466" t="str">
        <f t="shared" si="78"/>
        <v/>
      </c>
      <c r="K466" t="str">
        <f t="shared" si="79"/>
        <v/>
      </c>
      <c r="L466" s="44">
        <v>466</v>
      </c>
      <c r="M466" s="44">
        <v>465</v>
      </c>
      <c r="N466">
        <v>39</v>
      </c>
      <c r="O466">
        <v>1.4</v>
      </c>
      <c r="P466">
        <v>0.99</v>
      </c>
      <c r="Q466">
        <v>0.7</v>
      </c>
      <c r="R466">
        <v>161</v>
      </c>
      <c r="S466">
        <v>4.3</v>
      </c>
      <c r="T466">
        <v>12.2</v>
      </c>
      <c r="U466">
        <v>15.234970000000001</v>
      </c>
      <c r="V466">
        <v>4.9000000000000004</v>
      </c>
      <c r="W466">
        <v>0</v>
      </c>
      <c r="X466">
        <f>IF(COUNTBLANK(ClinInfo!H530:P530)=0,1,0)</f>
        <v>0</v>
      </c>
      <c r="Y466">
        <v>39</v>
      </c>
      <c r="Z466">
        <v>1.4</v>
      </c>
      <c r="AA466">
        <v>0.99</v>
      </c>
      <c r="AB466">
        <v>0.7</v>
      </c>
      <c r="AC466">
        <v>161</v>
      </c>
      <c r="AD466">
        <v>4.3</v>
      </c>
      <c r="AE466">
        <v>12.2</v>
      </c>
      <c r="AF466">
        <v>17.515003876389901</v>
      </c>
      <c r="AG466">
        <v>4.9000000000000004</v>
      </c>
      <c r="AH466">
        <v>0</v>
      </c>
      <c r="AI466">
        <v>39</v>
      </c>
      <c r="AJ466">
        <v>1.4</v>
      </c>
      <c r="AK466">
        <v>0.99</v>
      </c>
      <c r="AL466">
        <v>0.7</v>
      </c>
      <c r="AM466">
        <v>161</v>
      </c>
      <c r="AN466">
        <v>4.3</v>
      </c>
      <c r="AO466">
        <v>12.2</v>
      </c>
      <c r="AP466">
        <v>124.540361759172</v>
      </c>
      <c r="AQ466">
        <v>4.9000000000000004</v>
      </c>
      <c r="AR466">
        <v>0</v>
      </c>
      <c r="AS466" t="s">
        <v>76</v>
      </c>
      <c r="AT466" t="s">
        <v>76</v>
      </c>
      <c r="AU466" t="s">
        <v>76</v>
      </c>
      <c r="AV466" t="s">
        <v>76</v>
      </c>
      <c r="AW466" t="s">
        <v>76</v>
      </c>
      <c r="AX466" t="s">
        <v>76</v>
      </c>
      <c r="AY466" t="s">
        <v>76</v>
      </c>
      <c r="AZ466">
        <v>0.51978108190957095</v>
      </c>
      <c r="BA466" t="s">
        <v>76</v>
      </c>
      <c r="BB466" t="s">
        <v>76</v>
      </c>
    </row>
    <row r="467" spans="1:54" x14ac:dyDescent="0.2">
      <c r="A467">
        <v>17548</v>
      </c>
      <c r="B467" t="str">
        <f t="shared" si="70"/>
        <v/>
      </c>
      <c r="C467" t="str">
        <f t="shared" si="71"/>
        <v/>
      </c>
      <c r="D467" t="str">
        <f t="shared" si="72"/>
        <v/>
      </c>
      <c r="E467" t="str">
        <f t="shared" si="73"/>
        <v/>
      </c>
      <c r="F467" t="str">
        <f t="shared" si="74"/>
        <v/>
      </c>
      <c r="G467" t="str">
        <f t="shared" si="75"/>
        <v/>
      </c>
      <c r="H467" t="str">
        <f t="shared" si="76"/>
        <v/>
      </c>
      <c r="I467" t="str">
        <f t="shared" si="77"/>
        <v>Mediana=55,3758, Media=57,5572733967202, y varianza= 404,315507609658</v>
      </c>
      <c r="J467" t="str">
        <f t="shared" si="78"/>
        <v/>
      </c>
      <c r="K467" t="str">
        <f t="shared" si="79"/>
        <v/>
      </c>
      <c r="L467" s="44">
        <v>467</v>
      </c>
      <c r="M467" s="44">
        <v>466</v>
      </c>
      <c r="N467">
        <v>66</v>
      </c>
      <c r="O467">
        <v>4</v>
      </c>
      <c r="P467">
        <v>0.99</v>
      </c>
      <c r="Q467">
        <v>1</v>
      </c>
      <c r="R467">
        <v>134</v>
      </c>
      <c r="S467">
        <v>4.0999999999999996</v>
      </c>
      <c r="T467">
        <v>13.1</v>
      </c>
      <c r="U467">
        <v>55.375799999999998</v>
      </c>
      <c r="V467">
        <v>81</v>
      </c>
      <c r="W467">
        <v>6</v>
      </c>
      <c r="X467">
        <f>IF(COUNTBLANK(ClinInfo!H531:P531)=0,1,0)</f>
        <v>1</v>
      </c>
      <c r="Y467">
        <v>66</v>
      </c>
      <c r="Z467">
        <v>4</v>
      </c>
      <c r="AA467">
        <v>0.99</v>
      </c>
      <c r="AB467">
        <v>1</v>
      </c>
      <c r="AC467">
        <v>134</v>
      </c>
      <c r="AD467">
        <v>4.0999999999999996</v>
      </c>
      <c r="AE467">
        <v>13.1</v>
      </c>
      <c r="AF467">
        <v>57.557273396720198</v>
      </c>
      <c r="AG467">
        <v>81</v>
      </c>
      <c r="AH467">
        <v>6</v>
      </c>
      <c r="AI467">
        <v>66</v>
      </c>
      <c r="AJ467">
        <v>4</v>
      </c>
      <c r="AK467">
        <v>0.99</v>
      </c>
      <c r="AL467">
        <v>1</v>
      </c>
      <c r="AM467">
        <v>134</v>
      </c>
      <c r="AN467">
        <v>4.0999999999999996</v>
      </c>
      <c r="AO467">
        <v>13.1</v>
      </c>
      <c r="AP467">
        <v>404.31550760965803</v>
      </c>
      <c r="AQ467">
        <v>81</v>
      </c>
      <c r="AR467">
        <v>6</v>
      </c>
      <c r="AS467" t="s">
        <v>76</v>
      </c>
      <c r="AT467" t="s">
        <v>76</v>
      </c>
      <c r="AU467" t="s">
        <v>76</v>
      </c>
      <c r="AV467" t="s">
        <v>76</v>
      </c>
      <c r="AW467" t="s">
        <v>76</v>
      </c>
      <c r="AX467" t="s">
        <v>76</v>
      </c>
      <c r="AY467" t="s">
        <v>76</v>
      </c>
      <c r="AZ467">
        <v>0.51978108190957095</v>
      </c>
      <c r="BA467" t="s">
        <v>76</v>
      </c>
      <c r="BB467" t="s">
        <v>76</v>
      </c>
    </row>
    <row r="468" spans="1:54" x14ac:dyDescent="0.2">
      <c r="A468">
        <v>17651</v>
      </c>
      <c r="B468" t="str">
        <f t="shared" si="70"/>
        <v/>
      </c>
      <c r="C468" t="str">
        <f t="shared" si="71"/>
        <v/>
      </c>
      <c r="D468" t="str">
        <f t="shared" si="72"/>
        <v/>
      </c>
      <c r="E468" t="str">
        <f t="shared" si="73"/>
        <v/>
      </c>
      <c r="F468" t="str">
        <f t="shared" si="74"/>
        <v/>
      </c>
      <c r="G468" t="str">
        <f t="shared" si="75"/>
        <v/>
      </c>
      <c r="H468" t="str">
        <f t="shared" si="76"/>
        <v/>
      </c>
      <c r="I468" t="str">
        <f t="shared" si="77"/>
        <v/>
      </c>
      <c r="J468" t="str">
        <f t="shared" si="78"/>
        <v/>
      </c>
      <c r="K468" t="str">
        <f t="shared" si="79"/>
        <v/>
      </c>
      <c r="L468" s="44">
        <v>468</v>
      </c>
      <c r="M468" s="44">
        <v>467</v>
      </c>
      <c r="N468">
        <v>72</v>
      </c>
      <c r="O468">
        <v>3.2</v>
      </c>
      <c r="P468">
        <v>8.6</v>
      </c>
      <c r="Q468">
        <v>0.9</v>
      </c>
      <c r="R468">
        <v>136</v>
      </c>
      <c r="S468">
        <v>3.7</v>
      </c>
      <c r="T468">
        <v>12.5</v>
      </c>
      <c r="U468">
        <v>25</v>
      </c>
      <c r="V468">
        <v>30</v>
      </c>
      <c r="W468">
        <v>0</v>
      </c>
      <c r="X468">
        <f>IF(COUNTBLANK(ClinInfo!H532:P532)=0,1,0)</f>
        <v>1</v>
      </c>
      <c r="Y468">
        <v>72</v>
      </c>
      <c r="Z468">
        <v>3.2</v>
      </c>
      <c r="AA468">
        <v>8.6</v>
      </c>
      <c r="AB468">
        <v>0.9</v>
      </c>
      <c r="AC468">
        <v>136</v>
      </c>
      <c r="AD468">
        <v>3.7</v>
      </c>
      <c r="AE468">
        <v>12.5</v>
      </c>
      <c r="AF468">
        <v>25</v>
      </c>
      <c r="AG468">
        <v>30</v>
      </c>
      <c r="AH468">
        <v>0</v>
      </c>
      <c r="AI468">
        <v>72</v>
      </c>
      <c r="AJ468">
        <v>3.2</v>
      </c>
      <c r="AK468">
        <v>8.6</v>
      </c>
      <c r="AL468">
        <v>0.9</v>
      </c>
      <c r="AM468">
        <v>136</v>
      </c>
      <c r="AN468">
        <v>3.7</v>
      </c>
      <c r="AO468">
        <v>12.5</v>
      </c>
      <c r="AP468">
        <v>25</v>
      </c>
      <c r="AQ468">
        <v>30</v>
      </c>
      <c r="AR468">
        <v>0</v>
      </c>
      <c r="AS468" t="s">
        <v>76</v>
      </c>
      <c r="AT468" t="s">
        <v>76</v>
      </c>
      <c r="AU468" t="s">
        <v>76</v>
      </c>
      <c r="AV468" t="s">
        <v>76</v>
      </c>
      <c r="AW468" t="s">
        <v>76</v>
      </c>
      <c r="AX468" t="s">
        <v>76</v>
      </c>
      <c r="AY468" t="s">
        <v>76</v>
      </c>
      <c r="AZ468" t="s">
        <v>76</v>
      </c>
      <c r="BA468" t="s">
        <v>76</v>
      </c>
      <c r="BB468" t="s">
        <v>76</v>
      </c>
    </row>
    <row r="469" spans="1:54" x14ac:dyDescent="0.2">
      <c r="A469">
        <v>17684</v>
      </c>
      <c r="B469" t="str">
        <f t="shared" si="70"/>
        <v/>
      </c>
      <c r="C469" t="str">
        <f t="shared" si="71"/>
        <v/>
      </c>
      <c r="D469" t="str">
        <f t="shared" si="72"/>
        <v/>
      </c>
      <c r="E469" t="str">
        <f t="shared" si="73"/>
        <v/>
      </c>
      <c r="F469" t="str">
        <f t="shared" si="74"/>
        <v/>
      </c>
      <c r="G469" t="str">
        <f t="shared" si="75"/>
        <v/>
      </c>
      <c r="H469" t="str">
        <f t="shared" si="76"/>
        <v/>
      </c>
      <c r="I469" t="str">
        <f t="shared" si="77"/>
        <v/>
      </c>
      <c r="J469" t="str">
        <f t="shared" si="78"/>
        <v/>
      </c>
      <c r="K469" t="str">
        <f t="shared" si="79"/>
        <v/>
      </c>
      <c r="L469" s="44">
        <v>469</v>
      </c>
      <c r="M469" s="44">
        <v>468</v>
      </c>
      <c r="N469">
        <v>61</v>
      </c>
      <c r="O469">
        <v>2.7</v>
      </c>
      <c r="P469">
        <v>3.5</v>
      </c>
      <c r="Q469">
        <v>1.2</v>
      </c>
      <c r="R469">
        <v>121</v>
      </c>
      <c r="S469">
        <v>4.4000000000000004</v>
      </c>
      <c r="T469">
        <v>12.2</v>
      </c>
      <c r="U469">
        <v>33</v>
      </c>
      <c r="V469">
        <v>30</v>
      </c>
      <c r="W469">
        <v>18</v>
      </c>
      <c r="X469">
        <f>IF(COUNTBLANK(ClinInfo!H533:P533)=0,1,0)</f>
        <v>1</v>
      </c>
      <c r="Y469">
        <v>61</v>
      </c>
      <c r="Z469">
        <v>2.7</v>
      </c>
      <c r="AA469">
        <v>3.5</v>
      </c>
      <c r="AB469">
        <v>1.2</v>
      </c>
      <c r="AC469">
        <v>121</v>
      </c>
      <c r="AD469">
        <v>4.4000000000000004</v>
      </c>
      <c r="AE469">
        <v>12.2</v>
      </c>
      <c r="AF469">
        <v>33</v>
      </c>
      <c r="AG469">
        <v>30</v>
      </c>
      <c r="AH469">
        <v>18</v>
      </c>
      <c r="AI469">
        <v>61</v>
      </c>
      <c r="AJ469">
        <v>2.7</v>
      </c>
      <c r="AK469">
        <v>3.5</v>
      </c>
      <c r="AL469">
        <v>1.2</v>
      </c>
      <c r="AM469">
        <v>121</v>
      </c>
      <c r="AN469">
        <v>4.4000000000000004</v>
      </c>
      <c r="AO469">
        <v>12.2</v>
      </c>
      <c r="AP469">
        <v>33</v>
      </c>
      <c r="AQ469">
        <v>30</v>
      </c>
      <c r="AR469">
        <v>18</v>
      </c>
      <c r="AS469" t="s">
        <v>76</v>
      </c>
      <c r="AT469" t="s">
        <v>76</v>
      </c>
      <c r="AU469" t="s">
        <v>76</v>
      </c>
      <c r="AV469" t="s">
        <v>76</v>
      </c>
      <c r="AW469" t="s">
        <v>76</v>
      </c>
      <c r="AX469" t="s">
        <v>76</v>
      </c>
      <c r="AY469" t="s">
        <v>76</v>
      </c>
      <c r="AZ469" t="s">
        <v>76</v>
      </c>
      <c r="BA469" t="s">
        <v>76</v>
      </c>
      <c r="BB469" t="s">
        <v>76</v>
      </c>
    </row>
    <row r="470" spans="1:54" x14ac:dyDescent="0.2">
      <c r="A470">
        <v>17636</v>
      </c>
      <c r="B470" t="str">
        <f t="shared" si="70"/>
        <v/>
      </c>
      <c r="C470" t="str">
        <f t="shared" si="71"/>
        <v/>
      </c>
      <c r="D470" t="str">
        <f t="shared" si="72"/>
        <v/>
      </c>
      <c r="E470" t="str">
        <f t="shared" si="73"/>
        <v/>
      </c>
      <c r="F470" t="str">
        <f t="shared" si="74"/>
        <v/>
      </c>
      <c r="G470" t="str">
        <f t="shared" si="75"/>
        <v/>
      </c>
      <c r="H470" t="str">
        <f t="shared" si="76"/>
        <v/>
      </c>
      <c r="I470" t="str">
        <f t="shared" si="77"/>
        <v>Mediana=69,40514, Media=68,9513035623621, y varianza= 412,573304207083</v>
      </c>
      <c r="J470" t="str">
        <f t="shared" si="78"/>
        <v/>
      </c>
      <c r="K470" t="str">
        <f t="shared" si="79"/>
        <v/>
      </c>
      <c r="L470" s="44">
        <v>470</v>
      </c>
      <c r="M470" s="44">
        <v>469</v>
      </c>
      <c r="N470">
        <v>47</v>
      </c>
      <c r="O470">
        <v>7.9</v>
      </c>
      <c r="P470">
        <v>164.9</v>
      </c>
      <c r="Q470">
        <v>1.3</v>
      </c>
      <c r="R470">
        <v>314</v>
      </c>
      <c r="S470">
        <v>3.5</v>
      </c>
      <c r="T470">
        <v>9.6</v>
      </c>
      <c r="U470">
        <v>69.405140000000003</v>
      </c>
      <c r="V470">
        <v>81</v>
      </c>
      <c r="W470">
        <v>0</v>
      </c>
      <c r="X470">
        <f>IF(COUNTBLANK(ClinInfo!H534:P534)=0,1,0)</f>
        <v>1</v>
      </c>
      <c r="Y470">
        <v>47</v>
      </c>
      <c r="Z470">
        <v>7.9</v>
      </c>
      <c r="AA470">
        <v>164.9</v>
      </c>
      <c r="AB470">
        <v>1.3</v>
      </c>
      <c r="AC470">
        <v>314</v>
      </c>
      <c r="AD470">
        <v>3.5</v>
      </c>
      <c r="AE470">
        <v>9.6</v>
      </c>
      <c r="AF470">
        <v>68.951303562362099</v>
      </c>
      <c r="AG470">
        <v>81</v>
      </c>
      <c r="AH470">
        <v>0</v>
      </c>
      <c r="AI470">
        <v>47</v>
      </c>
      <c r="AJ470">
        <v>7.9</v>
      </c>
      <c r="AK470">
        <v>164.9</v>
      </c>
      <c r="AL470">
        <v>1.3</v>
      </c>
      <c r="AM470">
        <v>314</v>
      </c>
      <c r="AN470">
        <v>3.5</v>
      </c>
      <c r="AO470">
        <v>9.6</v>
      </c>
      <c r="AP470">
        <v>412.57330420708303</v>
      </c>
      <c r="AQ470">
        <v>81</v>
      </c>
      <c r="AR470">
        <v>0</v>
      </c>
      <c r="AS470" t="s">
        <v>76</v>
      </c>
      <c r="AT470" t="s">
        <v>76</v>
      </c>
      <c r="AU470" t="s">
        <v>76</v>
      </c>
      <c r="AV470" t="s">
        <v>76</v>
      </c>
      <c r="AW470" t="s">
        <v>76</v>
      </c>
      <c r="AX470" t="s">
        <v>76</v>
      </c>
      <c r="AY470" t="s">
        <v>76</v>
      </c>
      <c r="AZ470">
        <v>0.51978108190957095</v>
      </c>
      <c r="BA470" t="s">
        <v>76</v>
      </c>
      <c r="BB470" t="s">
        <v>76</v>
      </c>
    </row>
    <row r="471" spans="1:54" x14ac:dyDescent="0.2">
      <c r="A471">
        <v>17414</v>
      </c>
      <c r="B471" t="str">
        <f t="shared" si="70"/>
        <v/>
      </c>
      <c r="C471" t="str">
        <f t="shared" si="71"/>
        <v/>
      </c>
      <c r="D471" t="str">
        <f t="shared" si="72"/>
        <v/>
      </c>
      <c r="E471" t="str">
        <f t="shared" si="73"/>
        <v/>
      </c>
      <c r="F471" t="str">
        <f t="shared" si="74"/>
        <v/>
      </c>
      <c r="G471" t="str">
        <f t="shared" si="75"/>
        <v/>
      </c>
      <c r="H471" t="str">
        <f t="shared" si="76"/>
        <v/>
      </c>
      <c r="I471" t="str">
        <f t="shared" si="77"/>
        <v/>
      </c>
      <c r="J471" t="str">
        <f t="shared" si="78"/>
        <v/>
      </c>
      <c r="K471" t="str">
        <f t="shared" si="79"/>
        <v/>
      </c>
      <c r="L471" s="44">
        <v>471</v>
      </c>
      <c r="M471" s="44">
        <v>470</v>
      </c>
      <c r="N471">
        <v>57</v>
      </c>
      <c r="O471">
        <v>3.8</v>
      </c>
      <c r="P471">
        <v>2.6</v>
      </c>
      <c r="Q471">
        <v>1.3</v>
      </c>
      <c r="R471">
        <v>172</v>
      </c>
      <c r="S471">
        <v>3.3</v>
      </c>
      <c r="T471">
        <v>10.199999999999999</v>
      </c>
      <c r="U471">
        <v>17</v>
      </c>
      <c r="V471">
        <v>40</v>
      </c>
      <c r="W471">
        <v>9</v>
      </c>
      <c r="X471">
        <f>IF(COUNTBLANK(ClinInfo!H535:P535)=0,1,0)</f>
        <v>1</v>
      </c>
      <c r="Y471">
        <v>57</v>
      </c>
      <c r="Z471">
        <v>3.8</v>
      </c>
      <c r="AA471">
        <v>2.6</v>
      </c>
      <c r="AB471">
        <v>1.3</v>
      </c>
      <c r="AC471">
        <v>172</v>
      </c>
      <c r="AD471">
        <v>3.3</v>
      </c>
      <c r="AE471">
        <v>10.199999999999999</v>
      </c>
      <c r="AF471">
        <v>17</v>
      </c>
      <c r="AG471">
        <v>40</v>
      </c>
      <c r="AH471">
        <v>9</v>
      </c>
      <c r="AI471">
        <v>57</v>
      </c>
      <c r="AJ471">
        <v>3.8</v>
      </c>
      <c r="AK471">
        <v>2.6</v>
      </c>
      <c r="AL471">
        <v>1.3</v>
      </c>
      <c r="AM471">
        <v>172</v>
      </c>
      <c r="AN471">
        <v>3.3</v>
      </c>
      <c r="AO471">
        <v>10.199999999999999</v>
      </c>
      <c r="AP471">
        <v>17</v>
      </c>
      <c r="AQ471">
        <v>40</v>
      </c>
      <c r="AR471">
        <v>9</v>
      </c>
      <c r="AS471" t="s">
        <v>76</v>
      </c>
      <c r="AT471" t="s">
        <v>76</v>
      </c>
      <c r="AU471" t="s">
        <v>76</v>
      </c>
      <c r="AV471" t="s">
        <v>76</v>
      </c>
      <c r="AW471" t="s">
        <v>76</v>
      </c>
      <c r="AX471" t="s">
        <v>76</v>
      </c>
      <c r="AY471" t="s">
        <v>76</v>
      </c>
      <c r="AZ471" t="s">
        <v>76</v>
      </c>
      <c r="BA471" t="s">
        <v>76</v>
      </c>
      <c r="BB471" t="s">
        <v>76</v>
      </c>
    </row>
    <row r="472" spans="1:54" x14ac:dyDescent="0.2">
      <c r="A472">
        <v>17600</v>
      </c>
      <c r="B472" t="str">
        <f t="shared" si="70"/>
        <v/>
      </c>
      <c r="C472" t="str">
        <f t="shared" si="71"/>
        <v/>
      </c>
      <c r="D472" t="str">
        <f t="shared" si="72"/>
        <v/>
      </c>
      <c r="E472" t="str">
        <f t="shared" si="73"/>
        <v/>
      </c>
      <c r="F472" t="str">
        <f t="shared" si="74"/>
        <v/>
      </c>
      <c r="G472" t="str">
        <f t="shared" si="75"/>
        <v/>
      </c>
      <c r="H472" t="str">
        <f t="shared" si="76"/>
        <v/>
      </c>
      <c r="I472" t="str">
        <f t="shared" si="77"/>
        <v/>
      </c>
      <c r="J472" t="str">
        <f t="shared" si="78"/>
        <v/>
      </c>
      <c r="K472" t="str">
        <f t="shared" si="79"/>
        <v/>
      </c>
      <c r="L472" s="44">
        <v>472</v>
      </c>
      <c r="M472" s="44">
        <v>471</v>
      </c>
      <c r="N472">
        <v>61</v>
      </c>
      <c r="O472">
        <v>1.5</v>
      </c>
      <c r="P472">
        <v>4.5</v>
      </c>
      <c r="Q472">
        <v>0.7</v>
      </c>
      <c r="R472">
        <v>144</v>
      </c>
      <c r="S472">
        <v>4.9000000000000004</v>
      </c>
      <c r="T472">
        <v>15.1</v>
      </c>
      <c r="U472">
        <v>14</v>
      </c>
      <c r="V472">
        <v>30</v>
      </c>
      <c r="W472">
        <v>1</v>
      </c>
      <c r="X472">
        <f>IF(COUNTBLANK(ClinInfo!H536:P536)=0,1,0)</f>
        <v>0</v>
      </c>
      <c r="Y472">
        <v>61</v>
      </c>
      <c r="Z472">
        <v>1.5</v>
      </c>
      <c r="AA472">
        <v>4.5</v>
      </c>
      <c r="AB472">
        <v>0.7</v>
      </c>
      <c r="AC472">
        <v>144</v>
      </c>
      <c r="AD472">
        <v>4.9000000000000004</v>
      </c>
      <c r="AE472">
        <v>15.1</v>
      </c>
      <c r="AF472">
        <v>14</v>
      </c>
      <c r="AG472">
        <v>30</v>
      </c>
      <c r="AH472">
        <v>1</v>
      </c>
      <c r="AI472">
        <v>61</v>
      </c>
      <c r="AJ472">
        <v>1.5</v>
      </c>
      <c r="AK472">
        <v>4.5</v>
      </c>
      <c r="AL472">
        <v>0.7</v>
      </c>
      <c r="AM472">
        <v>144</v>
      </c>
      <c r="AN472">
        <v>4.9000000000000004</v>
      </c>
      <c r="AO472">
        <v>15.1</v>
      </c>
      <c r="AP472">
        <v>14</v>
      </c>
      <c r="AQ472">
        <v>30</v>
      </c>
      <c r="AR472">
        <v>1</v>
      </c>
      <c r="AS472" t="s">
        <v>76</v>
      </c>
      <c r="AT472" t="s">
        <v>76</v>
      </c>
      <c r="AU472" t="s">
        <v>76</v>
      </c>
      <c r="AV472" t="s">
        <v>76</v>
      </c>
      <c r="AW472" t="s">
        <v>76</v>
      </c>
      <c r="AX472" t="s">
        <v>76</v>
      </c>
      <c r="AY472" t="s">
        <v>76</v>
      </c>
      <c r="AZ472" t="s">
        <v>76</v>
      </c>
      <c r="BA472" t="s">
        <v>76</v>
      </c>
      <c r="BB472" t="s">
        <v>76</v>
      </c>
    </row>
    <row r="473" spans="1:54" x14ac:dyDescent="0.2">
      <c r="A473">
        <v>17631</v>
      </c>
      <c r="B473" t="str">
        <f t="shared" si="70"/>
        <v/>
      </c>
      <c r="C473" t="str">
        <f t="shared" si="71"/>
        <v/>
      </c>
      <c r="D473" t="str">
        <f t="shared" si="72"/>
        <v/>
      </c>
      <c r="E473" t="str">
        <f t="shared" si="73"/>
        <v/>
      </c>
      <c r="F473" t="str">
        <f t="shared" si="74"/>
        <v/>
      </c>
      <c r="G473" t="str">
        <f t="shared" si="75"/>
        <v/>
      </c>
      <c r="H473" t="str">
        <f t="shared" si="76"/>
        <v/>
      </c>
      <c r="I473" t="str">
        <f t="shared" si="77"/>
        <v/>
      </c>
      <c r="J473" t="str">
        <f t="shared" si="78"/>
        <v/>
      </c>
      <c r="K473" t="str">
        <f t="shared" si="79"/>
        <v/>
      </c>
      <c r="L473" s="44">
        <v>473</v>
      </c>
      <c r="M473" s="44">
        <v>472</v>
      </c>
      <c r="N473">
        <v>53</v>
      </c>
      <c r="O473">
        <v>1.9</v>
      </c>
      <c r="P473">
        <v>1.4</v>
      </c>
      <c r="Q473">
        <v>0.7</v>
      </c>
      <c r="R473">
        <v>160</v>
      </c>
      <c r="S473">
        <v>3.8</v>
      </c>
      <c r="T473">
        <v>11.6</v>
      </c>
      <c r="U473">
        <v>30</v>
      </c>
      <c r="V473">
        <v>30</v>
      </c>
      <c r="W473">
        <v>6</v>
      </c>
      <c r="X473">
        <f>IF(COUNTBLANK(ClinInfo!H537:P537)=0,1,0)</f>
        <v>1</v>
      </c>
      <c r="Y473">
        <v>53</v>
      </c>
      <c r="Z473">
        <v>1.9</v>
      </c>
      <c r="AA473">
        <v>1.4</v>
      </c>
      <c r="AB473">
        <v>0.7</v>
      </c>
      <c r="AC473">
        <v>160</v>
      </c>
      <c r="AD473">
        <v>3.8</v>
      </c>
      <c r="AE473">
        <v>11.6</v>
      </c>
      <c r="AF473">
        <v>30</v>
      </c>
      <c r="AG473">
        <v>30</v>
      </c>
      <c r="AH473">
        <v>6</v>
      </c>
      <c r="AI473">
        <v>53</v>
      </c>
      <c r="AJ473">
        <v>1.9</v>
      </c>
      <c r="AK473">
        <v>1.4</v>
      </c>
      <c r="AL473">
        <v>0.7</v>
      </c>
      <c r="AM473">
        <v>160</v>
      </c>
      <c r="AN473">
        <v>3.8</v>
      </c>
      <c r="AO473">
        <v>11.6</v>
      </c>
      <c r="AP473">
        <v>30</v>
      </c>
      <c r="AQ473">
        <v>30</v>
      </c>
      <c r="AR473">
        <v>6</v>
      </c>
      <c r="AS473" t="s">
        <v>76</v>
      </c>
      <c r="AT473" t="s">
        <v>76</v>
      </c>
      <c r="AU473" t="s">
        <v>76</v>
      </c>
      <c r="AV473" t="s">
        <v>76</v>
      </c>
      <c r="AW473" t="s">
        <v>76</v>
      </c>
      <c r="AX473" t="s">
        <v>76</v>
      </c>
      <c r="AY473" t="s">
        <v>76</v>
      </c>
      <c r="AZ473" t="s">
        <v>76</v>
      </c>
      <c r="BA473" t="s">
        <v>76</v>
      </c>
      <c r="BB473" t="s">
        <v>76</v>
      </c>
    </row>
    <row r="474" spans="1:54" x14ac:dyDescent="0.2">
      <c r="A474">
        <v>17653</v>
      </c>
      <c r="B474" t="str">
        <f t="shared" si="70"/>
        <v/>
      </c>
      <c r="C474" t="str">
        <f t="shared" si="71"/>
        <v/>
      </c>
      <c r="D474" t="str">
        <f t="shared" si="72"/>
        <v/>
      </c>
      <c r="E474" t="str">
        <f t="shared" si="73"/>
        <v/>
      </c>
      <c r="F474" t="str">
        <f t="shared" si="74"/>
        <v/>
      </c>
      <c r="G474" t="str">
        <f t="shared" si="75"/>
        <v/>
      </c>
      <c r="H474" t="str">
        <f t="shared" si="76"/>
        <v/>
      </c>
      <c r="I474" t="str">
        <f t="shared" si="77"/>
        <v/>
      </c>
      <c r="J474" t="str">
        <f t="shared" si="78"/>
        <v/>
      </c>
      <c r="K474" t="str">
        <f t="shared" si="79"/>
        <v/>
      </c>
      <c r="L474" s="44">
        <v>474</v>
      </c>
      <c r="M474" s="44">
        <v>473</v>
      </c>
      <c r="N474">
        <v>42</v>
      </c>
      <c r="O474">
        <v>4.8</v>
      </c>
      <c r="P474">
        <v>0.99</v>
      </c>
      <c r="Q474">
        <v>1.5</v>
      </c>
      <c r="R474">
        <v>239</v>
      </c>
      <c r="S474">
        <v>4.7</v>
      </c>
      <c r="T474">
        <v>10.8</v>
      </c>
      <c r="U474">
        <v>46</v>
      </c>
      <c r="V474">
        <v>60</v>
      </c>
      <c r="W474">
        <v>0</v>
      </c>
      <c r="X474">
        <f>IF(COUNTBLANK(ClinInfo!H538:P538)=0,1,0)</f>
        <v>1</v>
      </c>
      <c r="Y474">
        <v>42</v>
      </c>
      <c r="Z474">
        <v>4.8</v>
      </c>
      <c r="AA474">
        <v>0.99</v>
      </c>
      <c r="AB474">
        <v>1.5</v>
      </c>
      <c r="AC474">
        <v>239</v>
      </c>
      <c r="AD474">
        <v>4.7</v>
      </c>
      <c r="AE474">
        <v>10.8</v>
      </c>
      <c r="AF474">
        <v>46</v>
      </c>
      <c r="AG474">
        <v>60</v>
      </c>
      <c r="AH474">
        <v>0</v>
      </c>
      <c r="AI474">
        <v>42</v>
      </c>
      <c r="AJ474">
        <v>4.8</v>
      </c>
      <c r="AK474">
        <v>0.99</v>
      </c>
      <c r="AL474">
        <v>1.5</v>
      </c>
      <c r="AM474">
        <v>239</v>
      </c>
      <c r="AN474">
        <v>4.7</v>
      </c>
      <c r="AO474">
        <v>10.8</v>
      </c>
      <c r="AP474">
        <v>46</v>
      </c>
      <c r="AQ474">
        <v>60</v>
      </c>
      <c r="AR474">
        <v>0</v>
      </c>
      <c r="AS474" t="s">
        <v>76</v>
      </c>
      <c r="AT474" t="s">
        <v>76</v>
      </c>
      <c r="AU474" t="s">
        <v>76</v>
      </c>
      <c r="AV474" t="s">
        <v>76</v>
      </c>
      <c r="AW474" t="s">
        <v>76</v>
      </c>
      <c r="AX474" t="s">
        <v>76</v>
      </c>
      <c r="AY474" t="s">
        <v>76</v>
      </c>
      <c r="AZ474" t="s">
        <v>76</v>
      </c>
      <c r="BA474" t="s">
        <v>76</v>
      </c>
      <c r="BB474" t="s">
        <v>76</v>
      </c>
    </row>
    <row r="475" spans="1:54" x14ac:dyDescent="0.2">
      <c r="A475">
        <v>17542</v>
      </c>
      <c r="B475" t="str">
        <f t="shared" si="70"/>
        <v/>
      </c>
      <c r="C475" t="str">
        <f t="shared" si="71"/>
        <v/>
      </c>
      <c r="D475" t="str">
        <f t="shared" si="72"/>
        <v/>
      </c>
      <c r="E475" t="str">
        <f t="shared" si="73"/>
        <v/>
      </c>
      <c r="F475" t="str">
        <f t="shared" si="74"/>
        <v/>
      </c>
      <c r="G475" t="str">
        <f t="shared" si="75"/>
        <v/>
      </c>
      <c r="H475" t="str">
        <f t="shared" si="76"/>
        <v/>
      </c>
      <c r="I475" t="str">
        <f t="shared" si="77"/>
        <v/>
      </c>
      <c r="J475" t="str">
        <f t="shared" si="78"/>
        <v>Mediana=51,39769, Media=52,9895285298455, y varianza= 361,945756005399</v>
      </c>
      <c r="K475" t="str">
        <f t="shared" si="79"/>
        <v/>
      </c>
      <c r="L475" s="44">
        <v>475</v>
      </c>
      <c r="M475" s="44">
        <v>474</v>
      </c>
      <c r="N475">
        <v>75</v>
      </c>
      <c r="O475">
        <v>47.2</v>
      </c>
      <c r="P475">
        <v>15.8</v>
      </c>
      <c r="Q475">
        <v>2.7</v>
      </c>
      <c r="R475">
        <v>232</v>
      </c>
      <c r="S475">
        <v>4</v>
      </c>
      <c r="T475">
        <v>9.4</v>
      </c>
      <c r="U475">
        <v>30</v>
      </c>
      <c r="V475">
        <v>51.397689999999997</v>
      </c>
      <c r="W475">
        <v>42</v>
      </c>
      <c r="X475">
        <f>IF(COUNTBLANK(ClinInfo!H539:P539)=0,1,0)</f>
        <v>0</v>
      </c>
      <c r="Y475">
        <v>75</v>
      </c>
      <c r="Z475">
        <v>47.2</v>
      </c>
      <c r="AA475">
        <v>15.8</v>
      </c>
      <c r="AB475">
        <v>2.7</v>
      </c>
      <c r="AC475">
        <v>232</v>
      </c>
      <c r="AD475">
        <v>4</v>
      </c>
      <c r="AE475">
        <v>9.4</v>
      </c>
      <c r="AF475">
        <v>30</v>
      </c>
      <c r="AG475">
        <v>52.989528529845501</v>
      </c>
      <c r="AH475">
        <v>42</v>
      </c>
      <c r="AI475">
        <v>75</v>
      </c>
      <c r="AJ475">
        <v>47.2</v>
      </c>
      <c r="AK475">
        <v>15.8</v>
      </c>
      <c r="AL475">
        <v>2.7</v>
      </c>
      <c r="AM475">
        <v>232</v>
      </c>
      <c r="AN475">
        <v>4</v>
      </c>
      <c r="AO475">
        <v>9.4</v>
      </c>
      <c r="AP475">
        <v>30</v>
      </c>
      <c r="AQ475">
        <v>361.94575600539901</v>
      </c>
      <c r="AR475">
        <v>42</v>
      </c>
      <c r="AS475" t="s">
        <v>76</v>
      </c>
      <c r="AT475" t="s">
        <v>76</v>
      </c>
      <c r="AU475" t="s">
        <v>76</v>
      </c>
      <c r="AV475" t="s">
        <v>76</v>
      </c>
      <c r="AW475" t="s">
        <v>76</v>
      </c>
      <c r="AX475" t="s">
        <v>76</v>
      </c>
      <c r="AY475" t="s">
        <v>76</v>
      </c>
      <c r="AZ475" t="s">
        <v>76</v>
      </c>
      <c r="BA475">
        <v>0.51978108190957095</v>
      </c>
      <c r="BB475" t="s">
        <v>76</v>
      </c>
    </row>
    <row r="476" spans="1:54" x14ac:dyDescent="0.2">
      <c r="A476">
        <v>17604</v>
      </c>
      <c r="B476" t="str">
        <f t="shared" si="70"/>
        <v/>
      </c>
      <c r="C476" t="str">
        <f t="shared" si="71"/>
        <v/>
      </c>
      <c r="D476" t="str">
        <f t="shared" si="72"/>
        <v/>
      </c>
      <c r="E476" t="str">
        <f t="shared" si="73"/>
        <v/>
      </c>
      <c r="F476" t="str">
        <f t="shared" si="74"/>
        <v/>
      </c>
      <c r="G476" t="str">
        <f t="shared" si="75"/>
        <v/>
      </c>
      <c r="H476" t="str">
        <f t="shared" si="76"/>
        <v/>
      </c>
      <c r="I476" t="str">
        <f t="shared" si="77"/>
        <v/>
      </c>
      <c r="J476" t="str">
        <f t="shared" si="78"/>
        <v/>
      </c>
      <c r="K476" t="str">
        <f t="shared" si="79"/>
        <v/>
      </c>
      <c r="L476" s="44">
        <v>476</v>
      </c>
      <c r="M476" s="44">
        <v>475</v>
      </c>
      <c r="N476">
        <v>69</v>
      </c>
      <c r="O476">
        <v>3.3</v>
      </c>
      <c r="P476">
        <v>1.5</v>
      </c>
      <c r="Q476">
        <v>1</v>
      </c>
      <c r="R476">
        <v>183</v>
      </c>
      <c r="S476">
        <v>4.5</v>
      </c>
      <c r="T476">
        <v>9.5</v>
      </c>
      <c r="U476">
        <v>60</v>
      </c>
      <c r="V476">
        <v>60</v>
      </c>
      <c r="W476">
        <v>27</v>
      </c>
      <c r="X476">
        <f>IF(COUNTBLANK(ClinInfo!H540:P540)=0,1,0)</f>
        <v>1</v>
      </c>
      <c r="Y476">
        <v>69</v>
      </c>
      <c r="Z476">
        <v>3.3</v>
      </c>
      <c r="AA476">
        <v>1.5</v>
      </c>
      <c r="AB476">
        <v>1</v>
      </c>
      <c r="AC476">
        <v>183</v>
      </c>
      <c r="AD476">
        <v>4.5</v>
      </c>
      <c r="AE476">
        <v>9.5</v>
      </c>
      <c r="AF476">
        <v>60</v>
      </c>
      <c r="AG476">
        <v>60</v>
      </c>
      <c r="AH476">
        <v>27</v>
      </c>
      <c r="AI476">
        <v>69</v>
      </c>
      <c r="AJ476">
        <v>3.3</v>
      </c>
      <c r="AK476">
        <v>1.5</v>
      </c>
      <c r="AL476">
        <v>1</v>
      </c>
      <c r="AM476">
        <v>183</v>
      </c>
      <c r="AN476">
        <v>4.5</v>
      </c>
      <c r="AO476">
        <v>9.5</v>
      </c>
      <c r="AP476">
        <v>60</v>
      </c>
      <c r="AQ476">
        <v>60</v>
      </c>
      <c r="AR476">
        <v>27</v>
      </c>
      <c r="AS476" t="s">
        <v>76</v>
      </c>
      <c r="AT476" t="s">
        <v>76</v>
      </c>
      <c r="AU476" t="s">
        <v>76</v>
      </c>
      <c r="AV476" t="s">
        <v>76</v>
      </c>
      <c r="AW476" t="s">
        <v>76</v>
      </c>
      <c r="AX476" t="s">
        <v>76</v>
      </c>
      <c r="AY476" t="s">
        <v>76</v>
      </c>
      <c r="AZ476" t="s">
        <v>76</v>
      </c>
      <c r="BA476" t="s">
        <v>76</v>
      </c>
      <c r="BB476" t="s">
        <v>76</v>
      </c>
    </row>
    <row r="477" spans="1:54" x14ac:dyDescent="0.2">
      <c r="A477">
        <v>17625</v>
      </c>
      <c r="B477" t="str">
        <f t="shared" si="70"/>
        <v/>
      </c>
      <c r="C477" t="str">
        <f t="shared" si="71"/>
        <v/>
      </c>
      <c r="D477" t="str">
        <f t="shared" si="72"/>
        <v/>
      </c>
      <c r="E477" t="str">
        <f t="shared" si="73"/>
        <v/>
      </c>
      <c r="F477" t="str">
        <f t="shared" si="74"/>
        <v/>
      </c>
      <c r="G477" t="str">
        <f t="shared" si="75"/>
        <v/>
      </c>
      <c r="H477" t="str">
        <f t="shared" si="76"/>
        <v/>
      </c>
      <c r="I477" t="str">
        <f t="shared" si="77"/>
        <v/>
      </c>
      <c r="J477" t="str">
        <f t="shared" si="78"/>
        <v/>
      </c>
      <c r="K477" t="str">
        <f t="shared" si="79"/>
        <v/>
      </c>
      <c r="L477" s="44">
        <v>477</v>
      </c>
      <c r="M477" s="44">
        <v>476</v>
      </c>
      <c r="N477">
        <v>52</v>
      </c>
      <c r="O477">
        <v>5.5</v>
      </c>
      <c r="P477">
        <v>3.2</v>
      </c>
      <c r="Q477">
        <v>1.2</v>
      </c>
      <c r="R477">
        <v>113</v>
      </c>
      <c r="S477">
        <v>3.5</v>
      </c>
      <c r="T477">
        <v>9.4</v>
      </c>
      <c r="U477">
        <v>42</v>
      </c>
      <c r="V477">
        <v>60</v>
      </c>
      <c r="W477">
        <v>1</v>
      </c>
      <c r="X477">
        <f>IF(COUNTBLANK(ClinInfo!H541:P541)=0,1,0)</f>
        <v>1</v>
      </c>
      <c r="Y477">
        <v>52</v>
      </c>
      <c r="Z477">
        <v>5.5</v>
      </c>
      <c r="AA477">
        <v>3.2</v>
      </c>
      <c r="AB477">
        <v>1.2</v>
      </c>
      <c r="AC477">
        <v>113</v>
      </c>
      <c r="AD477">
        <v>3.5</v>
      </c>
      <c r="AE477">
        <v>9.4</v>
      </c>
      <c r="AF477">
        <v>42</v>
      </c>
      <c r="AG477">
        <v>60</v>
      </c>
      <c r="AH477">
        <v>1</v>
      </c>
      <c r="AI477">
        <v>52</v>
      </c>
      <c r="AJ477">
        <v>5.5</v>
      </c>
      <c r="AK477">
        <v>3.2</v>
      </c>
      <c r="AL477">
        <v>1.2</v>
      </c>
      <c r="AM477">
        <v>113</v>
      </c>
      <c r="AN477">
        <v>3.5</v>
      </c>
      <c r="AO477">
        <v>9.4</v>
      </c>
      <c r="AP477">
        <v>42</v>
      </c>
      <c r="AQ477">
        <v>60</v>
      </c>
      <c r="AR477">
        <v>1</v>
      </c>
      <c r="AS477" t="s">
        <v>76</v>
      </c>
      <c r="AT477" t="s">
        <v>76</v>
      </c>
      <c r="AU477" t="s">
        <v>76</v>
      </c>
      <c r="AV477" t="s">
        <v>76</v>
      </c>
      <c r="AW477" t="s">
        <v>76</v>
      </c>
      <c r="AX477" t="s">
        <v>76</v>
      </c>
      <c r="AY477" t="s">
        <v>76</v>
      </c>
      <c r="AZ477" t="s">
        <v>76</v>
      </c>
      <c r="BA477" t="s">
        <v>76</v>
      </c>
      <c r="BB477" t="s">
        <v>76</v>
      </c>
    </row>
    <row r="478" spans="1:54" x14ac:dyDescent="0.2">
      <c r="A478">
        <v>17652</v>
      </c>
      <c r="B478" t="str">
        <f t="shared" si="70"/>
        <v/>
      </c>
      <c r="C478" t="str">
        <f t="shared" si="71"/>
        <v/>
      </c>
      <c r="D478" t="str">
        <f t="shared" si="72"/>
        <v/>
      </c>
      <c r="E478" t="str">
        <f t="shared" si="73"/>
        <v>Mediana=0,7890158, Media=0,831539798969152, y varianza= -0,0450682564154721</v>
      </c>
      <c r="F478" t="str">
        <f t="shared" si="74"/>
        <v/>
      </c>
      <c r="G478" t="str">
        <f t="shared" si="75"/>
        <v/>
      </c>
      <c r="H478" t="str">
        <f t="shared" si="76"/>
        <v/>
      </c>
      <c r="I478" t="str">
        <f t="shared" si="77"/>
        <v/>
      </c>
      <c r="J478" t="str">
        <f t="shared" si="78"/>
        <v/>
      </c>
      <c r="K478" t="str">
        <f t="shared" si="79"/>
        <v/>
      </c>
      <c r="L478" s="44">
        <v>478</v>
      </c>
      <c r="M478" s="44">
        <v>477</v>
      </c>
      <c r="N478">
        <v>68</v>
      </c>
      <c r="O478">
        <v>1.8</v>
      </c>
      <c r="P478">
        <v>0.99</v>
      </c>
      <c r="Q478">
        <v>0.78901580000000004</v>
      </c>
      <c r="R478">
        <v>161</v>
      </c>
      <c r="S478">
        <v>4.5999999999999996</v>
      </c>
      <c r="T478">
        <v>12.6</v>
      </c>
      <c r="U478">
        <v>4.9000000000000004</v>
      </c>
      <c r="V478">
        <v>20</v>
      </c>
      <c r="W478">
        <v>5</v>
      </c>
      <c r="X478">
        <f>IF(COUNTBLANK(ClinInfo!H542:P542)=0,1,0)</f>
        <v>1</v>
      </c>
      <c r="Y478">
        <v>68</v>
      </c>
      <c r="Z478">
        <v>1.8</v>
      </c>
      <c r="AA478">
        <v>0.99</v>
      </c>
      <c r="AB478">
        <v>0.83153979896915198</v>
      </c>
      <c r="AC478">
        <v>161</v>
      </c>
      <c r="AD478">
        <v>4.5999999999999996</v>
      </c>
      <c r="AE478">
        <v>12.6</v>
      </c>
      <c r="AF478">
        <v>4.9000000000000004</v>
      </c>
      <c r="AG478">
        <v>20</v>
      </c>
      <c r="AH478">
        <v>5</v>
      </c>
      <c r="AI478">
        <v>68</v>
      </c>
      <c r="AJ478">
        <v>1.8</v>
      </c>
      <c r="AK478">
        <v>0.99</v>
      </c>
      <c r="AL478">
        <v>-4.5068256415472102E-2</v>
      </c>
      <c r="AM478">
        <v>161</v>
      </c>
      <c r="AN478">
        <v>4.5999999999999996</v>
      </c>
      <c r="AO478">
        <v>12.6</v>
      </c>
      <c r="AP478">
        <v>4.9000000000000004</v>
      </c>
      <c r="AQ478">
        <v>20</v>
      </c>
      <c r="AR478">
        <v>5</v>
      </c>
      <c r="AS478" t="s">
        <v>76</v>
      </c>
      <c r="AT478" t="s">
        <v>76</v>
      </c>
      <c r="AU478" t="s">
        <v>76</v>
      </c>
      <c r="AV478">
        <v>0.51978108190957095</v>
      </c>
      <c r="AW478" t="s">
        <v>76</v>
      </c>
      <c r="AX478" t="s">
        <v>76</v>
      </c>
      <c r="AY478" t="s">
        <v>76</v>
      </c>
      <c r="AZ478" t="s">
        <v>76</v>
      </c>
      <c r="BA478" t="s">
        <v>76</v>
      </c>
      <c r="BB478" t="s">
        <v>76</v>
      </c>
    </row>
    <row r="479" spans="1:54" x14ac:dyDescent="0.2">
      <c r="A479">
        <v>17663</v>
      </c>
      <c r="B479" t="str">
        <f t="shared" si="70"/>
        <v/>
      </c>
      <c r="C479" t="str">
        <f t="shared" si="71"/>
        <v/>
      </c>
      <c r="D479" t="str">
        <f t="shared" si="72"/>
        <v/>
      </c>
      <c r="E479" t="str">
        <f t="shared" si="73"/>
        <v/>
      </c>
      <c r="F479" t="str">
        <f t="shared" si="74"/>
        <v/>
      </c>
      <c r="G479" t="str">
        <f t="shared" si="75"/>
        <v/>
      </c>
      <c r="H479" t="str">
        <f t="shared" si="76"/>
        <v/>
      </c>
      <c r="I479" t="str">
        <f t="shared" si="77"/>
        <v>Mediana=21,64825, Media=23,7015727245323, y varianza= 180,944654273884</v>
      </c>
      <c r="J479" t="str">
        <f t="shared" si="78"/>
        <v/>
      </c>
      <c r="K479" t="str">
        <f t="shared" si="79"/>
        <v/>
      </c>
      <c r="L479" s="44">
        <v>479</v>
      </c>
      <c r="M479" s="44">
        <v>478</v>
      </c>
      <c r="N479">
        <v>59</v>
      </c>
      <c r="O479">
        <v>3</v>
      </c>
      <c r="P479">
        <v>0.99</v>
      </c>
      <c r="Q479">
        <v>0.8</v>
      </c>
      <c r="R479">
        <v>137</v>
      </c>
      <c r="S479">
        <v>4.4000000000000004</v>
      </c>
      <c r="T479">
        <v>9.4</v>
      </c>
      <c r="U479">
        <v>21.648250000000001</v>
      </c>
      <c r="V479">
        <v>10</v>
      </c>
      <c r="W479">
        <v>0</v>
      </c>
      <c r="X479">
        <f>IF(COUNTBLANK(ClinInfo!H543:P543)=0,1,0)</f>
        <v>1</v>
      </c>
      <c r="Y479">
        <v>59</v>
      </c>
      <c r="Z479">
        <v>3</v>
      </c>
      <c r="AA479">
        <v>0.99</v>
      </c>
      <c r="AB479">
        <v>0.8</v>
      </c>
      <c r="AC479">
        <v>137</v>
      </c>
      <c r="AD479">
        <v>4.4000000000000004</v>
      </c>
      <c r="AE479">
        <v>9.4</v>
      </c>
      <c r="AF479">
        <v>23.701572724532301</v>
      </c>
      <c r="AG479">
        <v>10</v>
      </c>
      <c r="AH479">
        <v>0</v>
      </c>
      <c r="AI479">
        <v>59</v>
      </c>
      <c r="AJ479">
        <v>3</v>
      </c>
      <c r="AK479">
        <v>0.99</v>
      </c>
      <c r="AL479">
        <v>0.8</v>
      </c>
      <c r="AM479">
        <v>137</v>
      </c>
      <c r="AN479">
        <v>4.4000000000000004</v>
      </c>
      <c r="AO479">
        <v>9.4</v>
      </c>
      <c r="AP479">
        <v>180.944654273884</v>
      </c>
      <c r="AQ479">
        <v>10</v>
      </c>
      <c r="AR479">
        <v>0</v>
      </c>
      <c r="AS479" t="s">
        <v>76</v>
      </c>
      <c r="AT479" t="s">
        <v>76</v>
      </c>
      <c r="AU479" t="s">
        <v>76</v>
      </c>
      <c r="AV479" t="s">
        <v>76</v>
      </c>
      <c r="AW479" t="s">
        <v>76</v>
      </c>
      <c r="AX479" t="s">
        <v>76</v>
      </c>
      <c r="AY479" t="s">
        <v>76</v>
      </c>
      <c r="AZ479">
        <v>0.51978108190957095</v>
      </c>
      <c r="BA479" t="s">
        <v>76</v>
      </c>
      <c r="BB479" t="s">
        <v>76</v>
      </c>
    </row>
    <row r="480" spans="1:54" x14ac:dyDescent="0.2">
      <c r="A480">
        <v>17660</v>
      </c>
      <c r="B480" t="str">
        <f t="shared" si="70"/>
        <v/>
      </c>
      <c r="C480" t="str">
        <f t="shared" si="71"/>
        <v>Mediana=3,55783, Media=3,92965767432767, y varianza= 2,87928189881816</v>
      </c>
      <c r="D480" t="str">
        <f t="shared" si="72"/>
        <v/>
      </c>
      <c r="E480" t="str">
        <f t="shared" si="73"/>
        <v/>
      </c>
      <c r="F480" t="str">
        <f t="shared" si="74"/>
        <v/>
      </c>
      <c r="G480" t="str">
        <f t="shared" si="75"/>
        <v/>
      </c>
      <c r="H480" t="str">
        <f t="shared" si="76"/>
        <v/>
      </c>
      <c r="I480" t="str">
        <f t="shared" si="77"/>
        <v/>
      </c>
      <c r="J480" t="str">
        <f t="shared" si="78"/>
        <v/>
      </c>
      <c r="K480" t="str">
        <f t="shared" si="79"/>
        <v/>
      </c>
      <c r="L480" s="44">
        <v>480</v>
      </c>
      <c r="M480" s="44">
        <v>479</v>
      </c>
      <c r="N480">
        <v>47</v>
      </c>
      <c r="O480">
        <v>3.55783</v>
      </c>
      <c r="P480">
        <v>0.99</v>
      </c>
      <c r="Q480">
        <v>1</v>
      </c>
      <c r="R480">
        <v>110</v>
      </c>
      <c r="S480">
        <v>4.5999999999999996</v>
      </c>
      <c r="T480">
        <v>9.5</v>
      </c>
      <c r="U480">
        <v>81</v>
      </c>
      <c r="V480">
        <v>81</v>
      </c>
      <c r="W480">
        <v>11</v>
      </c>
      <c r="X480">
        <f>IF(COUNTBLANK(ClinInfo!H544:P544)=0,1,0)</f>
        <v>1</v>
      </c>
      <c r="Y480">
        <v>47</v>
      </c>
      <c r="Z480">
        <v>3.9296576743276699</v>
      </c>
      <c r="AA480">
        <v>0.99</v>
      </c>
      <c r="AB480">
        <v>1</v>
      </c>
      <c r="AC480">
        <v>110</v>
      </c>
      <c r="AD480">
        <v>4.5999999999999996</v>
      </c>
      <c r="AE480">
        <v>9.5</v>
      </c>
      <c r="AF480">
        <v>81</v>
      </c>
      <c r="AG480">
        <v>81</v>
      </c>
      <c r="AH480">
        <v>11</v>
      </c>
      <c r="AI480">
        <v>47</v>
      </c>
      <c r="AJ480">
        <v>2.8792818988181601</v>
      </c>
      <c r="AK480">
        <v>0.99</v>
      </c>
      <c r="AL480">
        <v>1</v>
      </c>
      <c r="AM480">
        <v>110</v>
      </c>
      <c r="AN480">
        <v>4.5999999999999996</v>
      </c>
      <c r="AO480">
        <v>9.5</v>
      </c>
      <c r="AP480">
        <v>81</v>
      </c>
      <c r="AQ480">
        <v>81</v>
      </c>
      <c r="AR480">
        <v>11</v>
      </c>
      <c r="AS480" t="s">
        <v>76</v>
      </c>
      <c r="AT480">
        <v>0.51978108190957095</v>
      </c>
      <c r="AU480" t="s">
        <v>76</v>
      </c>
      <c r="AV480" t="s">
        <v>76</v>
      </c>
      <c r="AW480" t="s">
        <v>76</v>
      </c>
      <c r="AX480" t="s">
        <v>76</v>
      </c>
      <c r="AY480" t="s">
        <v>76</v>
      </c>
      <c r="AZ480" t="s">
        <v>76</v>
      </c>
      <c r="BA480" t="s">
        <v>76</v>
      </c>
      <c r="BB480" t="s">
        <v>76</v>
      </c>
    </row>
    <row r="481" spans="1:54" x14ac:dyDescent="0.2">
      <c r="A481">
        <v>17764</v>
      </c>
      <c r="B481" t="str">
        <f t="shared" si="70"/>
        <v/>
      </c>
      <c r="C481" t="str">
        <f t="shared" si="71"/>
        <v/>
      </c>
      <c r="D481" t="str">
        <f t="shared" si="72"/>
        <v/>
      </c>
      <c r="E481" t="str">
        <f t="shared" si="73"/>
        <v/>
      </c>
      <c r="F481" t="str">
        <f t="shared" si="74"/>
        <v/>
      </c>
      <c r="G481" t="str">
        <f t="shared" si="75"/>
        <v/>
      </c>
      <c r="H481" t="str">
        <f t="shared" si="76"/>
        <v/>
      </c>
      <c r="I481" t="str">
        <f t="shared" si="77"/>
        <v/>
      </c>
      <c r="J481" t="str">
        <f t="shared" si="78"/>
        <v/>
      </c>
      <c r="K481" t="str">
        <f t="shared" si="79"/>
        <v/>
      </c>
      <c r="L481" s="44">
        <v>481</v>
      </c>
      <c r="M481" s="44">
        <v>480</v>
      </c>
      <c r="N481">
        <v>55</v>
      </c>
      <c r="O481">
        <v>3.3</v>
      </c>
      <c r="P481">
        <v>0.99</v>
      </c>
      <c r="Q481">
        <v>0.8</v>
      </c>
      <c r="R481">
        <v>86</v>
      </c>
      <c r="S481">
        <v>3.1</v>
      </c>
      <c r="T481">
        <v>10.9</v>
      </c>
      <c r="U481">
        <v>27</v>
      </c>
      <c r="V481">
        <v>60</v>
      </c>
      <c r="W481">
        <v>0</v>
      </c>
      <c r="X481">
        <f>IF(COUNTBLANK(ClinInfo!H545:P545)=0,1,0)</f>
        <v>1</v>
      </c>
      <c r="Y481">
        <v>55</v>
      </c>
      <c r="Z481">
        <v>3.3</v>
      </c>
      <c r="AA481">
        <v>0.99</v>
      </c>
      <c r="AB481">
        <v>0.8</v>
      </c>
      <c r="AC481">
        <v>86</v>
      </c>
      <c r="AD481">
        <v>3.1</v>
      </c>
      <c r="AE481">
        <v>10.9</v>
      </c>
      <c r="AF481">
        <v>27</v>
      </c>
      <c r="AG481">
        <v>60</v>
      </c>
      <c r="AH481">
        <v>0</v>
      </c>
      <c r="AI481">
        <v>55</v>
      </c>
      <c r="AJ481">
        <v>3.3</v>
      </c>
      <c r="AK481">
        <v>0.99</v>
      </c>
      <c r="AL481">
        <v>0.8</v>
      </c>
      <c r="AM481">
        <v>86</v>
      </c>
      <c r="AN481">
        <v>3.1</v>
      </c>
      <c r="AO481">
        <v>10.9</v>
      </c>
      <c r="AP481">
        <v>27</v>
      </c>
      <c r="AQ481">
        <v>60</v>
      </c>
      <c r="AR481">
        <v>0</v>
      </c>
      <c r="AS481" t="s">
        <v>76</v>
      </c>
      <c r="AT481" t="s">
        <v>76</v>
      </c>
      <c r="AU481" t="s">
        <v>76</v>
      </c>
      <c r="AV481" t="s">
        <v>76</v>
      </c>
      <c r="AW481" t="s">
        <v>76</v>
      </c>
      <c r="AX481" t="s">
        <v>76</v>
      </c>
      <c r="AY481" t="s">
        <v>76</v>
      </c>
      <c r="AZ481" t="s">
        <v>76</v>
      </c>
      <c r="BA481" t="s">
        <v>76</v>
      </c>
      <c r="BB481" t="s">
        <v>76</v>
      </c>
    </row>
    <row r="482" spans="1:54" x14ac:dyDescent="0.2">
      <c r="A482">
        <v>17528</v>
      </c>
      <c r="B482" t="str">
        <f t="shared" si="70"/>
        <v/>
      </c>
      <c r="C482" t="str">
        <f t="shared" si="71"/>
        <v/>
      </c>
      <c r="D482" t="str">
        <f t="shared" si="72"/>
        <v/>
      </c>
      <c r="E482" t="str">
        <f t="shared" si="73"/>
        <v/>
      </c>
      <c r="F482" t="str">
        <f t="shared" si="74"/>
        <v/>
      </c>
      <c r="G482" t="str">
        <f t="shared" si="75"/>
        <v/>
      </c>
      <c r="H482" t="str">
        <f t="shared" si="76"/>
        <v/>
      </c>
      <c r="I482" t="str">
        <f t="shared" si="77"/>
        <v/>
      </c>
      <c r="J482" t="str">
        <f t="shared" si="78"/>
        <v/>
      </c>
      <c r="K482" t="str">
        <f t="shared" si="79"/>
        <v/>
      </c>
      <c r="L482" s="44">
        <v>482</v>
      </c>
      <c r="M482" s="44">
        <v>481</v>
      </c>
      <c r="N482">
        <v>56</v>
      </c>
      <c r="O482">
        <v>4</v>
      </c>
      <c r="P482">
        <v>1.9</v>
      </c>
      <c r="Q482">
        <v>1</v>
      </c>
      <c r="R482">
        <v>85</v>
      </c>
      <c r="S482">
        <v>3.8</v>
      </c>
      <c r="T482">
        <v>11.8</v>
      </c>
      <c r="U482">
        <v>30</v>
      </c>
      <c r="V482">
        <v>60</v>
      </c>
      <c r="W482">
        <v>8</v>
      </c>
      <c r="X482">
        <f>IF(COUNTBLANK(ClinInfo!H546:P546)=0,1,0)</f>
        <v>1</v>
      </c>
      <c r="Y482">
        <v>56</v>
      </c>
      <c r="Z482">
        <v>4</v>
      </c>
      <c r="AA482">
        <v>1.9</v>
      </c>
      <c r="AB482">
        <v>1</v>
      </c>
      <c r="AC482">
        <v>85</v>
      </c>
      <c r="AD482">
        <v>3.8</v>
      </c>
      <c r="AE482">
        <v>11.8</v>
      </c>
      <c r="AF482">
        <v>30</v>
      </c>
      <c r="AG482">
        <v>60</v>
      </c>
      <c r="AH482">
        <v>8</v>
      </c>
      <c r="AI482">
        <v>56</v>
      </c>
      <c r="AJ482">
        <v>4</v>
      </c>
      <c r="AK482">
        <v>1.9</v>
      </c>
      <c r="AL482">
        <v>1</v>
      </c>
      <c r="AM482">
        <v>85</v>
      </c>
      <c r="AN482">
        <v>3.8</v>
      </c>
      <c r="AO482">
        <v>11.8</v>
      </c>
      <c r="AP482">
        <v>30</v>
      </c>
      <c r="AQ482">
        <v>60</v>
      </c>
      <c r="AR482">
        <v>8</v>
      </c>
      <c r="AS482" t="s">
        <v>76</v>
      </c>
      <c r="AT482" t="s">
        <v>76</v>
      </c>
      <c r="AU482" t="s">
        <v>76</v>
      </c>
      <c r="AV482" t="s">
        <v>76</v>
      </c>
      <c r="AW482" t="s">
        <v>76</v>
      </c>
      <c r="AX482" t="s">
        <v>76</v>
      </c>
      <c r="AY482" t="s">
        <v>76</v>
      </c>
      <c r="AZ482" t="s">
        <v>76</v>
      </c>
      <c r="BA482" t="s">
        <v>76</v>
      </c>
      <c r="BB482" t="s">
        <v>76</v>
      </c>
    </row>
    <row r="483" spans="1:54" x14ac:dyDescent="0.2">
      <c r="A483">
        <v>17703</v>
      </c>
      <c r="B483" t="str">
        <f t="shared" si="70"/>
        <v/>
      </c>
      <c r="C483" t="str">
        <f t="shared" si="71"/>
        <v/>
      </c>
      <c r="D483" t="str">
        <f t="shared" si="72"/>
        <v/>
      </c>
      <c r="E483" t="str">
        <f t="shared" si="73"/>
        <v/>
      </c>
      <c r="F483" t="str">
        <f t="shared" si="74"/>
        <v/>
      </c>
      <c r="G483" t="str">
        <f t="shared" si="75"/>
        <v/>
      </c>
      <c r="H483" t="str">
        <f t="shared" si="76"/>
        <v/>
      </c>
      <c r="I483" t="str">
        <f t="shared" si="77"/>
        <v>Mediana=46,22685, Media=48,165775345484, y varianza= 362,276952932592</v>
      </c>
      <c r="J483" t="str">
        <f t="shared" si="78"/>
        <v/>
      </c>
      <c r="K483" t="str">
        <f t="shared" si="79"/>
        <v/>
      </c>
      <c r="L483" s="44">
        <v>483</v>
      </c>
      <c r="M483" s="44">
        <v>482</v>
      </c>
      <c r="N483">
        <v>59</v>
      </c>
      <c r="O483">
        <v>2.2000000000000002</v>
      </c>
      <c r="P483">
        <v>0.99</v>
      </c>
      <c r="Q483">
        <v>0.7</v>
      </c>
      <c r="R483">
        <v>149</v>
      </c>
      <c r="S483">
        <v>4.3</v>
      </c>
      <c r="T483">
        <v>9.3000000000000007</v>
      </c>
      <c r="U483">
        <v>46.226849999999999</v>
      </c>
      <c r="V483">
        <v>50</v>
      </c>
      <c r="W483">
        <v>1</v>
      </c>
      <c r="X483">
        <f>IF(COUNTBLANK(ClinInfo!H547:P547)=0,1,0)</f>
        <v>1</v>
      </c>
      <c r="Y483">
        <v>59</v>
      </c>
      <c r="Z483">
        <v>2.2000000000000002</v>
      </c>
      <c r="AA483">
        <v>0.99</v>
      </c>
      <c r="AB483">
        <v>0.7</v>
      </c>
      <c r="AC483">
        <v>149</v>
      </c>
      <c r="AD483">
        <v>4.3</v>
      </c>
      <c r="AE483">
        <v>9.3000000000000007</v>
      </c>
      <c r="AF483">
        <v>48.165775345484001</v>
      </c>
      <c r="AG483">
        <v>50</v>
      </c>
      <c r="AH483">
        <v>1</v>
      </c>
      <c r="AI483">
        <v>59</v>
      </c>
      <c r="AJ483">
        <v>2.2000000000000002</v>
      </c>
      <c r="AK483">
        <v>0.99</v>
      </c>
      <c r="AL483">
        <v>0.7</v>
      </c>
      <c r="AM483">
        <v>149</v>
      </c>
      <c r="AN483">
        <v>4.3</v>
      </c>
      <c r="AO483">
        <v>9.3000000000000007</v>
      </c>
      <c r="AP483">
        <v>362.276952932592</v>
      </c>
      <c r="AQ483">
        <v>50</v>
      </c>
      <c r="AR483">
        <v>1</v>
      </c>
      <c r="AS483" t="s">
        <v>76</v>
      </c>
      <c r="AT483" t="s">
        <v>76</v>
      </c>
      <c r="AU483" t="s">
        <v>76</v>
      </c>
      <c r="AV483" t="s">
        <v>76</v>
      </c>
      <c r="AW483" t="s">
        <v>76</v>
      </c>
      <c r="AX483" t="s">
        <v>76</v>
      </c>
      <c r="AY483" t="s">
        <v>76</v>
      </c>
      <c r="AZ483">
        <v>0.51978108190957095</v>
      </c>
      <c r="BA483" t="s">
        <v>76</v>
      </c>
      <c r="BB483" t="s">
        <v>76</v>
      </c>
    </row>
    <row r="484" spans="1:54" x14ac:dyDescent="0.2">
      <c r="A484">
        <v>17774</v>
      </c>
      <c r="B484" t="str">
        <f t="shared" si="70"/>
        <v/>
      </c>
      <c r="C484" t="str">
        <f t="shared" si="71"/>
        <v/>
      </c>
      <c r="D484" t="str">
        <f t="shared" si="72"/>
        <v/>
      </c>
      <c r="E484" t="str">
        <f t="shared" si="73"/>
        <v/>
      </c>
      <c r="F484" t="str">
        <f t="shared" si="74"/>
        <v/>
      </c>
      <c r="G484" t="str">
        <f t="shared" si="75"/>
        <v/>
      </c>
      <c r="H484" t="str">
        <f t="shared" si="76"/>
        <v/>
      </c>
      <c r="I484" t="str">
        <f t="shared" si="77"/>
        <v/>
      </c>
      <c r="J484" t="str">
        <f t="shared" si="78"/>
        <v/>
      </c>
      <c r="K484" t="str">
        <f t="shared" si="79"/>
        <v/>
      </c>
      <c r="L484" s="44">
        <v>484</v>
      </c>
      <c r="M484" s="44">
        <v>483</v>
      </c>
      <c r="N484">
        <v>58</v>
      </c>
      <c r="O484">
        <v>5</v>
      </c>
      <c r="P484">
        <v>0.99</v>
      </c>
      <c r="Q484">
        <v>1.5</v>
      </c>
      <c r="R484">
        <v>175</v>
      </c>
      <c r="S484">
        <v>4.0999999999999996</v>
      </c>
      <c r="T484">
        <v>8.8000000000000007</v>
      </c>
      <c r="U484">
        <v>81</v>
      </c>
      <c r="V484">
        <v>50</v>
      </c>
      <c r="W484">
        <v>29</v>
      </c>
      <c r="X484">
        <f>IF(COUNTBLANK(ClinInfo!H548:P548)=0,1,0)</f>
        <v>1</v>
      </c>
      <c r="Y484">
        <v>58</v>
      </c>
      <c r="Z484">
        <v>5</v>
      </c>
      <c r="AA484">
        <v>0.99</v>
      </c>
      <c r="AB484">
        <v>1.5</v>
      </c>
      <c r="AC484">
        <v>175</v>
      </c>
      <c r="AD484">
        <v>4.0999999999999996</v>
      </c>
      <c r="AE484">
        <v>8.8000000000000007</v>
      </c>
      <c r="AF484">
        <v>81</v>
      </c>
      <c r="AG484">
        <v>50</v>
      </c>
      <c r="AH484">
        <v>29</v>
      </c>
      <c r="AI484">
        <v>58</v>
      </c>
      <c r="AJ484">
        <v>5</v>
      </c>
      <c r="AK484">
        <v>0.99</v>
      </c>
      <c r="AL484">
        <v>1.5</v>
      </c>
      <c r="AM484">
        <v>175</v>
      </c>
      <c r="AN484">
        <v>4.0999999999999996</v>
      </c>
      <c r="AO484">
        <v>8.8000000000000007</v>
      </c>
      <c r="AP484">
        <v>81</v>
      </c>
      <c r="AQ484">
        <v>50</v>
      </c>
      <c r="AR484">
        <v>29</v>
      </c>
      <c r="AS484" t="s">
        <v>76</v>
      </c>
      <c r="AT484" t="s">
        <v>76</v>
      </c>
      <c r="AU484" t="s">
        <v>76</v>
      </c>
      <c r="AV484" t="s">
        <v>76</v>
      </c>
      <c r="AW484" t="s">
        <v>76</v>
      </c>
      <c r="AX484" t="s">
        <v>76</v>
      </c>
      <c r="AY484" t="s">
        <v>76</v>
      </c>
      <c r="AZ484" t="s">
        <v>76</v>
      </c>
      <c r="BA484" t="s">
        <v>76</v>
      </c>
      <c r="BB484" t="s">
        <v>76</v>
      </c>
    </row>
    <row r="485" spans="1:54" x14ac:dyDescent="0.2">
      <c r="A485">
        <v>17421</v>
      </c>
      <c r="B485" t="str">
        <f t="shared" si="70"/>
        <v/>
      </c>
      <c r="C485" t="str">
        <f t="shared" si="71"/>
        <v/>
      </c>
      <c r="D485" t="str">
        <f t="shared" si="72"/>
        <v/>
      </c>
      <c r="E485" t="str">
        <f t="shared" si="73"/>
        <v/>
      </c>
      <c r="F485" t="str">
        <f t="shared" si="74"/>
        <v/>
      </c>
      <c r="G485" t="str">
        <f t="shared" si="75"/>
        <v/>
      </c>
      <c r="H485" t="str">
        <f t="shared" si="76"/>
        <v/>
      </c>
      <c r="I485" t="str">
        <f t="shared" si="77"/>
        <v/>
      </c>
      <c r="J485" t="str">
        <f t="shared" si="78"/>
        <v/>
      </c>
      <c r="K485" t="str">
        <f t="shared" si="79"/>
        <v/>
      </c>
      <c r="L485" s="44">
        <v>485</v>
      </c>
      <c r="M485" s="44">
        <v>484</v>
      </c>
      <c r="N485">
        <v>68</v>
      </c>
      <c r="O485">
        <v>4.3</v>
      </c>
      <c r="P485">
        <v>0.99</v>
      </c>
      <c r="Q485">
        <v>1.3</v>
      </c>
      <c r="R485">
        <v>118</v>
      </c>
      <c r="S485">
        <v>4.0999999999999996</v>
      </c>
      <c r="T485">
        <v>13.4</v>
      </c>
      <c r="U485">
        <v>8</v>
      </c>
      <c r="V485">
        <v>7.5</v>
      </c>
      <c r="W485">
        <v>17</v>
      </c>
      <c r="X485">
        <f>IF(COUNTBLANK(ClinInfo!H549:P549)=0,1,0)</f>
        <v>0</v>
      </c>
      <c r="Y485">
        <v>68</v>
      </c>
      <c r="Z485">
        <v>4.3</v>
      </c>
      <c r="AA485">
        <v>0.99</v>
      </c>
      <c r="AB485">
        <v>1.3</v>
      </c>
      <c r="AC485">
        <v>118</v>
      </c>
      <c r="AD485">
        <v>4.0999999999999996</v>
      </c>
      <c r="AE485">
        <v>13.4</v>
      </c>
      <c r="AF485">
        <v>8</v>
      </c>
      <c r="AG485">
        <v>7.5</v>
      </c>
      <c r="AH485">
        <v>17</v>
      </c>
      <c r="AI485">
        <v>68</v>
      </c>
      <c r="AJ485">
        <v>4.3</v>
      </c>
      <c r="AK485">
        <v>0.99</v>
      </c>
      <c r="AL485">
        <v>1.3</v>
      </c>
      <c r="AM485">
        <v>118</v>
      </c>
      <c r="AN485">
        <v>4.0999999999999996</v>
      </c>
      <c r="AO485">
        <v>13.4</v>
      </c>
      <c r="AP485">
        <v>8</v>
      </c>
      <c r="AQ485">
        <v>7.5</v>
      </c>
      <c r="AR485">
        <v>17</v>
      </c>
      <c r="AS485" t="s">
        <v>76</v>
      </c>
      <c r="AT485" t="s">
        <v>76</v>
      </c>
      <c r="AU485" t="s">
        <v>76</v>
      </c>
      <c r="AV485" t="s">
        <v>76</v>
      </c>
      <c r="AW485" t="s">
        <v>76</v>
      </c>
      <c r="AX485" t="s">
        <v>76</v>
      </c>
      <c r="AY485" t="s">
        <v>76</v>
      </c>
      <c r="AZ485" t="s">
        <v>76</v>
      </c>
      <c r="BA485" t="s">
        <v>76</v>
      </c>
      <c r="BB485" t="s">
        <v>76</v>
      </c>
    </row>
    <row r="486" spans="1:54" x14ac:dyDescent="0.2">
      <c r="A486">
        <v>17654</v>
      </c>
      <c r="B486" t="str">
        <f t="shared" si="70"/>
        <v/>
      </c>
      <c r="C486" t="str">
        <f t="shared" si="71"/>
        <v/>
      </c>
      <c r="D486" t="str">
        <f t="shared" si="72"/>
        <v/>
      </c>
      <c r="E486" t="str">
        <f t="shared" si="73"/>
        <v/>
      </c>
      <c r="F486" t="str">
        <f t="shared" si="74"/>
        <v/>
      </c>
      <c r="G486" t="str">
        <f t="shared" si="75"/>
        <v/>
      </c>
      <c r="H486" t="str">
        <f t="shared" si="76"/>
        <v/>
      </c>
      <c r="I486" t="str">
        <f t="shared" si="77"/>
        <v>Mediana=72,47214, Media=71,4499869389349, y varianza= 373,753229161437</v>
      </c>
      <c r="J486" t="str">
        <f t="shared" si="78"/>
        <v/>
      </c>
      <c r="K486" t="str">
        <f t="shared" si="79"/>
        <v/>
      </c>
      <c r="L486" s="44">
        <v>486</v>
      </c>
      <c r="M486" s="44">
        <v>485</v>
      </c>
      <c r="N486">
        <v>57</v>
      </c>
      <c r="O486">
        <v>3.8</v>
      </c>
      <c r="P486">
        <v>5.6</v>
      </c>
      <c r="Q486">
        <v>0.9</v>
      </c>
      <c r="R486">
        <v>120</v>
      </c>
      <c r="S486">
        <v>3.3</v>
      </c>
      <c r="T486">
        <v>7.8</v>
      </c>
      <c r="U486">
        <v>72.472139999999996</v>
      </c>
      <c r="V486">
        <v>91</v>
      </c>
      <c r="W486">
        <v>5</v>
      </c>
      <c r="X486">
        <f>IF(COUNTBLANK(ClinInfo!H550:P550)=0,1,0)</f>
        <v>1</v>
      </c>
      <c r="Y486">
        <v>57</v>
      </c>
      <c r="Z486">
        <v>3.8</v>
      </c>
      <c r="AA486">
        <v>5.6</v>
      </c>
      <c r="AB486">
        <v>0.9</v>
      </c>
      <c r="AC486">
        <v>120</v>
      </c>
      <c r="AD486">
        <v>3.3</v>
      </c>
      <c r="AE486">
        <v>7.8</v>
      </c>
      <c r="AF486">
        <v>71.449986938934899</v>
      </c>
      <c r="AG486">
        <v>91</v>
      </c>
      <c r="AH486">
        <v>5</v>
      </c>
      <c r="AI486">
        <v>57</v>
      </c>
      <c r="AJ486">
        <v>3.8</v>
      </c>
      <c r="AK486">
        <v>5.6</v>
      </c>
      <c r="AL486">
        <v>0.9</v>
      </c>
      <c r="AM486">
        <v>120</v>
      </c>
      <c r="AN486">
        <v>3.3</v>
      </c>
      <c r="AO486">
        <v>7.8</v>
      </c>
      <c r="AP486">
        <v>373.75322916143699</v>
      </c>
      <c r="AQ486">
        <v>91</v>
      </c>
      <c r="AR486">
        <v>5</v>
      </c>
      <c r="AS486" t="s">
        <v>76</v>
      </c>
      <c r="AT486" t="s">
        <v>76</v>
      </c>
      <c r="AU486" t="s">
        <v>76</v>
      </c>
      <c r="AV486" t="s">
        <v>76</v>
      </c>
      <c r="AW486" t="s">
        <v>76</v>
      </c>
      <c r="AX486" t="s">
        <v>76</v>
      </c>
      <c r="AY486" t="s">
        <v>76</v>
      </c>
      <c r="AZ486">
        <v>0.51978108190957095</v>
      </c>
      <c r="BA486" t="s">
        <v>76</v>
      </c>
      <c r="BB486" t="s">
        <v>76</v>
      </c>
    </row>
    <row r="487" spans="1:54" x14ac:dyDescent="0.2">
      <c r="A487">
        <v>17740</v>
      </c>
      <c r="B487" t="str">
        <f t="shared" si="70"/>
        <v/>
      </c>
      <c r="C487" t="str">
        <f t="shared" si="71"/>
        <v/>
      </c>
      <c r="D487" t="str">
        <f t="shared" si="72"/>
        <v/>
      </c>
      <c r="E487" t="str">
        <f t="shared" si="73"/>
        <v/>
      </c>
      <c r="F487" t="str">
        <f t="shared" si="74"/>
        <v/>
      </c>
      <c r="G487" t="str">
        <f t="shared" si="75"/>
        <v/>
      </c>
      <c r="H487" t="str">
        <f t="shared" si="76"/>
        <v/>
      </c>
      <c r="I487" t="str">
        <f t="shared" si="77"/>
        <v/>
      </c>
      <c r="J487" t="str">
        <f t="shared" si="78"/>
        <v/>
      </c>
      <c r="K487" t="str">
        <f t="shared" si="79"/>
        <v/>
      </c>
      <c r="L487" s="44">
        <v>487</v>
      </c>
      <c r="M487" s="44">
        <v>486</v>
      </c>
      <c r="N487">
        <v>57</v>
      </c>
      <c r="O487">
        <v>8.6</v>
      </c>
      <c r="P487">
        <v>0.99</v>
      </c>
      <c r="Q487">
        <v>4.3</v>
      </c>
      <c r="R487">
        <v>159</v>
      </c>
      <c r="S487">
        <v>4</v>
      </c>
      <c r="T487">
        <v>9.6999999999999993</v>
      </c>
      <c r="U487">
        <v>45</v>
      </c>
      <c r="V487">
        <v>60</v>
      </c>
      <c r="W487">
        <v>11</v>
      </c>
      <c r="X487">
        <f>IF(COUNTBLANK(ClinInfo!H551:P551)=0,1,0)</f>
        <v>1</v>
      </c>
      <c r="Y487">
        <v>57</v>
      </c>
      <c r="Z487">
        <v>8.6</v>
      </c>
      <c r="AA487">
        <v>0.99</v>
      </c>
      <c r="AB487">
        <v>4.3</v>
      </c>
      <c r="AC487">
        <v>159</v>
      </c>
      <c r="AD487">
        <v>4</v>
      </c>
      <c r="AE487">
        <v>9.6999999999999993</v>
      </c>
      <c r="AF487">
        <v>45</v>
      </c>
      <c r="AG487">
        <v>60</v>
      </c>
      <c r="AH487">
        <v>11</v>
      </c>
      <c r="AI487">
        <v>57</v>
      </c>
      <c r="AJ487">
        <v>8.6</v>
      </c>
      <c r="AK487">
        <v>0.99</v>
      </c>
      <c r="AL487">
        <v>4.3</v>
      </c>
      <c r="AM487">
        <v>159</v>
      </c>
      <c r="AN487">
        <v>4</v>
      </c>
      <c r="AO487">
        <v>9.6999999999999993</v>
      </c>
      <c r="AP487">
        <v>45</v>
      </c>
      <c r="AQ487">
        <v>60</v>
      </c>
      <c r="AR487">
        <v>11</v>
      </c>
      <c r="AS487" t="s">
        <v>76</v>
      </c>
      <c r="AT487" t="s">
        <v>76</v>
      </c>
      <c r="AU487" t="s">
        <v>76</v>
      </c>
      <c r="AV487" t="s">
        <v>76</v>
      </c>
      <c r="AW487" t="s">
        <v>76</v>
      </c>
      <c r="AX487" t="s">
        <v>76</v>
      </c>
      <c r="AY487" t="s">
        <v>76</v>
      </c>
      <c r="AZ487" t="s">
        <v>76</v>
      </c>
      <c r="BA487" t="s">
        <v>76</v>
      </c>
      <c r="BB487" t="s">
        <v>76</v>
      </c>
    </row>
    <row r="488" spans="1:54" x14ac:dyDescent="0.2">
      <c r="A488">
        <v>17866</v>
      </c>
      <c r="B488" t="str">
        <f t="shared" si="70"/>
        <v/>
      </c>
      <c r="C488" t="str">
        <f t="shared" si="71"/>
        <v/>
      </c>
      <c r="D488" t="str">
        <f t="shared" si="72"/>
        <v/>
      </c>
      <c r="E488" t="str">
        <f t="shared" si="73"/>
        <v/>
      </c>
      <c r="F488" t="str">
        <f t="shared" si="74"/>
        <v/>
      </c>
      <c r="G488" t="str">
        <f t="shared" si="75"/>
        <v/>
      </c>
      <c r="H488" t="str">
        <f t="shared" si="76"/>
        <v/>
      </c>
      <c r="I488" t="str">
        <f t="shared" si="77"/>
        <v/>
      </c>
      <c r="J488" t="str">
        <f t="shared" si="78"/>
        <v/>
      </c>
      <c r="K488" t="str">
        <f t="shared" si="79"/>
        <v/>
      </c>
      <c r="L488" s="44">
        <v>488</v>
      </c>
      <c r="M488" s="44">
        <v>487</v>
      </c>
      <c r="N488">
        <v>61</v>
      </c>
      <c r="O488">
        <v>5.3</v>
      </c>
      <c r="P488">
        <v>6.3</v>
      </c>
      <c r="Q488">
        <v>0.7</v>
      </c>
      <c r="R488">
        <v>141</v>
      </c>
      <c r="S488">
        <v>3.2</v>
      </c>
      <c r="T488">
        <v>8.4</v>
      </c>
      <c r="U488">
        <v>61</v>
      </c>
      <c r="V488">
        <v>81</v>
      </c>
      <c r="W488">
        <v>10</v>
      </c>
      <c r="X488">
        <f>IF(COUNTBLANK(ClinInfo!H552:P552)=0,1,0)</f>
        <v>1</v>
      </c>
      <c r="Y488">
        <v>61</v>
      </c>
      <c r="Z488">
        <v>5.3</v>
      </c>
      <c r="AA488">
        <v>6.3</v>
      </c>
      <c r="AB488">
        <v>0.7</v>
      </c>
      <c r="AC488">
        <v>141</v>
      </c>
      <c r="AD488">
        <v>3.2</v>
      </c>
      <c r="AE488">
        <v>8.4</v>
      </c>
      <c r="AF488">
        <v>61</v>
      </c>
      <c r="AG488">
        <v>81</v>
      </c>
      <c r="AH488">
        <v>10</v>
      </c>
      <c r="AI488">
        <v>61</v>
      </c>
      <c r="AJ488">
        <v>5.3</v>
      </c>
      <c r="AK488">
        <v>6.3</v>
      </c>
      <c r="AL488">
        <v>0.7</v>
      </c>
      <c r="AM488">
        <v>141</v>
      </c>
      <c r="AN488">
        <v>3.2</v>
      </c>
      <c r="AO488">
        <v>8.4</v>
      </c>
      <c r="AP488">
        <v>61</v>
      </c>
      <c r="AQ488">
        <v>81</v>
      </c>
      <c r="AR488">
        <v>10</v>
      </c>
      <c r="AS488" t="s">
        <v>76</v>
      </c>
      <c r="AT488" t="s">
        <v>76</v>
      </c>
      <c r="AU488" t="s">
        <v>76</v>
      </c>
      <c r="AV488" t="s">
        <v>76</v>
      </c>
      <c r="AW488" t="s">
        <v>76</v>
      </c>
      <c r="AX488" t="s">
        <v>76</v>
      </c>
      <c r="AY488" t="s">
        <v>76</v>
      </c>
      <c r="AZ488" t="s">
        <v>76</v>
      </c>
      <c r="BA488" t="s">
        <v>76</v>
      </c>
      <c r="BB488" t="s">
        <v>76</v>
      </c>
    </row>
    <row r="489" spans="1:54" x14ac:dyDescent="0.2">
      <c r="A489">
        <v>17853</v>
      </c>
      <c r="B489" t="str">
        <f t="shared" si="70"/>
        <v/>
      </c>
      <c r="C489" t="str">
        <f t="shared" si="71"/>
        <v/>
      </c>
      <c r="D489" t="str">
        <f t="shared" si="72"/>
        <v/>
      </c>
      <c r="E489" t="str">
        <f t="shared" si="73"/>
        <v/>
      </c>
      <c r="F489" t="str">
        <f t="shared" si="74"/>
        <v/>
      </c>
      <c r="G489" t="str">
        <f t="shared" si="75"/>
        <v/>
      </c>
      <c r="H489" t="str">
        <f t="shared" si="76"/>
        <v/>
      </c>
      <c r="I489" t="str">
        <f t="shared" si="77"/>
        <v/>
      </c>
      <c r="J489" t="str">
        <f t="shared" si="78"/>
        <v>Mediana=55,92318, Media=56,6861814909614, y varianza= 358,968416032935</v>
      </c>
      <c r="K489" t="str">
        <f t="shared" si="79"/>
        <v/>
      </c>
      <c r="L489" s="44">
        <v>489</v>
      </c>
      <c r="M489" s="44">
        <v>488</v>
      </c>
      <c r="N489">
        <v>64</v>
      </c>
      <c r="O489">
        <v>4.5</v>
      </c>
      <c r="P489">
        <v>7.5</v>
      </c>
      <c r="Q489">
        <v>0.9</v>
      </c>
      <c r="R489">
        <v>89</v>
      </c>
      <c r="S489">
        <v>3.7</v>
      </c>
      <c r="T489">
        <v>6.9</v>
      </c>
      <c r="U489">
        <v>48</v>
      </c>
      <c r="V489">
        <v>55.923180000000002</v>
      </c>
      <c r="W489">
        <v>33</v>
      </c>
      <c r="X489">
        <f>IF(COUNTBLANK(ClinInfo!H553:P553)=0,1,0)</f>
        <v>1</v>
      </c>
      <c r="Y489">
        <v>64</v>
      </c>
      <c r="Z489">
        <v>4.5</v>
      </c>
      <c r="AA489">
        <v>7.5</v>
      </c>
      <c r="AB489">
        <v>0.9</v>
      </c>
      <c r="AC489">
        <v>89</v>
      </c>
      <c r="AD489">
        <v>3.7</v>
      </c>
      <c r="AE489">
        <v>6.9</v>
      </c>
      <c r="AF489">
        <v>48</v>
      </c>
      <c r="AG489">
        <v>56.686181490961403</v>
      </c>
      <c r="AH489">
        <v>33</v>
      </c>
      <c r="AI489">
        <v>64</v>
      </c>
      <c r="AJ489">
        <v>4.5</v>
      </c>
      <c r="AK489">
        <v>7.5</v>
      </c>
      <c r="AL489">
        <v>0.9</v>
      </c>
      <c r="AM489">
        <v>89</v>
      </c>
      <c r="AN489">
        <v>3.7</v>
      </c>
      <c r="AO489">
        <v>6.9</v>
      </c>
      <c r="AP489">
        <v>48</v>
      </c>
      <c r="AQ489">
        <v>358.96841603293501</v>
      </c>
      <c r="AR489">
        <v>33</v>
      </c>
      <c r="AS489" t="s">
        <v>76</v>
      </c>
      <c r="AT489" t="s">
        <v>76</v>
      </c>
      <c r="AU489" t="s">
        <v>76</v>
      </c>
      <c r="AV489" t="s">
        <v>76</v>
      </c>
      <c r="AW489" t="s">
        <v>76</v>
      </c>
      <c r="AX489" t="s">
        <v>76</v>
      </c>
      <c r="AY489" t="s">
        <v>76</v>
      </c>
      <c r="AZ489" t="s">
        <v>76</v>
      </c>
      <c r="BA489">
        <v>0.51978108190957095</v>
      </c>
      <c r="BB489" t="s">
        <v>76</v>
      </c>
    </row>
    <row r="490" spans="1:54" x14ac:dyDescent="0.2">
      <c r="A490">
        <v>17840</v>
      </c>
      <c r="B490" t="str">
        <f t="shared" si="70"/>
        <v/>
      </c>
      <c r="C490" t="str">
        <f t="shared" si="71"/>
        <v/>
      </c>
      <c r="D490" t="str">
        <f t="shared" si="72"/>
        <v/>
      </c>
      <c r="E490" t="str">
        <f t="shared" si="73"/>
        <v/>
      </c>
      <c r="F490" t="str">
        <f t="shared" si="74"/>
        <v/>
      </c>
      <c r="G490" t="str">
        <f t="shared" si="75"/>
        <v/>
      </c>
      <c r="H490" t="str">
        <f t="shared" si="76"/>
        <v/>
      </c>
      <c r="I490" t="str">
        <f t="shared" si="77"/>
        <v/>
      </c>
      <c r="J490" t="str">
        <f t="shared" si="78"/>
        <v/>
      </c>
      <c r="K490" t="str">
        <f t="shared" si="79"/>
        <v/>
      </c>
      <c r="L490" s="44">
        <v>490</v>
      </c>
      <c r="M490" s="44">
        <v>489</v>
      </c>
      <c r="N490">
        <v>45</v>
      </c>
      <c r="O490">
        <v>1.8</v>
      </c>
      <c r="P490">
        <v>3.3</v>
      </c>
      <c r="Q490">
        <v>1.1000000000000001</v>
      </c>
      <c r="R490">
        <v>128</v>
      </c>
      <c r="S490">
        <v>4.4000000000000004</v>
      </c>
      <c r="T490">
        <v>9.6</v>
      </c>
      <c r="U490">
        <v>24</v>
      </c>
      <c r="V490">
        <v>20</v>
      </c>
      <c r="W490">
        <v>0</v>
      </c>
      <c r="X490">
        <f>IF(COUNTBLANK(ClinInfo!H554:P554)=0,1,0)</f>
        <v>0</v>
      </c>
      <c r="Y490">
        <v>45</v>
      </c>
      <c r="Z490">
        <v>1.8</v>
      </c>
      <c r="AA490">
        <v>3.3</v>
      </c>
      <c r="AB490">
        <v>1.1000000000000001</v>
      </c>
      <c r="AC490">
        <v>128</v>
      </c>
      <c r="AD490">
        <v>4.4000000000000004</v>
      </c>
      <c r="AE490">
        <v>9.6</v>
      </c>
      <c r="AF490">
        <v>24</v>
      </c>
      <c r="AG490">
        <v>20</v>
      </c>
      <c r="AH490">
        <v>0</v>
      </c>
      <c r="AI490">
        <v>45</v>
      </c>
      <c r="AJ490">
        <v>1.8</v>
      </c>
      <c r="AK490">
        <v>3.3</v>
      </c>
      <c r="AL490">
        <v>1.1000000000000001</v>
      </c>
      <c r="AM490">
        <v>128</v>
      </c>
      <c r="AN490">
        <v>4.4000000000000004</v>
      </c>
      <c r="AO490">
        <v>9.6</v>
      </c>
      <c r="AP490">
        <v>24</v>
      </c>
      <c r="AQ490">
        <v>20</v>
      </c>
      <c r="AR490">
        <v>0</v>
      </c>
      <c r="AS490" t="s">
        <v>76</v>
      </c>
      <c r="AT490" t="s">
        <v>76</v>
      </c>
      <c r="AU490" t="s">
        <v>76</v>
      </c>
      <c r="AV490" t="s">
        <v>76</v>
      </c>
      <c r="AW490" t="s">
        <v>76</v>
      </c>
      <c r="AX490" t="s">
        <v>76</v>
      </c>
      <c r="AY490" t="s">
        <v>76</v>
      </c>
      <c r="AZ490" t="s">
        <v>76</v>
      </c>
      <c r="BA490" t="s">
        <v>76</v>
      </c>
      <c r="BB490" t="s">
        <v>76</v>
      </c>
    </row>
    <row r="491" spans="1:54" x14ac:dyDescent="0.2">
      <c r="A491">
        <v>17897</v>
      </c>
      <c r="B491" t="str">
        <f t="shared" si="70"/>
        <v/>
      </c>
      <c r="C491" t="str">
        <f t="shared" si="71"/>
        <v/>
      </c>
      <c r="D491" t="str">
        <f t="shared" si="72"/>
        <v/>
      </c>
      <c r="E491" t="str">
        <f t="shared" si="73"/>
        <v/>
      </c>
      <c r="F491" t="str">
        <f t="shared" si="74"/>
        <v/>
      </c>
      <c r="G491" t="str">
        <f t="shared" si="75"/>
        <v/>
      </c>
      <c r="H491" t="str">
        <f t="shared" si="76"/>
        <v/>
      </c>
      <c r="I491" t="str">
        <f t="shared" si="77"/>
        <v/>
      </c>
      <c r="J491" t="str">
        <f t="shared" si="78"/>
        <v/>
      </c>
      <c r="K491" t="str">
        <f t="shared" si="79"/>
        <v/>
      </c>
      <c r="L491" s="44">
        <v>491</v>
      </c>
      <c r="M491" s="44">
        <v>490</v>
      </c>
      <c r="N491">
        <v>55</v>
      </c>
      <c r="O491">
        <v>3.2</v>
      </c>
      <c r="P491">
        <v>0.99</v>
      </c>
      <c r="Q491">
        <v>1</v>
      </c>
      <c r="R491">
        <v>137</v>
      </c>
      <c r="S491">
        <v>2.6</v>
      </c>
      <c r="T491">
        <v>9.5</v>
      </c>
      <c r="U491">
        <v>48</v>
      </c>
      <c r="V491">
        <v>60</v>
      </c>
      <c r="W491">
        <v>0</v>
      </c>
      <c r="X491">
        <f>IF(COUNTBLANK(ClinInfo!H555:P555)=0,1,0)</f>
        <v>1</v>
      </c>
      <c r="Y491">
        <v>55</v>
      </c>
      <c r="Z491">
        <v>3.2</v>
      </c>
      <c r="AA491">
        <v>0.99</v>
      </c>
      <c r="AB491">
        <v>1</v>
      </c>
      <c r="AC491">
        <v>137</v>
      </c>
      <c r="AD491">
        <v>2.6</v>
      </c>
      <c r="AE491">
        <v>9.5</v>
      </c>
      <c r="AF491">
        <v>48</v>
      </c>
      <c r="AG491">
        <v>60</v>
      </c>
      <c r="AH491">
        <v>0</v>
      </c>
      <c r="AI491">
        <v>55</v>
      </c>
      <c r="AJ491">
        <v>3.2</v>
      </c>
      <c r="AK491">
        <v>0.99</v>
      </c>
      <c r="AL491">
        <v>1</v>
      </c>
      <c r="AM491">
        <v>137</v>
      </c>
      <c r="AN491">
        <v>2.6</v>
      </c>
      <c r="AO491">
        <v>9.5</v>
      </c>
      <c r="AP491">
        <v>48</v>
      </c>
      <c r="AQ491">
        <v>60</v>
      </c>
      <c r="AR491">
        <v>0</v>
      </c>
      <c r="AS491" t="s">
        <v>76</v>
      </c>
      <c r="AT491" t="s">
        <v>76</v>
      </c>
      <c r="AU491" t="s">
        <v>76</v>
      </c>
      <c r="AV491" t="s">
        <v>76</v>
      </c>
      <c r="AW491" t="s">
        <v>76</v>
      </c>
      <c r="AX491" t="s">
        <v>76</v>
      </c>
      <c r="AY491" t="s">
        <v>76</v>
      </c>
      <c r="AZ491" t="s">
        <v>76</v>
      </c>
      <c r="BA491" t="s">
        <v>76</v>
      </c>
      <c r="BB491" t="s">
        <v>76</v>
      </c>
    </row>
    <row r="492" spans="1:54" x14ac:dyDescent="0.2">
      <c r="A492">
        <v>17801</v>
      </c>
      <c r="B492" t="str">
        <f t="shared" si="70"/>
        <v/>
      </c>
      <c r="C492" t="str">
        <f t="shared" si="71"/>
        <v/>
      </c>
      <c r="D492" t="str">
        <f t="shared" si="72"/>
        <v/>
      </c>
      <c r="E492" t="str">
        <f t="shared" si="73"/>
        <v/>
      </c>
      <c r="F492" t="str">
        <f t="shared" si="74"/>
        <v/>
      </c>
      <c r="G492" t="str">
        <f t="shared" si="75"/>
        <v/>
      </c>
      <c r="H492" t="str">
        <f t="shared" si="76"/>
        <v/>
      </c>
      <c r="I492" t="str">
        <f t="shared" si="77"/>
        <v/>
      </c>
      <c r="J492" t="str">
        <f t="shared" si="78"/>
        <v/>
      </c>
      <c r="K492" t="str">
        <f t="shared" si="79"/>
        <v/>
      </c>
      <c r="L492" s="44">
        <v>492</v>
      </c>
      <c r="M492" s="44">
        <v>491</v>
      </c>
      <c r="N492">
        <v>53</v>
      </c>
      <c r="O492">
        <v>5.3</v>
      </c>
      <c r="P492">
        <v>0.99</v>
      </c>
      <c r="Q492">
        <v>1.1000000000000001</v>
      </c>
      <c r="R492">
        <v>127</v>
      </c>
      <c r="S492">
        <v>3.4</v>
      </c>
      <c r="T492">
        <v>10.7</v>
      </c>
      <c r="U492">
        <v>30</v>
      </c>
      <c r="V492">
        <v>7.5</v>
      </c>
      <c r="W492">
        <v>10</v>
      </c>
      <c r="X492">
        <f>IF(COUNTBLANK(ClinInfo!H556:P556)=0,1,0)</f>
        <v>1</v>
      </c>
      <c r="Y492">
        <v>53</v>
      </c>
      <c r="Z492">
        <v>5.3</v>
      </c>
      <c r="AA492">
        <v>0.99</v>
      </c>
      <c r="AB492">
        <v>1.1000000000000001</v>
      </c>
      <c r="AC492">
        <v>127</v>
      </c>
      <c r="AD492">
        <v>3.4</v>
      </c>
      <c r="AE492">
        <v>10.7</v>
      </c>
      <c r="AF492">
        <v>30</v>
      </c>
      <c r="AG492">
        <v>7.5</v>
      </c>
      <c r="AH492">
        <v>10</v>
      </c>
      <c r="AI492">
        <v>53</v>
      </c>
      <c r="AJ492">
        <v>5.3</v>
      </c>
      <c r="AK492">
        <v>0.99</v>
      </c>
      <c r="AL492">
        <v>1.1000000000000001</v>
      </c>
      <c r="AM492">
        <v>127</v>
      </c>
      <c r="AN492">
        <v>3.4</v>
      </c>
      <c r="AO492">
        <v>10.7</v>
      </c>
      <c r="AP492">
        <v>30</v>
      </c>
      <c r="AQ492">
        <v>7.5</v>
      </c>
      <c r="AR492">
        <v>10</v>
      </c>
      <c r="AS492" t="s">
        <v>76</v>
      </c>
      <c r="AT492" t="s">
        <v>76</v>
      </c>
      <c r="AU492" t="s">
        <v>76</v>
      </c>
      <c r="AV492" t="s">
        <v>76</v>
      </c>
      <c r="AW492" t="s">
        <v>76</v>
      </c>
      <c r="AX492" t="s">
        <v>76</v>
      </c>
      <c r="AY492" t="s">
        <v>76</v>
      </c>
      <c r="AZ492" t="s">
        <v>76</v>
      </c>
      <c r="BA492" t="s">
        <v>76</v>
      </c>
      <c r="BB492" t="s">
        <v>76</v>
      </c>
    </row>
    <row r="493" spans="1:54" x14ac:dyDescent="0.2">
      <c r="A493">
        <v>17923</v>
      </c>
      <c r="B493" t="str">
        <f t="shared" si="70"/>
        <v/>
      </c>
      <c r="C493" t="str">
        <f t="shared" si="71"/>
        <v/>
      </c>
      <c r="D493" t="str">
        <f t="shared" si="72"/>
        <v/>
      </c>
      <c r="E493" t="str">
        <f t="shared" si="73"/>
        <v/>
      </c>
      <c r="F493" t="str">
        <f t="shared" si="74"/>
        <v/>
      </c>
      <c r="G493" t="str">
        <f t="shared" si="75"/>
        <v/>
      </c>
      <c r="H493" t="str">
        <f t="shared" si="76"/>
        <v/>
      </c>
      <c r="I493" t="str">
        <f t="shared" si="77"/>
        <v/>
      </c>
      <c r="J493" t="str">
        <f t="shared" si="78"/>
        <v/>
      </c>
      <c r="K493" t="str">
        <f t="shared" si="79"/>
        <v/>
      </c>
      <c r="L493" s="44">
        <v>493</v>
      </c>
      <c r="M493" s="44">
        <v>492</v>
      </c>
      <c r="N493">
        <v>64</v>
      </c>
      <c r="O493">
        <v>49.1</v>
      </c>
      <c r="P493">
        <v>0.99</v>
      </c>
      <c r="Q493">
        <v>7.9</v>
      </c>
      <c r="R493">
        <v>193</v>
      </c>
      <c r="S493">
        <v>4</v>
      </c>
      <c r="T493">
        <v>8.6999999999999993</v>
      </c>
      <c r="U493">
        <v>26</v>
      </c>
      <c r="V493">
        <v>60</v>
      </c>
      <c r="W493">
        <v>7</v>
      </c>
      <c r="X493">
        <f>IF(COUNTBLANK(ClinInfo!H557:P557)=0,1,0)</f>
        <v>1</v>
      </c>
      <c r="Y493">
        <v>64</v>
      </c>
      <c r="Z493">
        <v>49.1</v>
      </c>
      <c r="AA493">
        <v>0.99</v>
      </c>
      <c r="AB493">
        <v>7.9</v>
      </c>
      <c r="AC493">
        <v>193</v>
      </c>
      <c r="AD493">
        <v>4</v>
      </c>
      <c r="AE493">
        <v>8.6999999999999993</v>
      </c>
      <c r="AF493">
        <v>26</v>
      </c>
      <c r="AG493">
        <v>60</v>
      </c>
      <c r="AH493">
        <v>7</v>
      </c>
      <c r="AI493">
        <v>64</v>
      </c>
      <c r="AJ493">
        <v>49.1</v>
      </c>
      <c r="AK493">
        <v>0.99</v>
      </c>
      <c r="AL493">
        <v>7.9</v>
      </c>
      <c r="AM493">
        <v>193</v>
      </c>
      <c r="AN493">
        <v>4</v>
      </c>
      <c r="AO493">
        <v>8.6999999999999993</v>
      </c>
      <c r="AP493">
        <v>26</v>
      </c>
      <c r="AQ493">
        <v>60</v>
      </c>
      <c r="AR493">
        <v>7</v>
      </c>
      <c r="AS493" t="s">
        <v>76</v>
      </c>
      <c r="AT493" t="s">
        <v>76</v>
      </c>
      <c r="AU493" t="s">
        <v>76</v>
      </c>
      <c r="AV493" t="s">
        <v>76</v>
      </c>
      <c r="AW493" t="s">
        <v>76</v>
      </c>
      <c r="AX493" t="s">
        <v>76</v>
      </c>
      <c r="AY493" t="s">
        <v>76</v>
      </c>
      <c r="AZ493" t="s">
        <v>76</v>
      </c>
      <c r="BA493" t="s">
        <v>76</v>
      </c>
      <c r="BB493" t="s">
        <v>76</v>
      </c>
    </row>
    <row r="494" spans="1:54" x14ac:dyDescent="0.2">
      <c r="A494">
        <v>17890</v>
      </c>
      <c r="B494" t="str">
        <f t="shared" si="70"/>
        <v/>
      </c>
      <c r="C494" t="str">
        <f t="shared" si="71"/>
        <v/>
      </c>
      <c r="D494" t="str">
        <f t="shared" si="72"/>
        <v/>
      </c>
      <c r="E494" t="str">
        <f t="shared" si="73"/>
        <v/>
      </c>
      <c r="F494" t="str">
        <f t="shared" si="74"/>
        <v/>
      </c>
      <c r="G494" t="str">
        <f t="shared" si="75"/>
        <v/>
      </c>
      <c r="H494" t="str">
        <f t="shared" si="76"/>
        <v/>
      </c>
      <c r="I494" t="str">
        <f t="shared" si="77"/>
        <v/>
      </c>
      <c r="J494" t="str">
        <f t="shared" si="78"/>
        <v/>
      </c>
      <c r="K494" t="str">
        <f t="shared" si="79"/>
        <v/>
      </c>
      <c r="L494" s="44">
        <v>494</v>
      </c>
      <c r="M494" s="44">
        <v>493</v>
      </c>
      <c r="N494">
        <v>54</v>
      </c>
      <c r="O494">
        <v>3.8</v>
      </c>
      <c r="P494">
        <v>0.99</v>
      </c>
      <c r="Q494">
        <v>0.7</v>
      </c>
      <c r="R494">
        <v>111</v>
      </c>
      <c r="S494">
        <v>3.8</v>
      </c>
      <c r="T494">
        <v>11.2</v>
      </c>
      <c r="U494">
        <v>48</v>
      </c>
      <c r="V494">
        <v>70</v>
      </c>
      <c r="W494">
        <v>15</v>
      </c>
      <c r="X494">
        <f>IF(COUNTBLANK(ClinInfo!H558:P558)=0,1,0)</f>
        <v>1</v>
      </c>
      <c r="Y494">
        <v>54</v>
      </c>
      <c r="Z494">
        <v>3.8</v>
      </c>
      <c r="AA494">
        <v>0.99</v>
      </c>
      <c r="AB494">
        <v>0.7</v>
      </c>
      <c r="AC494">
        <v>111</v>
      </c>
      <c r="AD494">
        <v>3.8</v>
      </c>
      <c r="AE494">
        <v>11.2</v>
      </c>
      <c r="AF494">
        <v>48</v>
      </c>
      <c r="AG494">
        <v>70</v>
      </c>
      <c r="AH494">
        <v>15</v>
      </c>
      <c r="AI494">
        <v>54</v>
      </c>
      <c r="AJ494">
        <v>3.8</v>
      </c>
      <c r="AK494">
        <v>0.99</v>
      </c>
      <c r="AL494">
        <v>0.7</v>
      </c>
      <c r="AM494">
        <v>111</v>
      </c>
      <c r="AN494">
        <v>3.8</v>
      </c>
      <c r="AO494">
        <v>11.2</v>
      </c>
      <c r="AP494">
        <v>48</v>
      </c>
      <c r="AQ494">
        <v>70</v>
      </c>
      <c r="AR494">
        <v>15</v>
      </c>
      <c r="AS494" t="s">
        <v>76</v>
      </c>
      <c r="AT494" t="s">
        <v>76</v>
      </c>
      <c r="AU494" t="s">
        <v>76</v>
      </c>
      <c r="AV494" t="s">
        <v>76</v>
      </c>
      <c r="AW494" t="s">
        <v>76</v>
      </c>
      <c r="AX494" t="s">
        <v>76</v>
      </c>
      <c r="AY494" t="s">
        <v>76</v>
      </c>
      <c r="AZ494" t="s">
        <v>76</v>
      </c>
      <c r="BA494" t="s">
        <v>76</v>
      </c>
      <c r="BB494" t="s">
        <v>76</v>
      </c>
    </row>
    <row r="495" spans="1:54" x14ac:dyDescent="0.2">
      <c r="A495">
        <v>17847</v>
      </c>
      <c r="B495" t="str">
        <f t="shared" si="70"/>
        <v/>
      </c>
      <c r="C495" t="str">
        <f t="shared" si="71"/>
        <v/>
      </c>
      <c r="D495" t="str">
        <f t="shared" si="72"/>
        <v/>
      </c>
      <c r="E495" t="str">
        <f t="shared" si="73"/>
        <v/>
      </c>
      <c r="F495" t="str">
        <f t="shared" si="74"/>
        <v/>
      </c>
      <c r="G495" t="str">
        <f t="shared" si="75"/>
        <v/>
      </c>
      <c r="H495" t="str">
        <f t="shared" si="76"/>
        <v/>
      </c>
      <c r="I495" t="str">
        <f t="shared" si="77"/>
        <v/>
      </c>
      <c r="J495" t="str">
        <f t="shared" si="78"/>
        <v/>
      </c>
      <c r="K495" t="str">
        <f t="shared" si="79"/>
        <v/>
      </c>
      <c r="L495" s="44">
        <v>495</v>
      </c>
      <c r="M495" s="44">
        <v>494</v>
      </c>
      <c r="N495">
        <v>43</v>
      </c>
      <c r="O495">
        <v>4</v>
      </c>
      <c r="P495">
        <v>0.99</v>
      </c>
      <c r="Q495">
        <v>1.5</v>
      </c>
      <c r="R495">
        <v>68</v>
      </c>
      <c r="S495">
        <v>4</v>
      </c>
      <c r="T495">
        <v>9</v>
      </c>
      <c r="U495">
        <v>47</v>
      </c>
      <c r="V495">
        <v>60</v>
      </c>
      <c r="W495">
        <v>2</v>
      </c>
      <c r="X495">
        <f>IF(COUNTBLANK(ClinInfo!H559:P559)=0,1,0)</f>
        <v>1</v>
      </c>
      <c r="Y495">
        <v>43</v>
      </c>
      <c r="Z495">
        <v>4</v>
      </c>
      <c r="AA495">
        <v>0.99</v>
      </c>
      <c r="AB495">
        <v>1.5</v>
      </c>
      <c r="AC495">
        <v>68</v>
      </c>
      <c r="AD495">
        <v>4</v>
      </c>
      <c r="AE495">
        <v>9</v>
      </c>
      <c r="AF495">
        <v>47</v>
      </c>
      <c r="AG495">
        <v>60</v>
      </c>
      <c r="AH495">
        <v>2</v>
      </c>
      <c r="AI495">
        <v>43</v>
      </c>
      <c r="AJ495">
        <v>4</v>
      </c>
      <c r="AK495">
        <v>0.99</v>
      </c>
      <c r="AL495">
        <v>1.5</v>
      </c>
      <c r="AM495">
        <v>68</v>
      </c>
      <c r="AN495">
        <v>4</v>
      </c>
      <c r="AO495">
        <v>9</v>
      </c>
      <c r="AP495">
        <v>47</v>
      </c>
      <c r="AQ495">
        <v>60</v>
      </c>
      <c r="AR495">
        <v>2</v>
      </c>
      <c r="AS495" t="s">
        <v>76</v>
      </c>
      <c r="AT495" t="s">
        <v>76</v>
      </c>
      <c r="AU495" t="s">
        <v>76</v>
      </c>
      <c r="AV495" t="s">
        <v>76</v>
      </c>
      <c r="AW495" t="s">
        <v>76</v>
      </c>
      <c r="AX495" t="s">
        <v>76</v>
      </c>
      <c r="AY495" t="s">
        <v>76</v>
      </c>
      <c r="AZ495" t="s">
        <v>76</v>
      </c>
      <c r="BA495" t="s">
        <v>76</v>
      </c>
      <c r="BB495" t="s">
        <v>76</v>
      </c>
    </row>
    <row r="496" spans="1:54" x14ac:dyDescent="0.2">
      <c r="A496">
        <v>17934</v>
      </c>
      <c r="B496" t="str">
        <f t="shared" si="70"/>
        <v/>
      </c>
      <c r="C496" t="str">
        <f t="shared" si="71"/>
        <v/>
      </c>
      <c r="D496" t="str">
        <f t="shared" si="72"/>
        <v/>
      </c>
      <c r="E496" t="str">
        <f t="shared" si="73"/>
        <v/>
      </c>
      <c r="F496" t="str">
        <f t="shared" si="74"/>
        <v/>
      </c>
      <c r="G496" t="str">
        <f t="shared" si="75"/>
        <v/>
      </c>
      <c r="H496" t="str">
        <f t="shared" si="76"/>
        <v/>
      </c>
      <c r="I496" t="str">
        <f t="shared" si="77"/>
        <v/>
      </c>
      <c r="J496" t="str">
        <f t="shared" si="78"/>
        <v/>
      </c>
      <c r="K496" t="str">
        <f t="shared" si="79"/>
        <v/>
      </c>
      <c r="L496" s="44">
        <v>496</v>
      </c>
      <c r="M496" s="44">
        <v>495</v>
      </c>
      <c r="N496">
        <v>51</v>
      </c>
      <c r="O496">
        <v>1.8</v>
      </c>
      <c r="P496">
        <v>4.4000000000000004</v>
      </c>
      <c r="Q496">
        <v>0.6</v>
      </c>
      <c r="R496">
        <v>191</v>
      </c>
      <c r="S496">
        <v>4</v>
      </c>
      <c r="T496">
        <v>13</v>
      </c>
      <c r="U496">
        <v>30</v>
      </c>
      <c r="V496">
        <v>15</v>
      </c>
      <c r="W496">
        <v>39</v>
      </c>
      <c r="X496">
        <f>IF(COUNTBLANK(ClinInfo!H560:P560)=0,1,0)</f>
        <v>0</v>
      </c>
      <c r="Y496">
        <v>51</v>
      </c>
      <c r="Z496">
        <v>1.8</v>
      </c>
      <c r="AA496">
        <v>4.4000000000000004</v>
      </c>
      <c r="AB496">
        <v>0.6</v>
      </c>
      <c r="AC496">
        <v>191</v>
      </c>
      <c r="AD496">
        <v>4</v>
      </c>
      <c r="AE496">
        <v>13</v>
      </c>
      <c r="AF496">
        <v>30</v>
      </c>
      <c r="AG496">
        <v>15</v>
      </c>
      <c r="AH496">
        <v>39</v>
      </c>
      <c r="AI496">
        <v>51</v>
      </c>
      <c r="AJ496">
        <v>1.8</v>
      </c>
      <c r="AK496">
        <v>4.4000000000000004</v>
      </c>
      <c r="AL496">
        <v>0.6</v>
      </c>
      <c r="AM496">
        <v>191</v>
      </c>
      <c r="AN496">
        <v>4</v>
      </c>
      <c r="AO496">
        <v>13</v>
      </c>
      <c r="AP496">
        <v>30</v>
      </c>
      <c r="AQ496">
        <v>15</v>
      </c>
      <c r="AR496">
        <v>39</v>
      </c>
      <c r="AS496" t="s">
        <v>76</v>
      </c>
      <c r="AT496" t="s">
        <v>76</v>
      </c>
      <c r="AU496" t="s">
        <v>76</v>
      </c>
      <c r="AV496" t="s">
        <v>76</v>
      </c>
      <c r="AW496" t="s">
        <v>76</v>
      </c>
      <c r="AX496" t="s">
        <v>76</v>
      </c>
      <c r="AY496" t="s">
        <v>76</v>
      </c>
      <c r="AZ496" t="s">
        <v>76</v>
      </c>
      <c r="BA496" t="s">
        <v>76</v>
      </c>
      <c r="BB496" t="s">
        <v>76</v>
      </c>
    </row>
    <row r="497" spans="1:54" x14ac:dyDescent="0.2">
      <c r="A497">
        <v>17878</v>
      </c>
      <c r="B497" t="str">
        <f t="shared" si="70"/>
        <v/>
      </c>
      <c r="C497" t="str">
        <f t="shared" si="71"/>
        <v/>
      </c>
      <c r="D497" t="str">
        <f t="shared" si="72"/>
        <v/>
      </c>
      <c r="E497" t="str">
        <f t="shared" si="73"/>
        <v/>
      </c>
      <c r="F497" t="str">
        <f t="shared" si="74"/>
        <v/>
      </c>
      <c r="G497" t="str">
        <f t="shared" si="75"/>
        <v/>
      </c>
      <c r="H497" t="str">
        <f t="shared" si="76"/>
        <v/>
      </c>
      <c r="I497" t="str">
        <f t="shared" si="77"/>
        <v/>
      </c>
      <c r="J497" t="str">
        <f t="shared" si="78"/>
        <v/>
      </c>
      <c r="K497" t="str">
        <f t="shared" si="79"/>
        <v/>
      </c>
      <c r="L497" s="44">
        <v>497</v>
      </c>
      <c r="M497" s="44">
        <v>496</v>
      </c>
      <c r="N497">
        <v>70</v>
      </c>
      <c r="O497">
        <v>2.6</v>
      </c>
      <c r="P497">
        <v>3.4</v>
      </c>
      <c r="Q497">
        <v>0.8</v>
      </c>
      <c r="R497">
        <v>149</v>
      </c>
      <c r="S497">
        <v>3.8</v>
      </c>
      <c r="T497">
        <v>9.5</v>
      </c>
      <c r="U497">
        <v>34.9</v>
      </c>
      <c r="V497">
        <v>81</v>
      </c>
      <c r="W497">
        <v>13</v>
      </c>
      <c r="X497">
        <f>IF(COUNTBLANK(ClinInfo!H561:P561)=0,1,0)</f>
        <v>1</v>
      </c>
      <c r="Y497">
        <v>70</v>
      </c>
      <c r="Z497">
        <v>2.6</v>
      </c>
      <c r="AA497">
        <v>3.4</v>
      </c>
      <c r="AB497">
        <v>0.8</v>
      </c>
      <c r="AC497">
        <v>149</v>
      </c>
      <c r="AD497">
        <v>3.8</v>
      </c>
      <c r="AE497">
        <v>9.5</v>
      </c>
      <c r="AF497">
        <v>34.9</v>
      </c>
      <c r="AG497">
        <v>81</v>
      </c>
      <c r="AH497">
        <v>13</v>
      </c>
      <c r="AI497">
        <v>70</v>
      </c>
      <c r="AJ497">
        <v>2.6</v>
      </c>
      <c r="AK497">
        <v>3.4</v>
      </c>
      <c r="AL497">
        <v>0.8</v>
      </c>
      <c r="AM497">
        <v>149</v>
      </c>
      <c r="AN497">
        <v>3.8</v>
      </c>
      <c r="AO497">
        <v>9.5</v>
      </c>
      <c r="AP497">
        <v>34.9</v>
      </c>
      <c r="AQ497">
        <v>81</v>
      </c>
      <c r="AR497">
        <v>13</v>
      </c>
      <c r="AS497" t="s">
        <v>76</v>
      </c>
      <c r="AT497" t="s">
        <v>76</v>
      </c>
      <c r="AU497" t="s">
        <v>76</v>
      </c>
      <c r="AV497" t="s">
        <v>76</v>
      </c>
      <c r="AW497" t="s">
        <v>76</v>
      </c>
      <c r="AX497" t="s">
        <v>76</v>
      </c>
      <c r="AY497" t="s">
        <v>76</v>
      </c>
      <c r="AZ497" t="s">
        <v>76</v>
      </c>
      <c r="BA497" t="s">
        <v>76</v>
      </c>
      <c r="BB497" t="s">
        <v>76</v>
      </c>
    </row>
    <row r="498" spans="1:54" x14ac:dyDescent="0.2">
      <c r="A498">
        <v>20514</v>
      </c>
      <c r="B498" t="str">
        <f t="shared" si="70"/>
        <v/>
      </c>
      <c r="C498" t="str">
        <f t="shared" si="71"/>
        <v/>
      </c>
      <c r="D498" t="str">
        <f t="shared" si="72"/>
        <v/>
      </c>
      <c r="E498" t="str">
        <f t="shared" si="73"/>
        <v/>
      </c>
      <c r="F498" t="str">
        <f t="shared" si="74"/>
        <v/>
      </c>
      <c r="G498" t="str">
        <f t="shared" si="75"/>
        <v/>
      </c>
      <c r="H498" t="str">
        <f t="shared" si="76"/>
        <v/>
      </c>
      <c r="I498" t="str">
        <f t="shared" si="77"/>
        <v/>
      </c>
      <c r="J498" t="str">
        <f t="shared" si="78"/>
        <v/>
      </c>
      <c r="K498" t="str">
        <f t="shared" si="79"/>
        <v/>
      </c>
      <c r="L498" s="44">
        <v>498</v>
      </c>
      <c r="M498" s="44">
        <v>497</v>
      </c>
      <c r="N498">
        <v>49</v>
      </c>
      <c r="O498">
        <v>2.2000000000000002</v>
      </c>
      <c r="P498">
        <v>4.95</v>
      </c>
      <c r="Q498">
        <v>0.9</v>
      </c>
      <c r="R498">
        <v>134</v>
      </c>
      <c r="S498">
        <v>4.2</v>
      </c>
      <c r="T498">
        <v>12.8</v>
      </c>
      <c r="U498">
        <v>58</v>
      </c>
      <c r="V498">
        <v>50</v>
      </c>
      <c r="W498">
        <v>16</v>
      </c>
      <c r="X498">
        <f>IF(COUNTBLANK(ClinInfo!H562:P562)=0,1,0)</f>
        <v>0</v>
      </c>
      <c r="Y498">
        <v>49</v>
      </c>
      <c r="Z498">
        <v>2.2000000000000002</v>
      </c>
      <c r="AA498">
        <v>4.95</v>
      </c>
      <c r="AB498">
        <v>0.9</v>
      </c>
      <c r="AC498">
        <v>134</v>
      </c>
      <c r="AD498">
        <v>4.2</v>
      </c>
      <c r="AE498">
        <v>12.8</v>
      </c>
      <c r="AF498">
        <v>58</v>
      </c>
      <c r="AG498">
        <v>50</v>
      </c>
      <c r="AH498">
        <v>16</v>
      </c>
      <c r="AI498">
        <v>49</v>
      </c>
      <c r="AJ498">
        <v>2.2000000000000002</v>
      </c>
      <c r="AK498">
        <v>4.95</v>
      </c>
      <c r="AL498">
        <v>0.9</v>
      </c>
      <c r="AM498">
        <v>134</v>
      </c>
      <c r="AN498">
        <v>4.2</v>
      </c>
      <c r="AO498">
        <v>12.8</v>
      </c>
      <c r="AP498">
        <v>58</v>
      </c>
      <c r="AQ498">
        <v>50</v>
      </c>
      <c r="AR498">
        <v>16</v>
      </c>
      <c r="AS498" t="s">
        <v>76</v>
      </c>
      <c r="AT498" t="s">
        <v>76</v>
      </c>
      <c r="AU498" t="s">
        <v>76</v>
      </c>
      <c r="AV498" t="s">
        <v>76</v>
      </c>
      <c r="AW498" t="s">
        <v>76</v>
      </c>
      <c r="AX498" t="s">
        <v>76</v>
      </c>
      <c r="AY498" t="s">
        <v>76</v>
      </c>
      <c r="AZ498" t="s">
        <v>76</v>
      </c>
      <c r="BA498" t="s">
        <v>76</v>
      </c>
      <c r="BB498" t="s">
        <v>76</v>
      </c>
    </row>
    <row r="499" spans="1:54" x14ac:dyDescent="0.2">
      <c r="A499">
        <v>18002</v>
      </c>
      <c r="B499" t="str">
        <f t="shared" si="70"/>
        <v/>
      </c>
      <c r="C499" t="str">
        <f t="shared" si="71"/>
        <v/>
      </c>
      <c r="D499" t="str">
        <f t="shared" si="72"/>
        <v/>
      </c>
      <c r="E499" t="str">
        <f t="shared" si="73"/>
        <v/>
      </c>
      <c r="F499" t="str">
        <f t="shared" si="74"/>
        <v/>
      </c>
      <c r="G499" t="str">
        <f t="shared" si="75"/>
        <v/>
      </c>
      <c r="H499" t="str">
        <f t="shared" si="76"/>
        <v/>
      </c>
      <c r="I499" t="str">
        <f t="shared" si="77"/>
        <v/>
      </c>
      <c r="J499" t="str">
        <f t="shared" si="78"/>
        <v/>
      </c>
      <c r="K499" t="str">
        <f t="shared" si="79"/>
        <v/>
      </c>
      <c r="L499" s="44">
        <v>499</v>
      </c>
      <c r="M499" s="44">
        <v>498</v>
      </c>
      <c r="N499">
        <v>63</v>
      </c>
      <c r="O499">
        <v>1.9</v>
      </c>
      <c r="P499">
        <v>3.7</v>
      </c>
      <c r="Q499">
        <v>0.6</v>
      </c>
      <c r="R499">
        <v>124</v>
      </c>
      <c r="S499">
        <v>4.0999999999999996</v>
      </c>
      <c r="T499">
        <v>11.5</v>
      </c>
      <c r="U499">
        <v>25</v>
      </c>
      <c r="V499">
        <v>60</v>
      </c>
      <c r="W499">
        <v>2</v>
      </c>
      <c r="X499">
        <f>IF(COUNTBLANK(ClinInfo!H563:P563)=0,1,0)</f>
        <v>0</v>
      </c>
      <c r="Y499">
        <v>63</v>
      </c>
      <c r="Z499">
        <v>1.9</v>
      </c>
      <c r="AA499">
        <v>3.7</v>
      </c>
      <c r="AB499">
        <v>0.6</v>
      </c>
      <c r="AC499">
        <v>124</v>
      </c>
      <c r="AD499">
        <v>4.0999999999999996</v>
      </c>
      <c r="AE499">
        <v>11.5</v>
      </c>
      <c r="AF499">
        <v>25</v>
      </c>
      <c r="AG499">
        <v>60</v>
      </c>
      <c r="AH499">
        <v>2</v>
      </c>
      <c r="AI499">
        <v>63</v>
      </c>
      <c r="AJ499">
        <v>1.9</v>
      </c>
      <c r="AK499">
        <v>3.7</v>
      </c>
      <c r="AL499">
        <v>0.6</v>
      </c>
      <c r="AM499">
        <v>124</v>
      </c>
      <c r="AN499">
        <v>4.0999999999999996</v>
      </c>
      <c r="AO499">
        <v>11.5</v>
      </c>
      <c r="AP499">
        <v>25</v>
      </c>
      <c r="AQ499">
        <v>60</v>
      </c>
      <c r="AR499">
        <v>2</v>
      </c>
      <c r="AS499" t="s">
        <v>76</v>
      </c>
      <c r="AT499" t="s">
        <v>76</v>
      </c>
      <c r="AU499" t="s">
        <v>76</v>
      </c>
      <c r="AV499" t="s">
        <v>76</v>
      </c>
      <c r="AW499" t="s">
        <v>76</v>
      </c>
      <c r="AX499" t="s">
        <v>76</v>
      </c>
      <c r="AY499" t="s">
        <v>76</v>
      </c>
      <c r="AZ499" t="s">
        <v>76</v>
      </c>
      <c r="BA499" t="s">
        <v>76</v>
      </c>
      <c r="BB499" t="s">
        <v>76</v>
      </c>
    </row>
    <row r="500" spans="1:54" x14ac:dyDescent="0.2">
      <c r="A500">
        <v>17940</v>
      </c>
      <c r="B500" t="str">
        <f t="shared" si="70"/>
        <v/>
      </c>
      <c r="C500" t="str">
        <f t="shared" si="71"/>
        <v/>
      </c>
      <c r="D500" t="str">
        <f t="shared" si="72"/>
        <v/>
      </c>
      <c r="E500" t="str">
        <f t="shared" si="73"/>
        <v/>
      </c>
      <c r="F500" t="str">
        <f t="shared" si="74"/>
        <v/>
      </c>
      <c r="G500" t="str">
        <f t="shared" si="75"/>
        <v/>
      </c>
      <c r="H500" t="str">
        <f t="shared" si="76"/>
        <v/>
      </c>
      <c r="I500" t="str">
        <f t="shared" si="77"/>
        <v/>
      </c>
      <c r="J500" t="str">
        <f t="shared" si="78"/>
        <v/>
      </c>
      <c r="K500" t="str">
        <f t="shared" si="79"/>
        <v/>
      </c>
      <c r="L500" s="44">
        <v>500</v>
      </c>
      <c r="M500" s="44">
        <v>499</v>
      </c>
      <c r="N500">
        <v>70</v>
      </c>
      <c r="O500">
        <v>3.5</v>
      </c>
      <c r="P500">
        <v>0.99</v>
      </c>
      <c r="Q500">
        <v>0.8</v>
      </c>
      <c r="R500">
        <v>160</v>
      </c>
      <c r="S500">
        <v>4.4000000000000004</v>
      </c>
      <c r="T500">
        <v>10.8</v>
      </c>
      <c r="U500">
        <v>40</v>
      </c>
      <c r="V500">
        <v>40</v>
      </c>
      <c r="W500">
        <v>0</v>
      </c>
      <c r="X500">
        <f>IF(COUNTBLANK(ClinInfo!H564:P564)=0,1,0)</f>
        <v>1</v>
      </c>
      <c r="Y500">
        <v>70</v>
      </c>
      <c r="Z500">
        <v>3.5</v>
      </c>
      <c r="AA500">
        <v>0.99</v>
      </c>
      <c r="AB500">
        <v>0.8</v>
      </c>
      <c r="AC500">
        <v>160</v>
      </c>
      <c r="AD500">
        <v>4.4000000000000004</v>
      </c>
      <c r="AE500">
        <v>10.8</v>
      </c>
      <c r="AF500">
        <v>40</v>
      </c>
      <c r="AG500">
        <v>40</v>
      </c>
      <c r="AH500">
        <v>0</v>
      </c>
      <c r="AI500">
        <v>70</v>
      </c>
      <c r="AJ500">
        <v>3.5</v>
      </c>
      <c r="AK500">
        <v>0.99</v>
      </c>
      <c r="AL500">
        <v>0.8</v>
      </c>
      <c r="AM500">
        <v>160</v>
      </c>
      <c r="AN500">
        <v>4.4000000000000004</v>
      </c>
      <c r="AO500">
        <v>10.8</v>
      </c>
      <c r="AP500">
        <v>40</v>
      </c>
      <c r="AQ500">
        <v>40</v>
      </c>
      <c r="AR500">
        <v>0</v>
      </c>
      <c r="AS500" t="s">
        <v>76</v>
      </c>
      <c r="AT500" t="s">
        <v>76</v>
      </c>
      <c r="AU500" t="s">
        <v>76</v>
      </c>
      <c r="AV500" t="s">
        <v>76</v>
      </c>
      <c r="AW500" t="s">
        <v>76</v>
      </c>
      <c r="AX500" t="s">
        <v>76</v>
      </c>
      <c r="AY500" t="s">
        <v>76</v>
      </c>
      <c r="AZ500" t="s">
        <v>76</v>
      </c>
      <c r="BA500" t="s">
        <v>76</v>
      </c>
      <c r="BB500" t="s">
        <v>76</v>
      </c>
    </row>
    <row r="501" spans="1:54" x14ac:dyDescent="0.2">
      <c r="A501">
        <v>17949</v>
      </c>
      <c r="B501" t="str">
        <f t="shared" si="70"/>
        <v/>
      </c>
      <c r="C501" t="str">
        <f t="shared" si="71"/>
        <v/>
      </c>
      <c r="D501" t="str">
        <f t="shared" si="72"/>
        <v/>
      </c>
      <c r="E501" t="str">
        <f t="shared" si="73"/>
        <v/>
      </c>
      <c r="F501" t="str">
        <f t="shared" si="74"/>
        <v/>
      </c>
      <c r="G501" t="str">
        <f t="shared" si="75"/>
        <v/>
      </c>
      <c r="H501" t="str">
        <f t="shared" si="76"/>
        <v/>
      </c>
      <c r="I501" t="str">
        <f t="shared" si="77"/>
        <v/>
      </c>
      <c r="J501" t="str">
        <f t="shared" si="78"/>
        <v/>
      </c>
      <c r="K501" t="str">
        <f t="shared" si="79"/>
        <v/>
      </c>
      <c r="L501" s="44">
        <v>501</v>
      </c>
      <c r="M501" s="44">
        <v>500</v>
      </c>
      <c r="N501">
        <v>60</v>
      </c>
      <c r="O501">
        <v>4.0999999999999996</v>
      </c>
      <c r="P501">
        <v>12.5</v>
      </c>
      <c r="Q501">
        <v>1.3</v>
      </c>
      <c r="R501">
        <v>154</v>
      </c>
      <c r="S501">
        <v>4.4000000000000004</v>
      </c>
      <c r="T501">
        <v>11.6</v>
      </c>
      <c r="U501">
        <v>30</v>
      </c>
      <c r="V501">
        <v>7.5</v>
      </c>
      <c r="W501">
        <v>33</v>
      </c>
      <c r="X501">
        <f>IF(COUNTBLANK(ClinInfo!H565:P565)=0,1,0)</f>
        <v>1</v>
      </c>
      <c r="Y501">
        <v>60</v>
      </c>
      <c r="Z501">
        <v>4.0999999999999996</v>
      </c>
      <c r="AA501">
        <v>12.5</v>
      </c>
      <c r="AB501">
        <v>1.3</v>
      </c>
      <c r="AC501">
        <v>154</v>
      </c>
      <c r="AD501">
        <v>4.4000000000000004</v>
      </c>
      <c r="AE501">
        <v>11.6</v>
      </c>
      <c r="AF501">
        <v>30</v>
      </c>
      <c r="AG501">
        <v>7.5</v>
      </c>
      <c r="AH501">
        <v>33</v>
      </c>
      <c r="AI501">
        <v>60</v>
      </c>
      <c r="AJ501">
        <v>4.0999999999999996</v>
      </c>
      <c r="AK501">
        <v>12.5</v>
      </c>
      <c r="AL501">
        <v>1.3</v>
      </c>
      <c r="AM501">
        <v>154</v>
      </c>
      <c r="AN501">
        <v>4.4000000000000004</v>
      </c>
      <c r="AO501">
        <v>11.6</v>
      </c>
      <c r="AP501">
        <v>30</v>
      </c>
      <c r="AQ501">
        <v>7.5</v>
      </c>
      <c r="AR501">
        <v>33</v>
      </c>
      <c r="AS501" t="s">
        <v>76</v>
      </c>
      <c r="AT501" t="s">
        <v>76</v>
      </c>
      <c r="AU501" t="s">
        <v>76</v>
      </c>
      <c r="AV501" t="s">
        <v>76</v>
      </c>
      <c r="AW501" t="s">
        <v>76</v>
      </c>
      <c r="AX501" t="s">
        <v>76</v>
      </c>
      <c r="AY501" t="s">
        <v>76</v>
      </c>
      <c r="AZ501" t="s">
        <v>76</v>
      </c>
      <c r="BA501" t="s">
        <v>76</v>
      </c>
      <c r="BB501" t="s">
        <v>76</v>
      </c>
    </row>
    <row r="502" spans="1:54" x14ac:dyDescent="0.2">
      <c r="A502">
        <v>20226</v>
      </c>
      <c r="B502" t="str">
        <f t="shared" si="70"/>
        <v/>
      </c>
      <c r="C502" t="str">
        <f t="shared" si="71"/>
        <v/>
      </c>
      <c r="D502" t="str">
        <f t="shared" si="72"/>
        <v/>
      </c>
      <c r="E502" t="str">
        <f t="shared" si="73"/>
        <v/>
      </c>
      <c r="F502" t="str">
        <f t="shared" si="74"/>
        <v/>
      </c>
      <c r="G502" t="str">
        <f t="shared" si="75"/>
        <v/>
      </c>
      <c r="H502" t="str">
        <f t="shared" si="76"/>
        <v/>
      </c>
      <c r="I502" t="str">
        <f t="shared" si="77"/>
        <v/>
      </c>
      <c r="J502" t="str">
        <f t="shared" si="78"/>
        <v/>
      </c>
      <c r="K502" t="str">
        <f t="shared" si="79"/>
        <v/>
      </c>
      <c r="L502" s="44">
        <v>502</v>
      </c>
      <c r="M502" s="44">
        <v>501</v>
      </c>
      <c r="N502">
        <v>54</v>
      </c>
      <c r="O502">
        <v>1.4</v>
      </c>
      <c r="P502">
        <v>0.99</v>
      </c>
      <c r="Q502">
        <v>1.1000000000000001</v>
      </c>
      <c r="R502">
        <v>295</v>
      </c>
      <c r="S502">
        <v>4.5999999999999996</v>
      </c>
      <c r="T502">
        <v>13.7</v>
      </c>
      <c r="U502">
        <v>45</v>
      </c>
      <c r="V502">
        <v>60</v>
      </c>
      <c r="W502">
        <v>7</v>
      </c>
      <c r="X502">
        <f>IF(COUNTBLANK(ClinInfo!H566:P566)=0,1,0)</f>
        <v>1</v>
      </c>
      <c r="Y502">
        <v>54</v>
      </c>
      <c r="Z502">
        <v>1.4</v>
      </c>
      <c r="AA502">
        <v>0.99</v>
      </c>
      <c r="AB502">
        <v>1.1000000000000001</v>
      </c>
      <c r="AC502">
        <v>295</v>
      </c>
      <c r="AD502">
        <v>4.5999999999999996</v>
      </c>
      <c r="AE502">
        <v>13.7</v>
      </c>
      <c r="AF502">
        <v>45</v>
      </c>
      <c r="AG502">
        <v>60</v>
      </c>
      <c r="AH502">
        <v>7</v>
      </c>
      <c r="AI502">
        <v>54</v>
      </c>
      <c r="AJ502">
        <v>1.4</v>
      </c>
      <c r="AK502">
        <v>0.99</v>
      </c>
      <c r="AL502">
        <v>1.1000000000000001</v>
      </c>
      <c r="AM502">
        <v>295</v>
      </c>
      <c r="AN502">
        <v>4.5999999999999996</v>
      </c>
      <c r="AO502">
        <v>13.7</v>
      </c>
      <c r="AP502">
        <v>45</v>
      </c>
      <c r="AQ502">
        <v>60</v>
      </c>
      <c r="AR502">
        <v>7</v>
      </c>
      <c r="AS502" t="s">
        <v>76</v>
      </c>
      <c r="AT502" t="s">
        <v>76</v>
      </c>
      <c r="AU502" t="s">
        <v>76</v>
      </c>
      <c r="AV502" t="s">
        <v>76</v>
      </c>
      <c r="AW502" t="s">
        <v>76</v>
      </c>
      <c r="AX502" t="s">
        <v>76</v>
      </c>
      <c r="AY502" t="s">
        <v>76</v>
      </c>
      <c r="AZ502" t="s">
        <v>76</v>
      </c>
      <c r="BA502" t="s">
        <v>76</v>
      </c>
      <c r="BB502" t="s">
        <v>76</v>
      </c>
    </row>
    <row r="503" spans="1:54" x14ac:dyDescent="0.2">
      <c r="A503">
        <v>17944</v>
      </c>
      <c r="B503" t="str">
        <f t="shared" si="70"/>
        <v/>
      </c>
      <c r="C503" t="str">
        <f t="shared" si="71"/>
        <v/>
      </c>
      <c r="D503" t="str">
        <f t="shared" si="72"/>
        <v/>
      </c>
      <c r="E503" t="str">
        <f t="shared" si="73"/>
        <v/>
      </c>
      <c r="F503" t="str">
        <f t="shared" si="74"/>
        <v/>
      </c>
      <c r="G503" t="str">
        <f t="shared" si="75"/>
        <v/>
      </c>
      <c r="H503" t="str">
        <f t="shared" si="76"/>
        <v/>
      </c>
      <c r="I503" t="str">
        <f t="shared" si="77"/>
        <v/>
      </c>
      <c r="J503" t="str">
        <f t="shared" si="78"/>
        <v/>
      </c>
      <c r="K503" t="str">
        <f t="shared" si="79"/>
        <v/>
      </c>
      <c r="L503" s="44">
        <v>503</v>
      </c>
      <c r="M503" s="44">
        <v>502</v>
      </c>
      <c r="N503">
        <v>61</v>
      </c>
      <c r="O503">
        <v>4.9000000000000004</v>
      </c>
      <c r="P503">
        <v>0.99</v>
      </c>
      <c r="Q503">
        <v>1.1000000000000001</v>
      </c>
      <c r="R503">
        <v>97</v>
      </c>
      <c r="S503">
        <v>4</v>
      </c>
      <c r="T503">
        <v>9.6</v>
      </c>
      <c r="U503">
        <v>20</v>
      </c>
      <c r="V503">
        <v>60</v>
      </c>
      <c r="W503">
        <v>9</v>
      </c>
      <c r="X503">
        <f>IF(COUNTBLANK(ClinInfo!H567:P567)=0,1,0)</f>
        <v>0</v>
      </c>
      <c r="Y503">
        <v>61</v>
      </c>
      <c r="Z503">
        <v>4.9000000000000004</v>
      </c>
      <c r="AA503">
        <v>0.99</v>
      </c>
      <c r="AB503">
        <v>1.1000000000000001</v>
      </c>
      <c r="AC503">
        <v>97</v>
      </c>
      <c r="AD503">
        <v>4</v>
      </c>
      <c r="AE503">
        <v>9.6</v>
      </c>
      <c r="AF503">
        <v>20</v>
      </c>
      <c r="AG503">
        <v>60</v>
      </c>
      <c r="AH503">
        <v>9</v>
      </c>
      <c r="AI503">
        <v>61</v>
      </c>
      <c r="AJ503">
        <v>4.9000000000000004</v>
      </c>
      <c r="AK503">
        <v>0.99</v>
      </c>
      <c r="AL503">
        <v>1.1000000000000001</v>
      </c>
      <c r="AM503">
        <v>97</v>
      </c>
      <c r="AN503">
        <v>4</v>
      </c>
      <c r="AO503">
        <v>9.6</v>
      </c>
      <c r="AP503">
        <v>20</v>
      </c>
      <c r="AQ503">
        <v>60</v>
      </c>
      <c r="AR503">
        <v>9</v>
      </c>
      <c r="AS503" t="s">
        <v>76</v>
      </c>
      <c r="AT503" t="s">
        <v>76</v>
      </c>
      <c r="AU503" t="s">
        <v>76</v>
      </c>
      <c r="AV503" t="s">
        <v>76</v>
      </c>
      <c r="AW503" t="s">
        <v>76</v>
      </c>
      <c r="AX503" t="s">
        <v>76</v>
      </c>
      <c r="AY503" t="s">
        <v>76</v>
      </c>
      <c r="AZ503" t="s">
        <v>76</v>
      </c>
      <c r="BA503" t="s">
        <v>76</v>
      </c>
      <c r="BB503" t="s">
        <v>76</v>
      </c>
    </row>
    <row r="504" spans="1:54" x14ac:dyDescent="0.2">
      <c r="A504">
        <v>18006</v>
      </c>
      <c r="B504" t="str">
        <f t="shared" si="70"/>
        <v/>
      </c>
      <c r="C504" t="str">
        <f t="shared" si="71"/>
        <v/>
      </c>
      <c r="D504" t="str">
        <f t="shared" si="72"/>
        <v/>
      </c>
      <c r="E504" t="str">
        <f t="shared" si="73"/>
        <v/>
      </c>
      <c r="F504" t="str">
        <f t="shared" si="74"/>
        <v/>
      </c>
      <c r="G504" t="str">
        <f t="shared" si="75"/>
        <v/>
      </c>
      <c r="H504" t="str">
        <f t="shared" si="76"/>
        <v/>
      </c>
      <c r="I504" t="str">
        <f t="shared" si="77"/>
        <v/>
      </c>
      <c r="J504" t="str">
        <f t="shared" si="78"/>
        <v/>
      </c>
      <c r="K504" t="str">
        <f t="shared" si="79"/>
        <v/>
      </c>
      <c r="L504" s="44">
        <v>504</v>
      </c>
      <c r="M504" s="44">
        <v>503</v>
      </c>
      <c r="N504">
        <v>66</v>
      </c>
      <c r="O504">
        <v>15.9</v>
      </c>
      <c r="P504">
        <v>10.1</v>
      </c>
      <c r="Q504">
        <v>8.3000000000000007</v>
      </c>
      <c r="R504">
        <v>192</v>
      </c>
      <c r="S504">
        <v>4</v>
      </c>
      <c r="T504">
        <v>9</v>
      </c>
      <c r="U504">
        <v>15</v>
      </c>
      <c r="V504">
        <v>20</v>
      </c>
      <c r="W504">
        <v>0</v>
      </c>
      <c r="X504">
        <f>IF(COUNTBLANK(ClinInfo!H568:P568)=0,1,0)</f>
        <v>0</v>
      </c>
      <c r="Y504">
        <v>66</v>
      </c>
      <c r="Z504">
        <v>15.9</v>
      </c>
      <c r="AA504">
        <v>10.1</v>
      </c>
      <c r="AB504">
        <v>8.3000000000000007</v>
      </c>
      <c r="AC504">
        <v>192</v>
      </c>
      <c r="AD504">
        <v>4</v>
      </c>
      <c r="AE504">
        <v>9</v>
      </c>
      <c r="AF504">
        <v>15</v>
      </c>
      <c r="AG504">
        <v>20</v>
      </c>
      <c r="AH504">
        <v>0</v>
      </c>
      <c r="AI504">
        <v>66</v>
      </c>
      <c r="AJ504">
        <v>15.9</v>
      </c>
      <c r="AK504">
        <v>10.1</v>
      </c>
      <c r="AL504">
        <v>8.3000000000000007</v>
      </c>
      <c r="AM504">
        <v>192</v>
      </c>
      <c r="AN504">
        <v>4</v>
      </c>
      <c r="AO504">
        <v>9</v>
      </c>
      <c r="AP504">
        <v>15</v>
      </c>
      <c r="AQ504">
        <v>20</v>
      </c>
      <c r="AR504">
        <v>0</v>
      </c>
      <c r="AS504" t="s">
        <v>76</v>
      </c>
      <c r="AT504" t="s">
        <v>76</v>
      </c>
      <c r="AU504" t="s">
        <v>76</v>
      </c>
      <c r="AV504" t="s">
        <v>76</v>
      </c>
      <c r="AW504" t="s">
        <v>76</v>
      </c>
      <c r="AX504" t="s">
        <v>76</v>
      </c>
      <c r="AY504" t="s">
        <v>76</v>
      </c>
      <c r="AZ504" t="s">
        <v>76</v>
      </c>
      <c r="BA504" t="s">
        <v>76</v>
      </c>
      <c r="BB504" t="s">
        <v>76</v>
      </c>
    </row>
    <row r="505" spans="1:54" x14ac:dyDescent="0.2">
      <c r="A505">
        <v>17987</v>
      </c>
      <c r="B505" t="str">
        <f t="shared" si="70"/>
        <v/>
      </c>
      <c r="C505" t="str">
        <f t="shared" si="71"/>
        <v/>
      </c>
      <c r="D505" t="str">
        <f t="shared" si="72"/>
        <v/>
      </c>
      <c r="E505" t="str">
        <f t="shared" si="73"/>
        <v/>
      </c>
      <c r="F505" t="str">
        <f t="shared" si="74"/>
        <v/>
      </c>
      <c r="G505" t="str">
        <f t="shared" si="75"/>
        <v/>
      </c>
      <c r="H505" t="str">
        <f t="shared" si="76"/>
        <v/>
      </c>
      <c r="I505" t="str">
        <f t="shared" si="77"/>
        <v/>
      </c>
      <c r="J505" t="str">
        <f t="shared" si="78"/>
        <v/>
      </c>
      <c r="K505" t="str">
        <f t="shared" si="79"/>
        <v>Mediana=11,14006, Media=20,7479969914582, y varianza= 527,443516165513</v>
      </c>
      <c r="L505" s="44">
        <v>505</v>
      </c>
      <c r="M505" s="44">
        <v>504</v>
      </c>
      <c r="N505">
        <v>64</v>
      </c>
      <c r="O505">
        <v>6.7</v>
      </c>
      <c r="P505">
        <v>26.9</v>
      </c>
      <c r="Q505">
        <v>1.2</v>
      </c>
      <c r="R505">
        <v>258</v>
      </c>
      <c r="S505">
        <v>3.8</v>
      </c>
      <c r="T505">
        <v>12</v>
      </c>
      <c r="U505">
        <v>50</v>
      </c>
      <c r="V505">
        <v>65</v>
      </c>
      <c r="W505">
        <v>11.14006</v>
      </c>
      <c r="X505">
        <f>IF(COUNTBLANK(ClinInfo!H569:P569)=0,1,0)</f>
        <v>0</v>
      </c>
      <c r="Y505">
        <v>64</v>
      </c>
      <c r="Z505">
        <v>6.7</v>
      </c>
      <c r="AA505">
        <v>26.9</v>
      </c>
      <c r="AB505">
        <v>1.2</v>
      </c>
      <c r="AC505">
        <v>258</v>
      </c>
      <c r="AD505">
        <v>3.8</v>
      </c>
      <c r="AE505">
        <v>12</v>
      </c>
      <c r="AF505">
        <v>50</v>
      </c>
      <c r="AG505">
        <v>65</v>
      </c>
      <c r="AH505">
        <v>20.747996991458201</v>
      </c>
      <c r="AI505">
        <v>64</v>
      </c>
      <c r="AJ505">
        <v>6.7</v>
      </c>
      <c r="AK505">
        <v>26.9</v>
      </c>
      <c r="AL505">
        <v>1.2</v>
      </c>
      <c r="AM505">
        <v>258</v>
      </c>
      <c r="AN505">
        <v>3.8</v>
      </c>
      <c r="AO505">
        <v>12</v>
      </c>
      <c r="AP505">
        <v>50</v>
      </c>
      <c r="AQ505">
        <v>65</v>
      </c>
      <c r="AR505">
        <v>527.44351616551296</v>
      </c>
      <c r="AS505" t="s">
        <v>76</v>
      </c>
      <c r="AT505" t="s">
        <v>76</v>
      </c>
      <c r="AU505" t="s">
        <v>76</v>
      </c>
      <c r="AV505" t="s">
        <v>76</v>
      </c>
      <c r="AW505" t="s">
        <v>76</v>
      </c>
      <c r="AX505" t="s">
        <v>76</v>
      </c>
      <c r="AY505" t="s">
        <v>76</v>
      </c>
      <c r="AZ505" t="s">
        <v>76</v>
      </c>
      <c r="BA505" t="s">
        <v>76</v>
      </c>
      <c r="BB505">
        <v>0.51978108190957095</v>
      </c>
    </row>
    <row r="506" spans="1:54" x14ac:dyDescent="0.2">
      <c r="A506">
        <v>18013</v>
      </c>
      <c r="B506" t="str">
        <f t="shared" si="70"/>
        <v/>
      </c>
      <c r="C506" t="str">
        <f t="shared" si="71"/>
        <v/>
      </c>
      <c r="D506" t="str">
        <f t="shared" si="72"/>
        <v/>
      </c>
      <c r="E506" t="str">
        <f t="shared" si="73"/>
        <v/>
      </c>
      <c r="F506" t="str">
        <f t="shared" si="74"/>
        <v/>
      </c>
      <c r="G506" t="str">
        <f t="shared" si="75"/>
        <v/>
      </c>
      <c r="H506" t="str">
        <f t="shared" si="76"/>
        <v/>
      </c>
      <c r="I506" t="str">
        <f t="shared" si="77"/>
        <v/>
      </c>
      <c r="J506" t="str">
        <f t="shared" si="78"/>
        <v/>
      </c>
      <c r="K506" t="str">
        <f t="shared" si="79"/>
        <v/>
      </c>
      <c r="L506" s="44">
        <v>506</v>
      </c>
      <c r="M506" s="44">
        <v>505</v>
      </c>
      <c r="N506">
        <v>71</v>
      </c>
      <c r="O506">
        <v>1.8</v>
      </c>
      <c r="P506">
        <v>0.99</v>
      </c>
      <c r="Q506">
        <v>1</v>
      </c>
      <c r="R506">
        <v>138</v>
      </c>
      <c r="S506">
        <v>4.4000000000000004</v>
      </c>
      <c r="T506">
        <v>14.2</v>
      </c>
      <c r="U506">
        <v>51</v>
      </c>
      <c r="V506">
        <v>40</v>
      </c>
      <c r="W506">
        <v>7</v>
      </c>
      <c r="X506">
        <f>IF(COUNTBLANK(ClinInfo!H570:P570)=0,1,0)</f>
        <v>0</v>
      </c>
      <c r="Y506">
        <v>71</v>
      </c>
      <c r="Z506">
        <v>1.8</v>
      </c>
      <c r="AA506">
        <v>0.99</v>
      </c>
      <c r="AB506">
        <v>1</v>
      </c>
      <c r="AC506">
        <v>138</v>
      </c>
      <c r="AD506">
        <v>4.4000000000000004</v>
      </c>
      <c r="AE506">
        <v>14.2</v>
      </c>
      <c r="AF506">
        <v>51</v>
      </c>
      <c r="AG506">
        <v>40</v>
      </c>
      <c r="AH506">
        <v>7</v>
      </c>
      <c r="AI506">
        <v>71</v>
      </c>
      <c r="AJ506">
        <v>1.8</v>
      </c>
      <c r="AK506">
        <v>0.99</v>
      </c>
      <c r="AL506">
        <v>1</v>
      </c>
      <c r="AM506">
        <v>138</v>
      </c>
      <c r="AN506">
        <v>4.4000000000000004</v>
      </c>
      <c r="AO506">
        <v>14.2</v>
      </c>
      <c r="AP506">
        <v>51</v>
      </c>
      <c r="AQ506">
        <v>40</v>
      </c>
      <c r="AR506">
        <v>7</v>
      </c>
      <c r="AS506" t="s">
        <v>76</v>
      </c>
      <c r="AT506" t="s">
        <v>76</v>
      </c>
      <c r="AU506" t="s">
        <v>76</v>
      </c>
      <c r="AV506" t="s">
        <v>76</v>
      </c>
      <c r="AW506" t="s">
        <v>76</v>
      </c>
      <c r="AX506" t="s">
        <v>76</v>
      </c>
      <c r="AY506" t="s">
        <v>76</v>
      </c>
      <c r="AZ506" t="s">
        <v>76</v>
      </c>
      <c r="BA506" t="s">
        <v>76</v>
      </c>
      <c r="BB506" t="s">
        <v>76</v>
      </c>
    </row>
    <row r="507" spans="1:54" x14ac:dyDescent="0.2">
      <c r="A507">
        <v>18945</v>
      </c>
      <c r="B507" t="str">
        <f t="shared" si="70"/>
        <v/>
      </c>
      <c r="C507" t="str">
        <f t="shared" si="71"/>
        <v/>
      </c>
      <c r="D507" t="str">
        <f t="shared" si="72"/>
        <v/>
      </c>
      <c r="E507" t="str">
        <f t="shared" si="73"/>
        <v/>
      </c>
      <c r="F507" t="str">
        <f t="shared" si="74"/>
        <v/>
      </c>
      <c r="G507" t="str">
        <f t="shared" si="75"/>
        <v/>
      </c>
      <c r="H507" t="str">
        <f t="shared" si="76"/>
        <v/>
      </c>
      <c r="I507" t="str">
        <f t="shared" si="77"/>
        <v/>
      </c>
      <c r="J507" t="str">
        <f t="shared" si="78"/>
        <v>Mediana=53,95134, Media=54,9966611491506, y varianza= 359,647265650003</v>
      </c>
      <c r="K507" t="str">
        <f t="shared" si="79"/>
        <v/>
      </c>
      <c r="L507" s="44">
        <v>507</v>
      </c>
      <c r="M507" s="44">
        <v>506</v>
      </c>
      <c r="N507">
        <v>57</v>
      </c>
      <c r="O507">
        <v>5.2</v>
      </c>
      <c r="P507">
        <v>1.8</v>
      </c>
      <c r="Q507">
        <v>0.9</v>
      </c>
      <c r="R507">
        <v>202</v>
      </c>
      <c r="S507">
        <v>4.2</v>
      </c>
      <c r="T507">
        <v>9.3000000000000007</v>
      </c>
      <c r="U507">
        <v>40</v>
      </c>
      <c r="V507">
        <v>53.951340000000002</v>
      </c>
      <c r="W507">
        <v>22</v>
      </c>
      <c r="X507">
        <f>IF(COUNTBLANK(ClinInfo!H571:P571)=0,1,0)</f>
        <v>0</v>
      </c>
      <c r="Y507">
        <v>57</v>
      </c>
      <c r="Z507">
        <v>5.2</v>
      </c>
      <c r="AA507">
        <v>1.8</v>
      </c>
      <c r="AB507">
        <v>0.9</v>
      </c>
      <c r="AC507">
        <v>202</v>
      </c>
      <c r="AD507">
        <v>4.2</v>
      </c>
      <c r="AE507">
        <v>9.3000000000000007</v>
      </c>
      <c r="AF507">
        <v>40</v>
      </c>
      <c r="AG507">
        <v>54.996661149150597</v>
      </c>
      <c r="AH507">
        <v>22</v>
      </c>
      <c r="AI507">
        <v>57</v>
      </c>
      <c r="AJ507">
        <v>5.2</v>
      </c>
      <c r="AK507">
        <v>1.8</v>
      </c>
      <c r="AL507">
        <v>0.9</v>
      </c>
      <c r="AM507">
        <v>202</v>
      </c>
      <c r="AN507">
        <v>4.2</v>
      </c>
      <c r="AO507">
        <v>9.3000000000000007</v>
      </c>
      <c r="AP507">
        <v>40</v>
      </c>
      <c r="AQ507">
        <v>359.64726565000302</v>
      </c>
      <c r="AR507">
        <v>22</v>
      </c>
      <c r="AS507" t="s">
        <v>76</v>
      </c>
      <c r="AT507" t="s">
        <v>76</v>
      </c>
      <c r="AU507" t="s">
        <v>76</v>
      </c>
      <c r="AV507" t="s">
        <v>76</v>
      </c>
      <c r="AW507" t="s">
        <v>76</v>
      </c>
      <c r="AX507" t="s">
        <v>76</v>
      </c>
      <c r="AY507" t="s">
        <v>76</v>
      </c>
      <c r="AZ507" t="s">
        <v>76</v>
      </c>
      <c r="BA507">
        <v>0.51978108190957095</v>
      </c>
      <c r="BB507" t="s">
        <v>76</v>
      </c>
    </row>
    <row r="508" spans="1:54" x14ac:dyDescent="0.2">
      <c r="A508">
        <v>17929</v>
      </c>
      <c r="B508" t="str">
        <f t="shared" si="70"/>
        <v/>
      </c>
      <c r="C508" t="str">
        <f t="shared" si="71"/>
        <v/>
      </c>
      <c r="D508" t="str">
        <f t="shared" si="72"/>
        <v/>
      </c>
      <c r="E508" t="str">
        <f t="shared" si="73"/>
        <v/>
      </c>
      <c r="F508" t="str">
        <f t="shared" si="74"/>
        <v/>
      </c>
      <c r="G508" t="str">
        <f t="shared" si="75"/>
        <v/>
      </c>
      <c r="H508" t="str">
        <f t="shared" si="76"/>
        <v/>
      </c>
      <c r="I508" t="str">
        <f t="shared" si="77"/>
        <v/>
      </c>
      <c r="J508" t="str">
        <f t="shared" si="78"/>
        <v/>
      </c>
      <c r="K508" t="str">
        <f t="shared" si="79"/>
        <v/>
      </c>
      <c r="L508" s="44">
        <v>508</v>
      </c>
      <c r="M508" s="44">
        <v>507</v>
      </c>
      <c r="N508">
        <v>43</v>
      </c>
      <c r="O508">
        <v>1.5</v>
      </c>
      <c r="P508">
        <v>0.99</v>
      </c>
      <c r="Q508">
        <v>0.7</v>
      </c>
      <c r="R508">
        <v>118</v>
      </c>
      <c r="S508">
        <v>4.5</v>
      </c>
      <c r="T508">
        <v>13.8</v>
      </c>
      <c r="U508">
        <v>15</v>
      </c>
      <c r="V508">
        <v>30</v>
      </c>
      <c r="W508">
        <v>2</v>
      </c>
      <c r="X508">
        <f>IF(COUNTBLANK(ClinInfo!H572:P572)=0,1,0)</f>
        <v>0</v>
      </c>
      <c r="Y508">
        <v>43</v>
      </c>
      <c r="Z508">
        <v>1.5</v>
      </c>
      <c r="AA508">
        <v>0.99</v>
      </c>
      <c r="AB508">
        <v>0.7</v>
      </c>
      <c r="AC508">
        <v>118</v>
      </c>
      <c r="AD508">
        <v>4.5</v>
      </c>
      <c r="AE508">
        <v>13.8</v>
      </c>
      <c r="AF508">
        <v>15</v>
      </c>
      <c r="AG508">
        <v>30</v>
      </c>
      <c r="AH508">
        <v>2</v>
      </c>
      <c r="AI508">
        <v>43</v>
      </c>
      <c r="AJ508">
        <v>1.5</v>
      </c>
      <c r="AK508">
        <v>0.99</v>
      </c>
      <c r="AL508">
        <v>0.7</v>
      </c>
      <c r="AM508">
        <v>118</v>
      </c>
      <c r="AN508">
        <v>4.5</v>
      </c>
      <c r="AO508">
        <v>13.8</v>
      </c>
      <c r="AP508">
        <v>15</v>
      </c>
      <c r="AQ508">
        <v>30</v>
      </c>
      <c r="AR508">
        <v>2</v>
      </c>
      <c r="AS508" t="s">
        <v>76</v>
      </c>
      <c r="AT508" t="s">
        <v>76</v>
      </c>
      <c r="AU508" t="s">
        <v>76</v>
      </c>
      <c r="AV508" t="s">
        <v>76</v>
      </c>
      <c r="AW508" t="s">
        <v>76</v>
      </c>
      <c r="AX508" t="s">
        <v>76</v>
      </c>
      <c r="AY508" t="s">
        <v>76</v>
      </c>
      <c r="AZ508" t="s">
        <v>76</v>
      </c>
      <c r="BA508" t="s">
        <v>76</v>
      </c>
      <c r="BB508" t="s">
        <v>76</v>
      </c>
    </row>
    <row r="509" spans="1:54" x14ac:dyDescent="0.2">
      <c r="A509">
        <v>18009</v>
      </c>
      <c r="B509" t="str">
        <f t="shared" si="70"/>
        <v/>
      </c>
      <c r="C509" t="str">
        <f t="shared" si="71"/>
        <v/>
      </c>
      <c r="D509" t="str">
        <f t="shared" si="72"/>
        <v/>
      </c>
      <c r="E509" t="str">
        <f t="shared" si="73"/>
        <v/>
      </c>
      <c r="F509" t="str">
        <f t="shared" si="74"/>
        <v/>
      </c>
      <c r="G509" t="str">
        <f t="shared" si="75"/>
        <v/>
      </c>
      <c r="H509" t="str">
        <f t="shared" si="76"/>
        <v/>
      </c>
      <c r="I509" t="str">
        <f t="shared" si="77"/>
        <v/>
      </c>
      <c r="J509" t="str">
        <f t="shared" si="78"/>
        <v/>
      </c>
      <c r="K509" t="str">
        <f t="shared" si="79"/>
        <v/>
      </c>
      <c r="L509" s="44">
        <v>509</v>
      </c>
      <c r="M509" s="44">
        <v>508</v>
      </c>
      <c r="N509">
        <v>47</v>
      </c>
      <c r="O509">
        <v>2</v>
      </c>
      <c r="P509">
        <v>0.99</v>
      </c>
      <c r="Q509">
        <v>0.9</v>
      </c>
      <c r="R509">
        <v>110</v>
      </c>
      <c r="S509">
        <v>4.2</v>
      </c>
      <c r="T509">
        <v>12.4</v>
      </c>
      <c r="U509">
        <v>20</v>
      </c>
      <c r="V509">
        <v>30</v>
      </c>
      <c r="W509">
        <v>33</v>
      </c>
      <c r="X509">
        <f>IF(COUNTBLANK(ClinInfo!H573:P573)=0,1,0)</f>
        <v>0</v>
      </c>
      <c r="Y509">
        <v>47</v>
      </c>
      <c r="Z509">
        <v>2</v>
      </c>
      <c r="AA509">
        <v>0.99</v>
      </c>
      <c r="AB509">
        <v>0.9</v>
      </c>
      <c r="AC509">
        <v>110</v>
      </c>
      <c r="AD509">
        <v>4.2</v>
      </c>
      <c r="AE509">
        <v>12.4</v>
      </c>
      <c r="AF509">
        <v>20</v>
      </c>
      <c r="AG509">
        <v>30</v>
      </c>
      <c r="AH509">
        <v>33</v>
      </c>
      <c r="AI509">
        <v>47</v>
      </c>
      <c r="AJ509">
        <v>2</v>
      </c>
      <c r="AK509">
        <v>0.99</v>
      </c>
      <c r="AL509">
        <v>0.9</v>
      </c>
      <c r="AM509">
        <v>110</v>
      </c>
      <c r="AN509">
        <v>4.2</v>
      </c>
      <c r="AO509">
        <v>12.4</v>
      </c>
      <c r="AP509">
        <v>20</v>
      </c>
      <c r="AQ509">
        <v>30</v>
      </c>
      <c r="AR509">
        <v>33</v>
      </c>
      <c r="AS509" t="s">
        <v>76</v>
      </c>
      <c r="AT509" t="s">
        <v>76</v>
      </c>
      <c r="AU509" t="s">
        <v>76</v>
      </c>
      <c r="AV509" t="s">
        <v>76</v>
      </c>
      <c r="AW509" t="s">
        <v>76</v>
      </c>
      <c r="AX509" t="s">
        <v>76</v>
      </c>
      <c r="AY509" t="s">
        <v>76</v>
      </c>
      <c r="AZ509" t="s">
        <v>76</v>
      </c>
      <c r="BA509" t="s">
        <v>76</v>
      </c>
      <c r="BB509" t="s">
        <v>76</v>
      </c>
    </row>
    <row r="510" spans="1:54" x14ac:dyDescent="0.2">
      <c r="A510">
        <v>18012</v>
      </c>
      <c r="B510" t="str">
        <f t="shared" si="70"/>
        <v/>
      </c>
      <c r="C510" t="str">
        <f t="shared" si="71"/>
        <v/>
      </c>
      <c r="D510" t="str">
        <f t="shared" si="72"/>
        <v/>
      </c>
      <c r="E510" t="str">
        <f t="shared" si="73"/>
        <v/>
      </c>
      <c r="F510" t="str">
        <f t="shared" si="74"/>
        <v/>
      </c>
      <c r="G510" t="str">
        <f t="shared" si="75"/>
        <v/>
      </c>
      <c r="H510" t="str">
        <f t="shared" si="76"/>
        <v/>
      </c>
      <c r="I510" t="str">
        <f t="shared" si="77"/>
        <v/>
      </c>
      <c r="J510" t="str">
        <f t="shared" si="78"/>
        <v/>
      </c>
      <c r="K510" t="str">
        <f t="shared" si="79"/>
        <v/>
      </c>
      <c r="L510" s="44">
        <v>510</v>
      </c>
      <c r="M510" s="44">
        <v>509</v>
      </c>
      <c r="N510">
        <v>59</v>
      </c>
      <c r="O510">
        <v>6.4</v>
      </c>
      <c r="P510">
        <v>0.99</v>
      </c>
      <c r="Q510">
        <v>1.8</v>
      </c>
      <c r="R510">
        <v>119</v>
      </c>
      <c r="S510">
        <v>4.0999999999999996</v>
      </c>
      <c r="T510">
        <v>9.5</v>
      </c>
      <c r="U510">
        <v>64</v>
      </c>
      <c r="V510">
        <v>30</v>
      </c>
      <c r="W510">
        <v>5</v>
      </c>
      <c r="X510">
        <f>IF(COUNTBLANK(ClinInfo!H574:P574)=0,1,0)</f>
        <v>0</v>
      </c>
      <c r="Y510">
        <v>59</v>
      </c>
      <c r="Z510">
        <v>6.4</v>
      </c>
      <c r="AA510">
        <v>0.99</v>
      </c>
      <c r="AB510">
        <v>1.8</v>
      </c>
      <c r="AC510">
        <v>119</v>
      </c>
      <c r="AD510">
        <v>4.0999999999999996</v>
      </c>
      <c r="AE510">
        <v>9.5</v>
      </c>
      <c r="AF510">
        <v>64</v>
      </c>
      <c r="AG510">
        <v>30</v>
      </c>
      <c r="AH510">
        <v>5</v>
      </c>
      <c r="AI510">
        <v>59</v>
      </c>
      <c r="AJ510">
        <v>6.4</v>
      </c>
      <c r="AK510">
        <v>0.99</v>
      </c>
      <c r="AL510">
        <v>1.8</v>
      </c>
      <c r="AM510">
        <v>119</v>
      </c>
      <c r="AN510">
        <v>4.0999999999999996</v>
      </c>
      <c r="AO510">
        <v>9.5</v>
      </c>
      <c r="AP510">
        <v>64</v>
      </c>
      <c r="AQ510">
        <v>30</v>
      </c>
      <c r="AR510">
        <v>5</v>
      </c>
      <c r="AS510" t="s">
        <v>76</v>
      </c>
      <c r="AT510" t="s">
        <v>76</v>
      </c>
      <c r="AU510" t="s">
        <v>76</v>
      </c>
      <c r="AV510" t="s">
        <v>76</v>
      </c>
      <c r="AW510" t="s">
        <v>76</v>
      </c>
      <c r="AX510" t="s">
        <v>76</v>
      </c>
      <c r="AY510" t="s">
        <v>76</v>
      </c>
      <c r="AZ510" t="s">
        <v>76</v>
      </c>
      <c r="BA510" t="s">
        <v>76</v>
      </c>
      <c r="BB510" t="s">
        <v>76</v>
      </c>
    </row>
    <row r="511" spans="1:54" x14ac:dyDescent="0.2">
      <c r="A511">
        <v>17904</v>
      </c>
      <c r="B511" t="str">
        <f t="shared" si="70"/>
        <v/>
      </c>
      <c r="C511" t="str">
        <f t="shared" si="71"/>
        <v/>
      </c>
      <c r="D511" t="str">
        <f t="shared" si="72"/>
        <v/>
      </c>
      <c r="E511" t="str">
        <f t="shared" si="73"/>
        <v/>
      </c>
      <c r="F511" t="str">
        <f t="shared" si="74"/>
        <v/>
      </c>
      <c r="G511" t="str">
        <f t="shared" si="75"/>
        <v/>
      </c>
      <c r="H511" t="str">
        <f t="shared" si="76"/>
        <v/>
      </c>
      <c r="I511" t="str">
        <f t="shared" si="77"/>
        <v/>
      </c>
      <c r="J511" t="str">
        <f t="shared" si="78"/>
        <v/>
      </c>
      <c r="K511" t="str">
        <f t="shared" si="79"/>
        <v/>
      </c>
      <c r="L511" s="44">
        <v>511</v>
      </c>
      <c r="M511" s="44">
        <v>510</v>
      </c>
      <c r="N511">
        <v>65</v>
      </c>
      <c r="O511">
        <v>3.3</v>
      </c>
      <c r="P511">
        <v>0.99</v>
      </c>
      <c r="Q511">
        <v>1.1000000000000001</v>
      </c>
      <c r="R511">
        <v>147</v>
      </c>
      <c r="S511">
        <v>4.5999999999999996</v>
      </c>
      <c r="T511">
        <v>11.7</v>
      </c>
      <c r="U511">
        <v>24</v>
      </c>
      <c r="V511">
        <v>10</v>
      </c>
      <c r="W511">
        <v>4</v>
      </c>
      <c r="X511">
        <f>IF(COUNTBLANK(ClinInfo!H575:P575)=0,1,0)</f>
        <v>0</v>
      </c>
      <c r="Y511">
        <v>65</v>
      </c>
      <c r="Z511">
        <v>3.3</v>
      </c>
      <c r="AA511">
        <v>0.99</v>
      </c>
      <c r="AB511">
        <v>1.1000000000000001</v>
      </c>
      <c r="AC511">
        <v>147</v>
      </c>
      <c r="AD511">
        <v>4.5999999999999996</v>
      </c>
      <c r="AE511">
        <v>11.7</v>
      </c>
      <c r="AF511">
        <v>24</v>
      </c>
      <c r="AG511">
        <v>10</v>
      </c>
      <c r="AH511">
        <v>4</v>
      </c>
      <c r="AI511">
        <v>65</v>
      </c>
      <c r="AJ511">
        <v>3.3</v>
      </c>
      <c r="AK511">
        <v>0.99</v>
      </c>
      <c r="AL511">
        <v>1.1000000000000001</v>
      </c>
      <c r="AM511">
        <v>147</v>
      </c>
      <c r="AN511">
        <v>4.5999999999999996</v>
      </c>
      <c r="AO511">
        <v>11.7</v>
      </c>
      <c r="AP511">
        <v>24</v>
      </c>
      <c r="AQ511">
        <v>10</v>
      </c>
      <c r="AR511">
        <v>4</v>
      </c>
      <c r="AS511" t="s">
        <v>76</v>
      </c>
      <c r="AT511" t="s">
        <v>76</v>
      </c>
      <c r="AU511" t="s">
        <v>76</v>
      </c>
      <c r="AV511" t="s">
        <v>76</v>
      </c>
      <c r="AW511" t="s">
        <v>76</v>
      </c>
      <c r="AX511" t="s">
        <v>76</v>
      </c>
      <c r="AY511" t="s">
        <v>76</v>
      </c>
      <c r="AZ511" t="s">
        <v>76</v>
      </c>
      <c r="BA511" t="s">
        <v>76</v>
      </c>
      <c r="BB511" t="s">
        <v>76</v>
      </c>
    </row>
    <row r="512" spans="1:54" x14ac:dyDescent="0.2">
      <c r="A512">
        <v>17984</v>
      </c>
      <c r="B512" t="str">
        <f t="shared" si="70"/>
        <v/>
      </c>
      <c r="C512" t="str">
        <f t="shared" si="71"/>
        <v/>
      </c>
      <c r="D512" t="str">
        <f t="shared" si="72"/>
        <v/>
      </c>
      <c r="E512" t="str">
        <f t="shared" si="73"/>
        <v/>
      </c>
      <c r="F512" t="str">
        <f t="shared" si="74"/>
        <v/>
      </c>
      <c r="G512" t="str">
        <f t="shared" si="75"/>
        <v/>
      </c>
      <c r="H512" t="str">
        <f t="shared" si="76"/>
        <v/>
      </c>
      <c r="I512" t="str">
        <f t="shared" si="77"/>
        <v/>
      </c>
      <c r="J512" t="str">
        <f t="shared" si="78"/>
        <v/>
      </c>
      <c r="K512" t="str">
        <f t="shared" si="79"/>
        <v/>
      </c>
      <c r="L512" s="44">
        <v>512</v>
      </c>
      <c r="M512" s="44">
        <v>511</v>
      </c>
      <c r="N512">
        <v>65</v>
      </c>
      <c r="O512">
        <v>8.5</v>
      </c>
      <c r="P512">
        <v>9</v>
      </c>
      <c r="Q512">
        <v>1</v>
      </c>
      <c r="R512">
        <v>125</v>
      </c>
      <c r="S512">
        <v>3.5</v>
      </c>
      <c r="T512">
        <v>8.3000000000000007</v>
      </c>
      <c r="U512">
        <v>42</v>
      </c>
      <c r="V512">
        <v>50</v>
      </c>
      <c r="W512">
        <v>0</v>
      </c>
      <c r="X512">
        <f>IF(COUNTBLANK(ClinInfo!H576:P576)=0,1,0)</f>
        <v>0</v>
      </c>
      <c r="Y512">
        <v>65</v>
      </c>
      <c r="Z512">
        <v>8.5</v>
      </c>
      <c r="AA512">
        <v>9</v>
      </c>
      <c r="AB512">
        <v>1</v>
      </c>
      <c r="AC512">
        <v>125</v>
      </c>
      <c r="AD512">
        <v>3.5</v>
      </c>
      <c r="AE512">
        <v>8.3000000000000007</v>
      </c>
      <c r="AF512">
        <v>42</v>
      </c>
      <c r="AG512">
        <v>50</v>
      </c>
      <c r="AH512">
        <v>0</v>
      </c>
      <c r="AI512">
        <v>65</v>
      </c>
      <c r="AJ512">
        <v>8.5</v>
      </c>
      <c r="AK512">
        <v>9</v>
      </c>
      <c r="AL512">
        <v>1</v>
      </c>
      <c r="AM512">
        <v>125</v>
      </c>
      <c r="AN512">
        <v>3.5</v>
      </c>
      <c r="AO512">
        <v>8.3000000000000007</v>
      </c>
      <c r="AP512">
        <v>42</v>
      </c>
      <c r="AQ512">
        <v>50</v>
      </c>
      <c r="AR512">
        <v>0</v>
      </c>
      <c r="AS512" t="s">
        <v>76</v>
      </c>
      <c r="AT512" t="s">
        <v>76</v>
      </c>
      <c r="AU512" t="s">
        <v>76</v>
      </c>
      <c r="AV512" t="s">
        <v>76</v>
      </c>
      <c r="AW512" t="s">
        <v>76</v>
      </c>
      <c r="AX512" t="s">
        <v>76</v>
      </c>
      <c r="AY512" t="s">
        <v>76</v>
      </c>
      <c r="AZ512" t="s">
        <v>76</v>
      </c>
      <c r="BA512" t="s">
        <v>76</v>
      </c>
      <c r="BB512" t="s">
        <v>76</v>
      </c>
    </row>
    <row r="513" spans="1:54" x14ac:dyDescent="0.2">
      <c r="A513">
        <v>17933</v>
      </c>
      <c r="B513" t="str">
        <f t="shared" si="70"/>
        <v/>
      </c>
      <c r="C513" t="str">
        <f t="shared" si="71"/>
        <v/>
      </c>
      <c r="D513" t="str">
        <f t="shared" si="72"/>
        <v/>
      </c>
      <c r="E513" t="str">
        <f t="shared" si="73"/>
        <v/>
      </c>
      <c r="F513" t="str">
        <f t="shared" si="74"/>
        <v/>
      </c>
      <c r="G513" t="str">
        <f t="shared" si="75"/>
        <v/>
      </c>
      <c r="H513" t="str">
        <f t="shared" si="76"/>
        <v/>
      </c>
      <c r="I513" t="str">
        <f t="shared" si="77"/>
        <v/>
      </c>
      <c r="J513" t="str">
        <f t="shared" si="78"/>
        <v/>
      </c>
      <c r="K513" t="str">
        <f t="shared" si="79"/>
        <v/>
      </c>
      <c r="L513" s="44">
        <v>513</v>
      </c>
      <c r="M513" s="44">
        <v>512</v>
      </c>
      <c r="N513">
        <v>42</v>
      </c>
      <c r="O513">
        <v>4.5</v>
      </c>
      <c r="P513">
        <v>0.99</v>
      </c>
      <c r="Q513">
        <v>0.7</v>
      </c>
      <c r="R513">
        <v>209</v>
      </c>
      <c r="S513">
        <v>3.8</v>
      </c>
      <c r="T513">
        <v>9</v>
      </c>
      <c r="U513">
        <v>7.5</v>
      </c>
      <c r="V513">
        <v>45</v>
      </c>
      <c r="W513">
        <v>10</v>
      </c>
      <c r="X513">
        <f>IF(COUNTBLANK(ClinInfo!H577:P577)=0,1,0)</f>
        <v>0</v>
      </c>
      <c r="Y513">
        <v>42</v>
      </c>
      <c r="Z513">
        <v>4.5</v>
      </c>
      <c r="AA513">
        <v>0.99</v>
      </c>
      <c r="AB513">
        <v>0.7</v>
      </c>
      <c r="AC513">
        <v>209</v>
      </c>
      <c r="AD513">
        <v>3.8</v>
      </c>
      <c r="AE513">
        <v>9</v>
      </c>
      <c r="AF513">
        <v>7.5</v>
      </c>
      <c r="AG513">
        <v>45</v>
      </c>
      <c r="AH513">
        <v>10</v>
      </c>
      <c r="AI513">
        <v>42</v>
      </c>
      <c r="AJ513">
        <v>4.5</v>
      </c>
      <c r="AK513">
        <v>0.99</v>
      </c>
      <c r="AL513">
        <v>0.7</v>
      </c>
      <c r="AM513">
        <v>209</v>
      </c>
      <c r="AN513">
        <v>3.8</v>
      </c>
      <c r="AO513">
        <v>9</v>
      </c>
      <c r="AP513">
        <v>7.5</v>
      </c>
      <c r="AQ513">
        <v>45</v>
      </c>
      <c r="AR513">
        <v>10</v>
      </c>
      <c r="AS513" t="s">
        <v>76</v>
      </c>
      <c r="AT513" t="s">
        <v>76</v>
      </c>
      <c r="AU513" t="s">
        <v>76</v>
      </c>
      <c r="AV513" t="s">
        <v>76</v>
      </c>
      <c r="AW513" t="s">
        <v>76</v>
      </c>
      <c r="AX513" t="s">
        <v>76</v>
      </c>
      <c r="AY513" t="s">
        <v>76</v>
      </c>
      <c r="AZ513" t="s">
        <v>76</v>
      </c>
      <c r="BA513" t="s">
        <v>76</v>
      </c>
      <c r="BB513" t="s">
        <v>76</v>
      </c>
    </row>
    <row r="514" spans="1:54" x14ac:dyDescent="0.2">
      <c r="A514">
        <v>17926</v>
      </c>
      <c r="B514" t="str">
        <f t="shared" ref="B514:B565" si="80">IF(AS514="NA","",_xlfn.CONCAT("Mediana=",N514, ", Media=",Y514,", y varianza= ",AI514))</f>
        <v/>
      </c>
      <c r="C514" t="str">
        <f t="shared" ref="C514:C565" si="81">IF(AT514="NA","",_xlfn.CONCAT("Mediana=",O514, ", Media=",Z514,", y varianza= ",AJ514))</f>
        <v/>
      </c>
      <c r="D514" t="str">
        <f t="shared" ref="D514:D565" si="82">IF(AU514="NA","",_xlfn.CONCAT("Mediana=",P514, ", Media=",AA514,", y varianza= ",AK514))</f>
        <v/>
      </c>
      <c r="E514" t="str">
        <f t="shared" ref="E514:E565" si="83">IF(AV514="NA","",_xlfn.CONCAT("Mediana=",Q514, ", Media=",AB514,", y varianza= ",AL514))</f>
        <v/>
      </c>
      <c r="F514" t="str">
        <f t="shared" ref="F514:F565" si="84">IF(AW514="NA","",_xlfn.CONCAT("Mediana=",R514, ", Media=",AC514,", y varianza= ",AM514))</f>
        <v/>
      </c>
      <c r="G514" t="str">
        <f t="shared" ref="G514:G565" si="85">IF(AX514="NA","",_xlfn.CONCAT("Mediana=",S514, ", Media=",AD514,", y varianza= ",AN514))</f>
        <v/>
      </c>
      <c r="H514" t="str">
        <f t="shared" ref="H514:H565" si="86">IF(AY514="NA","",_xlfn.CONCAT("Mediana=",T514, ", Media=",AE514,", y varianza= ",AO514))</f>
        <v/>
      </c>
      <c r="I514" t="str">
        <f t="shared" ref="I514:I565" si="87">IF(AZ514="NA","",_xlfn.CONCAT("Mediana=",U514, ", Media=",AF514,", y varianza= ",AP514))</f>
        <v/>
      </c>
      <c r="J514" t="str">
        <f t="shared" ref="J514:J565" si="88">IF(BA514="NA","",_xlfn.CONCAT("Mediana=",V514, ", Media=",AG514,", y varianza= ",AQ514))</f>
        <v/>
      </c>
      <c r="K514" t="str">
        <f t="shared" ref="K514:K565" si="89">IF(BB514="NA","",_xlfn.CONCAT("Mediana=",W514, ", Media=",AH514,", y varianza= ",AR514))</f>
        <v/>
      </c>
      <c r="L514" s="44">
        <v>514</v>
      </c>
      <c r="M514" s="44">
        <v>513</v>
      </c>
      <c r="N514">
        <v>55</v>
      </c>
      <c r="O514">
        <v>2.8</v>
      </c>
      <c r="P514">
        <v>0.99</v>
      </c>
      <c r="Q514">
        <v>0.8</v>
      </c>
      <c r="R514">
        <v>187</v>
      </c>
      <c r="S514">
        <v>4.8</v>
      </c>
      <c r="T514">
        <v>8.8000000000000007</v>
      </c>
      <c r="U514">
        <v>50</v>
      </c>
      <c r="V514">
        <v>40</v>
      </c>
      <c r="W514">
        <v>0</v>
      </c>
      <c r="X514">
        <f>IF(COUNTBLANK(ClinInfo!H578:P578)=0,1,0)</f>
        <v>0</v>
      </c>
      <c r="Y514">
        <v>55</v>
      </c>
      <c r="Z514">
        <v>2.8</v>
      </c>
      <c r="AA514">
        <v>0.99</v>
      </c>
      <c r="AB514">
        <v>0.8</v>
      </c>
      <c r="AC514">
        <v>187</v>
      </c>
      <c r="AD514">
        <v>4.8</v>
      </c>
      <c r="AE514">
        <v>8.8000000000000007</v>
      </c>
      <c r="AF514">
        <v>50</v>
      </c>
      <c r="AG514">
        <v>40</v>
      </c>
      <c r="AH514">
        <v>0</v>
      </c>
      <c r="AI514">
        <v>55</v>
      </c>
      <c r="AJ514">
        <v>2.8</v>
      </c>
      <c r="AK514">
        <v>0.99</v>
      </c>
      <c r="AL514">
        <v>0.8</v>
      </c>
      <c r="AM514">
        <v>187</v>
      </c>
      <c r="AN514">
        <v>4.8</v>
      </c>
      <c r="AO514">
        <v>8.8000000000000007</v>
      </c>
      <c r="AP514">
        <v>50</v>
      </c>
      <c r="AQ514">
        <v>40</v>
      </c>
      <c r="AR514">
        <v>0</v>
      </c>
      <c r="AS514" t="s">
        <v>76</v>
      </c>
      <c r="AT514" t="s">
        <v>76</v>
      </c>
      <c r="AU514" t="s">
        <v>76</v>
      </c>
      <c r="AV514" t="s">
        <v>76</v>
      </c>
      <c r="AW514" t="s">
        <v>76</v>
      </c>
      <c r="AX514" t="s">
        <v>76</v>
      </c>
      <c r="AY514" t="s">
        <v>76</v>
      </c>
      <c r="AZ514" t="s">
        <v>76</v>
      </c>
      <c r="BA514" t="s">
        <v>76</v>
      </c>
      <c r="BB514" t="s">
        <v>76</v>
      </c>
    </row>
    <row r="515" spans="1:54" x14ac:dyDescent="0.2">
      <c r="A515">
        <v>18650</v>
      </c>
      <c r="B515" t="str">
        <f t="shared" si="80"/>
        <v/>
      </c>
      <c r="C515" t="str">
        <f t="shared" si="81"/>
        <v/>
      </c>
      <c r="D515" t="str">
        <f t="shared" si="82"/>
        <v/>
      </c>
      <c r="E515" t="str">
        <f t="shared" si="83"/>
        <v/>
      </c>
      <c r="F515" t="str">
        <f t="shared" si="84"/>
        <v/>
      </c>
      <c r="G515" t="str">
        <f t="shared" si="85"/>
        <v/>
      </c>
      <c r="H515" t="str">
        <f t="shared" si="86"/>
        <v/>
      </c>
      <c r="I515" t="str">
        <f t="shared" si="87"/>
        <v/>
      </c>
      <c r="J515" t="str">
        <f t="shared" si="88"/>
        <v/>
      </c>
      <c r="K515" t="str">
        <f t="shared" si="89"/>
        <v/>
      </c>
      <c r="L515" s="44">
        <v>515</v>
      </c>
      <c r="M515" s="44">
        <v>514</v>
      </c>
      <c r="N515">
        <v>63</v>
      </c>
      <c r="O515">
        <v>2.1</v>
      </c>
      <c r="P515">
        <v>0.99</v>
      </c>
      <c r="Q515">
        <v>0.8</v>
      </c>
      <c r="R515">
        <v>165</v>
      </c>
      <c r="S515">
        <v>3.9</v>
      </c>
      <c r="T515">
        <v>11.1</v>
      </c>
      <c r="U515">
        <v>20</v>
      </c>
      <c r="V515">
        <v>20</v>
      </c>
      <c r="W515">
        <v>0</v>
      </c>
      <c r="X515">
        <f>IF(COUNTBLANK(ClinInfo!H579:P579)=0,1,0)</f>
        <v>0</v>
      </c>
      <c r="Y515">
        <v>63</v>
      </c>
      <c r="Z515">
        <v>2.1</v>
      </c>
      <c r="AA515">
        <v>0.99</v>
      </c>
      <c r="AB515">
        <v>0.8</v>
      </c>
      <c r="AC515">
        <v>165</v>
      </c>
      <c r="AD515">
        <v>3.9</v>
      </c>
      <c r="AE515">
        <v>11.1</v>
      </c>
      <c r="AF515">
        <v>20</v>
      </c>
      <c r="AG515">
        <v>20</v>
      </c>
      <c r="AH515">
        <v>0</v>
      </c>
      <c r="AI515">
        <v>63</v>
      </c>
      <c r="AJ515">
        <v>2.1</v>
      </c>
      <c r="AK515">
        <v>0.99</v>
      </c>
      <c r="AL515">
        <v>0.8</v>
      </c>
      <c r="AM515">
        <v>165</v>
      </c>
      <c r="AN515">
        <v>3.9</v>
      </c>
      <c r="AO515">
        <v>11.1</v>
      </c>
      <c r="AP515">
        <v>20</v>
      </c>
      <c r="AQ515">
        <v>20</v>
      </c>
      <c r="AR515">
        <v>0</v>
      </c>
      <c r="AS515" t="s">
        <v>76</v>
      </c>
      <c r="AT515" t="s">
        <v>76</v>
      </c>
      <c r="AU515" t="s">
        <v>76</v>
      </c>
      <c r="AV515" t="s">
        <v>76</v>
      </c>
      <c r="AW515" t="s">
        <v>76</v>
      </c>
      <c r="AX515" t="s">
        <v>76</v>
      </c>
      <c r="AY515" t="s">
        <v>76</v>
      </c>
      <c r="AZ515" t="s">
        <v>76</v>
      </c>
      <c r="BA515" t="s">
        <v>76</v>
      </c>
      <c r="BB515" t="s">
        <v>76</v>
      </c>
    </row>
    <row r="516" spans="1:54" x14ac:dyDescent="0.2">
      <c r="A516">
        <v>17794</v>
      </c>
      <c r="B516" t="str">
        <f t="shared" si="80"/>
        <v/>
      </c>
      <c r="C516" t="str">
        <f t="shared" si="81"/>
        <v/>
      </c>
      <c r="D516" t="str">
        <f t="shared" si="82"/>
        <v/>
      </c>
      <c r="E516" t="str">
        <f t="shared" si="83"/>
        <v/>
      </c>
      <c r="F516" t="str">
        <f t="shared" si="84"/>
        <v/>
      </c>
      <c r="G516" t="str">
        <f t="shared" si="85"/>
        <v/>
      </c>
      <c r="H516" t="str">
        <f t="shared" si="86"/>
        <v/>
      </c>
      <c r="I516" t="str">
        <f t="shared" si="87"/>
        <v/>
      </c>
      <c r="J516" t="str">
        <f t="shared" si="88"/>
        <v/>
      </c>
      <c r="K516" t="str">
        <f t="shared" si="89"/>
        <v/>
      </c>
      <c r="L516" s="44">
        <v>516</v>
      </c>
      <c r="M516" s="44">
        <v>515</v>
      </c>
      <c r="N516">
        <v>54</v>
      </c>
      <c r="O516">
        <v>2.7</v>
      </c>
      <c r="P516">
        <v>0.99</v>
      </c>
      <c r="Q516">
        <v>0.9</v>
      </c>
      <c r="R516">
        <v>106</v>
      </c>
      <c r="S516">
        <v>4.0999999999999996</v>
      </c>
      <c r="T516">
        <v>11.1</v>
      </c>
      <c r="U516">
        <v>7</v>
      </c>
      <c r="V516">
        <v>20</v>
      </c>
      <c r="W516">
        <v>0</v>
      </c>
      <c r="X516">
        <f>IF(COUNTBLANK(ClinInfo!H580:P580)=0,1,0)</f>
        <v>0</v>
      </c>
      <c r="Y516">
        <v>54</v>
      </c>
      <c r="Z516">
        <v>2.7</v>
      </c>
      <c r="AA516">
        <v>0.99</v>
      </c>
      <c r="AB516">
        <v>0.9</v>
      </c>
      <c r="AC516">
        <v>106</v>
      </c>
      <c r="AD516">
        <v>4.0999999999999996</v>
      </c>
      <c r="AE516">
        <v>11.1</v>
      </c>
      <c r="AF516">
        <v>7</v>
      </c>
      <c r="AG516">
        <v>20</v>
      </c>
      <c r="AH516">
        <v>0</v>
      </c>
      <c r="AI516">
        <v>54</v>
      </c>
      <c r="AJ516">
        <v>2.7</v>
      </c>
      <c r="AK516">
        <v>0.99</v>
      </c>
      <c r="AL516">
        <v>0.9</v>
      </c>
      <c r="AM516">
        <v>106</v>
      </c>
      <c r="AN516">
        <v>4.0999999999999996</v>
      </c>
      <c r="AO516">
        <v>11.1</v>
      </c>
      <c r="AP516">
        <v>7</v>
      </c>
      <c r="AQ516">
        <v>20</v>
      </c>
      <c r="AR516">
        <v>0</v>
      </c>
      <c r="AS516" t="s">
        <v>76</v>
      </c>
      <c r="AT516" t="s">
        <v>76</v>
      </c>
      <c r="AU516" t="s">
        <v>76</v>
      </c>
      <c r="AV516" t="s">
        <v>76</v>
      </c>
      <c r="AW516" t="s">
        <v>76</v>
      </c>
      <c r="AX516" t="s">
        <v>76</v>
      </c>
      <c r="AY516" t="s">
        <v>76</v>
      </c>
      <c r="AZ516" t="s">
        <v>76</v>
      </c>
      <c r="BA516" t="s">
        <v>76</v>
      </c>
      <c r="BB516" t="s">
        <v>76</v>
      </c>
    </row>
    <row r="517" spans="1:54" x14ac:dyDescent="0.2">
      <c r="A517">
        <v>17864</v>
      </c>
      <c r="B517" t="str">
        <f t="shared" si="80"/>
        <v/>
      </c>
      <c r="C517" t="str">
        <f t="shared" si="81"/>
        <v/>
      </c>
      <c r="D517" t="str">
        <f t="shared" si="82"/>
        <v/>
      </c>
      <c r="E517" t="str">
        <f t="shared" si="83"/>
        <v/>
      </c>
      <c r="F517" t="str">
        <f t="shared" si="84"/>
        <v/>
      </c>
      <c r="G517" t="str">
        <f t="shared" si="85"/>
        <v/>
      </c>
      <c r="H517" t="str">
        <f t="shared" si="86"/>
        <v/>
      </c>
      <c r="I517" t="str">
        <f t="shared" si="87"/>
        <v/>
      </c>
      <c r="J517" t="str">
        <f t="shared" si="88"/>
        <v/>
      </c>
      <c r="K517" t="str">
        <f t="shared" si="89"/>
        <v/>
      </c>
      <c r="L517" s="44">
        <v>517</v>
      </c>
      <c r="M517" s="44">
        <v>516</v>
      </c>
      <c r="N517">
        <v>67</v>
      </c>
      <c r="O517">
        <v>3.9</v>
      </c>
      <c r="P517">
        <v>8.6</v>
      </c>
      <c r="Q517">
        <v>1.2</v>
      </c>
      <c r="R517">
        <v>244</v>
      </c>
      <c r="S517">
        <v>4.5999999999999996</v>
      </c>
      <c r="T517">
        <v>11.9</v>
      </c>
      <c r="U517">
        <v>30</v>
      </c>
      <c r="V517">
        <v>20</v>
      </c>
      <c r="W517">
        <v>37</v>
      </c>
      <c r="X517">
        <f>IF(COUNTBLANK(ClinInfo!H581:P581)=0,1,0)</f>
        <v>0</v>
      </c>
      <c r="Y517">
        <v>67</v>
      </c>
      <c r="Z517">
        <v>3.9</v>
      </c>
      <c r="AA517">
        <v>8.6</v>
      </c>
      <c r="AB517">
        <v>1.2</v>
      </c>
      <c r="AC517">
        <v>244</v>
      </c>
      <c r="AD517">
        <v>4.5999999999999996</v>
      </c>
      <c r="AE517">
        <v>11.9</v>
      </c>
      <c r="AF517">
        <v>30</v>
      </c>
      <c r="AG517">
        <v>20</v>
      </c>
      <c r="AH517">
        <v>37</v>
      </c>
      <c r="AI517">
        <v>67</v>
      </c>
      <c r="AJ517">
        <v>3.9</v>
      </c>
      <c r="AK517">
        <v>8.6</v>
      </c>
      <c r="AL517">
        <v>1.2</v>
      </c>
      <c r="AM517">
        <v>244</v>
      </c>
      <c r="AN517">
        <v>4.5999999999999996</v>
      </c>
      <c r="AO517">
        <v>11.9</v>
      </c>
      <c r="AP517">
        <v>30</v>
      </c>
      <c r="AQ517">
        <v>20</v>
      </c>
      <c r="AR517">
        <v>37</v>
      </c>
      <c r="AS517" t="s">
        <v>76</v>
      </c>
      <c r="AT517" t="s">
        <v>76</v>
      </c>
      <c r="AU517" t="s">
        <v>76</v>
      </c>
      <c r="AV517" t="s">
        <v>76</v>
      </c>
      <c r="AW517" t="s">
        <v>76</v>
      </c>
      <c r="AX517" t="s">
        <v>76</v>
      </c>
      <c r="AY517" t="s">
        <v>76</v>
      </c>
      <c r="AZ517" t="s">
        <v>76</v>
      </c>
      <c r="BA517" t="s">
        <v>76</v>
      </c>
      <c r="BB517" t="s">
        <v>76</v>
      </c>
    </row>
    <row r="518" spans="1:54" x14ac:dyDescent="0.2">
      <c r="A518">
        <v>19434</v>
      </c>
      <c r="B518" t="str">
        <f t="shared" si="80"/>
        <v/>
      </c>
      <c r="C518" t="str">
        <f t="shared" si="81"/>
        <v/>
      </c>
      <c r="D518" t="str">
        <f t="shared" si="82"/>
        <v/>
      </c>
      <c r="E518" t="str">
        <f t="shared" si="83"/>
        <v/>
      </c>
      <c r="F518" t="str">
        <f t="shared" si="84"/>
        <v/>
      </c>
      <c r="G518" t="str">
        <f t="shared" si="85"/>
        <v/>
      </c>
      <c r="H518" t="str">
        <f t="shared" si="86"/>
        <v/>
      </c>
      <c r="I518" t="str">
        <f t="shared" si="87"/>
        <v/>
      </c>
      <c r="J518" t="str">
        <f t="shared" si="88"/>
        <v/>
      </c>
      <c r="K518" t="str">
        <f t="shared" si="89"/>
        <v/>
      </c>
      <c r="L518" s="44">
        <v>518</v>
      </c>
      <c r="M518" s="44">
        <v>517</v>
      </c>
      <c r="N518">
        <v>61</v>
      </c>
      <c r="O518">
        <v>5.2</v>
      </c>
      <c r="P518">
        <v>0.99</v>
      </c>
      <c r="Q518">
        <v>0.8</v>
      </c>
      <c r="R518">
        <v>192</v>
      </c>
      <c r="S518">
        <v>3.6</v>
      </c>
      <c r="T518">
        <v>12.3</v>
      </c>
      <c r="U518">
        <v>44</v>
      </c>
      <c r="V518">
        <v>60</v>
      </c>
      <c r="W518">
        <v>5</v>
      </c>
      <c r="X518">
        <f>IF(COUNTBLANK(ClinInfo!H582:P582)=0,1,0)</f>
        <v>0</v>
      </c>
      <c r="Y518">
        <v>61</v>
      </c>
      <c r="Z518">
        <v>5.2</v>
      </c>
      <c r="AA518">
        <v>0.99</v>
      </c>
      <c r="AB518">
        <v>0.8</v>
      </c>
      <c r="AC518">
        <v>192</v>
      </c>
      <c r="AD518">
        <v>3.6</v>
      </c>
      <c r="AE518">
        <v>12.3</v>
      </c>
      <c r="AF518">
        <v>44</v>
      </c>
      <c r="AG518">
        <v>60</v>
      </c>
      <c r="AH518">
        <v>5</v>
      </c>
      <c r="AI518">
        <v>61</v>
      </c>
      <c r="AJ518">
        <v>5.2</v>
      </c>
      <c r="AK518">
        <v>0.99</v>
      </c>
      <c r="AL518">
        <v>0.8</v>
      </c>
      <c r="AM518">
        <v>192</v>
      </c>
      <c r="AN518">
        <v>3.6</v>
      </c>
      <c r="AO518">
        <v>12.3</v>
      </c>
      <c r="AP518">
        <v>44</v>
      </c>
      <c r="AQ518">
        <v>60</v>
      </c>
      <c r="AR518">
        <v>5</v>
      </c>
      <c r="AS518" t="s">
        <v>76</v>
      </c>
      <c r="AT518" t="s">
        <v>76</v>
      </c>
      <c r="AU518" t="s">
        <v>76</v>
      </c>
      <c r="AV518" t="s">
        <v>76</v>
      </c>
      <c r="AW518" t="s">
        <v>76</v>
      </c>
      <c r="AX518" t="s">
        <v>76</v>
      </c>
      <c r="AY518" t="s">
        <v>76</v>
      </c>
      <c r="AZ518" t="s">
        <v>76</v>
      </c>
      <c r="BA518" t="s">
        <v>76</v>
      </c>
      <c r="BB518" t="s">
        <v>76</v>
      </c>
    </row>
    <row r="519" spans="1:54" x14ac:dyDescent="0.2">
      <c r="A519">
        <v>21058</v>
      </c>
      <c r="B519" t="str">
        <f t="shared" si="80"/>
        <v/>
      </c>
      <c r="C519" t="str">
        <f t="shared" si="81"/>
        <v/>
      </c>
      <c r="D519" t="str">
        <f t="shared" si="82"/>
        <v/>
      </c>
      <c r="E519" t="str">
        <f t="shared" si="83"/>
        <v/>
      </c>
      <c r="F519" t="str">
        <f t="shared" si="84"/>
        <v/>
      </c>
      <c r="G519" t="str">
        <f t="shared" si="85"/>
        <v/>
      </c>
      <c r="H519" t="str">
        <f t="shared" si="86"/>
        <v/>
      </c>
      <c r="I519" t="str">
        <f t="shared" si="87"/>
        <v/>
      </c>
      <c r="J519" t="str">
        <f t="shared" si="88"/>
        <v/>
      </c>
      <c r="K519" t="str">
        <f t="shared" si="89"/>
        <v>Mediana=4,974031, Media=11,7752152580918, y varianza= 291,574247889935</v>
      </c>
      <c r="L519" s="44">
        <v>519</v>
      </c>
      <c r="M519" s="44">
        <v>518</v>
      </c>
      <c r="N519">
        <v>67</v>
      </c>
      <c r="O519">
        <v>6</v>
      </c>
      <c r="P519">
        <v>14</v>
      </c>
      <c r="Q519">
        <v>1.1000000000000001</v>
      </c>
      <c r="R519">
        <v>182</v>
      </c>
      <c r="S519">
        <v>4.0999999999999996</v>
      </c>
      <c r="T519">
        <v>8.6</v>
      </c>
      <c r="U519">
        <v>23</v>
      </c>
      <c r="V519">
        <v>55</v>
      </c>
      <c r="W519">
        <v>4.9740310000000001</v>
      </c>
      <c r="X519">
        <f>IF(COUNTBLANK(ClinInfo!H583:P583)=0,1,0)</f>
        <v>0</v>
      </c>
      <c r="Y519">
        <v>67</v>
      </c>
      <c r="Z519">
        <v>6</v>
      </c>
      <c r="AA519">
        <v>14</v>
      </c>
      <c r="AB519">
        <v>1.1000000000000001</v>
      </c>
      <c r="AC519">
        <v>182</v>
      </c>
      <c r="AD519">
        <v>4.0999999999999996</v>
      </c>
      <c r="AE519">
        <v>8.6</v>
      </c>
      <c r="AF519">
        <v>23</v>
      </c>
      <c r="AG519">
        <v>55</v>
      </c>
      <c r="AH519">
        <v>11.7752152580918</v>
      </c>
      <c r="AI519">
        <v>67</v>
      </c>
      <c r="AJ519">
        <v>6</v>
      </c>
      <c r="AK519">
        <v>14</v>
      </c>
      <c r="AL519">
        <v>1.1000000000000001</v>
      </c>
      <c r="AM519">
        <v>182</v>
      </c>
      <c r="AN519">
        <v>4.0999999999999996</v>
      </c>
      <c r="AO519">
        <v>8.6</v>
      </c>
      <c r="AP519">
        <v>23</v>
      </c>
      <c r="AQ519">
        <v>55</v>
      </c>
      <c r="AR519">
        <v>291.57424788993501</v>
      </c>
      <c r="AS519" t="s">
        <v>76</v>
      </c>
      <c r="AT519" t="s">
        <v>76</v>
      </c>
      <c r="AU519" t="s">
        <v>76</v>
      </c>
      <c r="AV519" t="s">
        <v>76</v>
      </c>
      <c r="AW519" t="s">
        <v>76</v>
      </c>
      <c r="AX519" t="s">
        <v>76</v>
      </c>
      <c r="AY519" t="s">
        <v>76</v>
      </c>
      <c r="AZ519" t="s">
        <v>76</v>
      </c>
      <c r="BA519" t="s">
        <v>76</v>
      </c>
      <c r="BB519">
        <v>0.51978108190957095</v>
      </c>
    </row>
    <row r="520" spans="1:54" x14ac:dyDescent="0.2">
      <c r="A520">
        <v>21018</v>
      </c>
      <c r="B520" t="str">
        <f t="shared" si="80"/>
        <v/>
      </c>
      <c r="C520" t="str">
        <f t="shared" si="81"/>
        <v/>
      </c>
      <c r="D520" t="str">
        <f t="shared" si="82"/>
        <v/>
      </c>
      <c r="E520" t="str">
        <f t="shared" si="83"/>
        <v/>
      </c>
      <c r="F520" t="str">
        <f t="shared" si="84"/>
        <v/>
      </c>
      <c r="G520" t="str">
        <f t="shared" si="85"/>
        <v/>
      </c>
      <c r="H520" t="str">
        <f t="shared" si="86"/>
        <v/>
      </c>
      <c r="I520" t="str">
        <f t="shared" si="87"/>
        <v/>
      </c>
      <c r="J520" t="str">
        <f t="shared" si="88"/>
        <v/>
      </c>
      <c r="K520" t="str">
        <f t="shared" si="89"/>
        <v/>
      </c>
      <c r="L520" s="44">
        <v>520</v>
      </c>
      <c r="M520" s="44">
        <v>519</v>
      </c>
      <c r="N520">
        <v>49</v>
      </c>
      <c r="O520">
        <v>2.4</v>
      </c>
      <c r="P520">
        <v>0.99</v>
      </c>
      <c r="Q520">
        <v>1.1000000000000001</v>
      </c>
      <c r="R520">
        <v>122</v>
      </c>
      <c r="S520">
        <v>4.2</v>
      </c>
      <c r="T520">
        <v>9.8000000000000007</v>
      </c>
      <c r="U520">
        <v>91</v>
      </c>
      <c r="V520">
        <v>70</v>
      </c>
      <c r="W520">
        <v>2</v>
      </c>
      <c r="X520">
        <f>IF(COUNTBLANK(ClinInfo!H584:P584)=0,1,0)</f>
        <v>0</v>
      </c>
      <c r="Y520">
        <v>49</v>
      </c>
      <c r="Z520">
        <v>2.4</v>
      </c>
      <c r="AA520">
        <v>0.99</v>
      </c>
      <c r="AB520">
        <v>1.1000000000000001</v>
      </c>
      <c r="AC520">
        <v>122</v>
      </c>
      <c r="AD520">
        <v>4.2</v>
      </c>
      <c r="AE520">
        <v>9.8000000000000007</v>
      </c>
      <c r="AF520">
        <v>91</v>
      </c>
      <c r="AG520">
        <v>70</v>
      </c>
      <c r="AH520">
        <v>2</v>
      </c>
      <c r="AI520">
        <v>49</v>
      </c>
      <c r="AJ520">
        <v>2.4</v>
      </c>
      <c r="AK520">
        <v>0.99</v>
      </c>
      <c r="AL520">
        <v>1.1000000000000001</v>
      </c>
      <c r="AM520">
        <v>122</v>
      </c>
      <c r="AN520">
        <v>4.2</v>
      </c>
      <c r="AO520">
        <v>9.8000000000000007</v>
      </c>
      <c r="AP520">
        <v>91</v>
      </c>
      <c r="AQ520">
        <v>70</v>
      </c>
      <c r="AR520">
        <v>2</v>
      </c>
      <c r="AS520" t="s">
        <v>76</v>
      </c>
      <c r="AT520" t="s">
        <v>76</v>
      </c>
      <c r="AU520" t="s">
        <v>76</v>
      </c>
      <c r="AV520" t="s">
        <v>76</v>
      </c>
      <c r="AW520" t="s">
        <v>76</v>
      </c>
      <c r="AX520" t="s">
        <v>76</v>
      </c>
      <c r="AY520" t="s">
        <v>76</v>
      </c>
      <c r="AZ520" t="s">
        <v>76</v>
      </c>
      <c r="BA520" t="s">
        <v>76</v>
      </c>
      <c r="BB520" t="s">
        <v>76</v>
      </c>
    </row>
    <row r="521" spans="1:54" x14ac:dyDescent="0.2">
      <c r="A521">
        <v>21052</v>
      </c>
      <c r="B521" t="str">
        <f t="shared" si="80"/>
        <v/>
      </c>
      <c r="C521" t="str">
        <f t="shared" si="81"/>
        <v/>
      </c>
      <c r="D521" t="str">
        <f t="shared" si="82"/>
        <v/>
      </c>
      <c r="E521" t="str">
        <f t="shared" si="83"/>
        <v/>
      </c>
      <c r="F521" t="str">
        <f t="shared" si="84"/>
        <v/>
      </c>
      <c r="G521" t="str">
        <f t="shared" si="85"/>
        <v/>
      </c>
      <c r="H521" t="str">
        <f t="shared" si="86"/>
        <v/>
      </c>
      <c r="I521" t="str">
        <f t="shared" si="87"/>
        <v/>
      </c>
      <c r="J521" t="str">
        <f t="shared" si="88"/>
        <v/>
      </c>
      <c r="K521" t="str">
        <f t="shared" si="89"/>
        <v/>
      </c>
      <c r="L521" s="44">
        <v>521</v>
      </c>
      <c r="M521" s="44">
        <v>520</v>
      </c>
      <c r="N521">
        <v>70</v>
      </c>
      <c r="O521">
        <v>4.9000000000000004</v>
      </c>
      <c r="P521">
        <v>6</v>
      </c>
      <c r="Q521">
        <v>1</v>
      </c>
      <c r="R521">
        <v>194</v>
      </c>
      <c r="S521">
        <v>4.3</v>
      </c>
      <c r="T521">
        <v>10</v>
      </c>
      <c r="U521">
        <v>12.5</v>
      </c>
      <c r="V521">
        <v>60</v>
      </c>
      <c r="W521">
        <v>17</v>
      </c>
      <c r="X521">
        <f>IF(COUNTBLANK(ClinInfo!H585:P585)=0,1,0)</f>
        <v>0</v>
      </c>
      <c r="Y521">
        <v>70</v>
      </c>
      <c r="Z521">
        <v>4.9000000000000004</v>
      </c>
      <c r="AA521">
        <v>6</v>
      </c>
      <c r="AB521">
        <v>1</v>
      </c>
      <c r="AC521">
        <v>194</v>
      </c>
      <c r="AD521">
        <v>4.3</v>
      </c>
      <c r="AE521">
        <v>10</v>
      </c>
      <c r="AF521">
        <v>12.5</v>
      </c>
      <c r="AG521">
        <v>60</v>
      </c>
      <c r="AH521">
        <v>17</v>
      </c>
      <c r="AI521">
        <v>70</v>
      </c>
      <c r="AJ521">
        <v>4.9000000000000004</v>
      </c>
      <c r="AK521">
        <v>6</v>
      </c>
      <c r="AL521">
        <v>1</v>
      </c>
      <c r="AM521">
        <v>194</v>
      </c>
      <c r="AN521">
        <v>4.3</v>
      </c>
      <c r="AO521">
        <v>10</v>
      </c>
      <c r="AP521">
        <v>12.5</v>
      </c>
      <c r="AQ521">
        <v>60</v>
      </c>
      <c r="AR521">
        <v>17</v>
      </c>
      <c r="AS521" t="s">
        <v>76</v>
      </c>
      <c r="AT521" t="s">
        <v>76</v>
      </c>
      <c r="AU521" t="s">
        <v>76</v>
      </c>
      <c r="AV521" t="s">
        <v>76</v>
      </c>
      <c r="AW521" t="s">
        <v>76</v>
      </c>
      <c r="AX521" t="s">
        <v>76</v>
      </c>
      <c r="AY521" t="s">
        <v>76</v>
      </c>
      <c r="AZ521" t="s">
        <v>76</v>
      </c>
      <c r="BA521" t="s">
        <v>76</v>
      </c>
      <c r="BB521" t="s">
        <v>76</v>
      </c>
    </row>
    <row r="522" spans="1:54" x14ac:dyDescent="0.2">
      <c r="A522">
        <v>21016</v>
      </c>
      <c r="B522" t="str">
        <f t="shared" si="80"/>
        <v/>
      </c>
      <c r="C522" t="str">
        <f t="shared" si="81"/>
        <v/>
      </c>
      <c r="D522" t="str">
        <f t="shared" si="82"/>
        <v/>
      </c>
      <c r="E522" t="str">
        <f t="shared" si="83"/>
        <v/>
      </c>
      <c r="F522" t="str">
        <f t="shared" si="84"/>
        <v/>
      </c>
      <c r="G522" t="str">
        <f t="shared" si="85"/>
        <v/>
      </c>
      <c r="H522" t="str">
        <f t="shared" si="86"/>
        <v/>
      </c>
      <c r="I522" t="str">
        <f t="shared" si="87"/>
        <v/>
      </c>
      <c r="J522" t="str">
        <f t="shared" si="88"/>
        <v/>
      </c>
      <c r="K522" t="str">
        <f t="shared" si="89"/>
        <v/>
      </c>
      <c r="L522" s="44">
        <v>522</v>
      </c>
      <c r="M522" s="44">
        <v>521</v>
      </c>
      <c r="N522">
        <v>66</v>
      </c>
      <c r="O522">
        <v>1.6</v>
      </c>
      <c r="P522">
        <v>4.95</v>
      </c>
      <c r="Q522">
        <v>0.7</v>
      </c>
      <c r="R522">
        <v>146</v>
      </c>
      <c r="S522">
        <v>4</v>
      </c>
      <c r="T522">
        <v>13.5</v>
      </c>
      <c r="U522">
        <v>27.5</v>
      </c>
      <c r="V522">
        <v>70</v>
      </c>
      <c r="W522">
        <v>7</v>
      </c>
      <c r="X522">
        <f>IF(COUNTBLANK(ClinInfo!H586:P586)=0,1,0)</f>
        <v>0</v>
      </c>
      <c r="Y522">
        <v>66</v>
      </c>
      <c r="Z522">
        <v>1.6</v>
      </c>
      <c r="AA522">
        <v>4.95</v>
      </c>
      <c r="AB522">
        <v>0.7</v>
      </c>
      <c r="AC522">
        <v>146</v>
      </c>
      <c r="AD522">
        <v>4</v>
      </c>
      <c r="AE522">
        <v>13.5</v>
      </c>
      <c r="AF522">
        <v>27.5</v>
      </c>
      <c r="AG522">
        <v>70</v>
      </c>
      <c r="AH522">
        <v>7</v>
      </c>
      <c r="AI522">
        <v>66</v>
      </c>
      <c r="AJ522">
        <v>1.6</v>
      </c>
      <c r="AK522">
        <v>4.95</v>
      </c>
      <c r="AL522">
        <v>0.7</v>
      </c>
      <c r="AM522">
        <v>146</v>
      </c>
      <c r="AN522">
        <v>4</v>
      </c>
      <c r="AO522">
        <v>13.5</v>
      </c>
      <c r="AP522">
        <v>27.5</v>
      </c>
      <c r="AQ522">
        <v>70</v>
      </c>
      <c r="AR522">
        <v>7</v>
      </c>
      <c r="AS522" t="s">
        <v>76</v>
      </c>
      <c r="AT522" t="s">
        <v>76</v>
      </c>
      <c r="AU522" t="s">
        <v>76</v>
      </c>
      <c r="AV522" t="s">
        <v>76</v>
      </c>
      <c r="AW522" t="s">
        <v>76</v>
      </c>
      <c r="AX522" t="s">
        <v>76</v>
      </c>
      <c r="AY522" t="s">
        <v>76</v>
      </c>
      <c r="AZ522" t="s">
        <v>76</v>
      </c>
      <c r="BA522" t="s">
        <v>76</v>
      </c>
      <c r="BB522" t="s">
        <v>76</v>
      </c>
    </row>
    <row r="523" spans="1:54" x14ac:dyDescent="0.2">
      <c r="A523">
        <v>21129</v>
      </c>
      <c r="B523" t="str">
        <f t="shared" si="80"/>
        <v/>
      </c>
      <c r="C523" t="str">
        <f t="shared" si="81"/>
        <v/>
      </c>
      <c r="D523" t="str">
        <f t="shared" si="82"/>
        <v/>
      </c>
      <c r="E523" t="str">
        <f t="shared" si="83"/>
        <v/>
      </c>
      <c r="F523" t="str">
        <f t="shared" si="84"/>
        <v/>
      </c>
      <c r="G523" t="str">
        <f t="shared" si="85"/>
        <v/>
      </c>
      <c r="H523" t="str">
        <f t="shared" si="86"/>
        <v/>
      </c>
      <c r="I523" t="str">
        <f t="shared" si="87"/>
        <v/>
      </c>
      <c r="J523" t="str">
        <f t="shared" si="88"/>
        <v/>
      </c>
      <c r="K523" t="str">
        <f t="shared" si="89"/>
        <v/>
      </c>
      <c r="L523" s="44">
        <v>523</v>
      </c>
      <c r="M523" s="44">
        <v>522</v>
      </c>
      <c r="N523">
        <v>52</v>
      </c>
      <c r="O523">
        <v>4.2</v>
      </c>
      <c r="P523">
        <v>7</v>
      </c>
      <c r="Q523">
        <v>1.6</v>
      </c>
      <c r="R523">
        <v>130</v>
      </c>
      <c r="S523">
        <v>3.8</v>
      </c>
      <c r="T523">
        <v>12.6</v>
      </c>
      <c r="U523">
        <v>66</v>
      </c>
      <c r="V523">
        <v>81</v>
      </c>
      <c r="W523">
        <v>1</v>
      </c>
      <c r="X523">
        <f>IF(COUNTBLANK(ClinInfo!H587:P587)=0,1,0)</f>
        <v>0</v>
      </c>
      <c r="Y523">
        <v>52</v>
      </c>
      <c r="Z523">
        <v>4.2</v>
      </c>
      <c r="AA523">
        <v>7</v>
      </c>
      <c r="AB523">
        <v>1.6</v>
      </c>
      <c r="AC523">
        <v>130</v>
      </c>
      <c r="AD523">
        <v>3.8</v>
      </c>
      <c r="AE523">
        <v>12.6</v>
      </c>
      <c r="AF523">
        <v>66</v>
      </c>
      <c r="AG523">
        <v>81</v>
      </c>
      <c r="AH523">
        <v>1</v>
      </c>
      <c r="AI523">
        <v>52</v>
      </c>
      <c r="AJ523">
        <v>4.2</v>
      </c>
      <c r="AK523">
        <v>7</v>
      </c>
      <c r="AL523">
        <v>1.6</v>
      </c>
      <c r="AM523">
        <v>130</v>
      </c>
      <c r="AN523">
        <v>3.8</v>
      </c>
      <c r="AO523">
        <v>12.6</v>
      </c>
      <c r="AP523">
        <v>66</v>
      </c>
      <c r="AQ523">
        <v>81</v>
      </c>
      <c r="AR523">
        <v>1</v>
      </c>
      <c r="AS523" t="s">
        <v>76</v>
      </c>
      <c r="AT523" t="s">
        <v>76</v>
      </c>
      <c r="AU523" t="s">
        <v>76</v>
      </c>
      <c r="AV523" t="s">
        <v>76</v>
      </c>
      <c r="AW523" t="s">
        <v>76</v>
      </c>
      <c r="AX523" t="s">
        <v>76</v>
      </c>
      <c r="AY523" t="s">
        <v>76</v>
      </c>
      <c r="AZ523" t="s">
        <v>76</v>
      </c>
      <c r="BA523" t="s">
        <v>76</v>
      </c>
      <c r="BB523" t="s">
        <v>76</v>
      </c>
    </row>
    <row r="524" spans="1:54" x14ac:dyDescent="0.2">
      <c r="A524">
        <v>17748</v>
      </c>
      <c r="B524" t="str">
        <f t="shared" si="80"/>
        <v/>
      </c>
      <c r="C524" t="str">
        <f t="shared" si="81"/>
        <v/>
      </c>
      <c r="D524" t="str">
        <f t="shared" si="82"/>
        <v/>
      </c>
      <c r="E524" t="str">
        <f t="shared" si="83"/>
        <v/>
      </c>
      <c r="F524" t="str">
        <f t="shared" si="84"/>
        <v/>
      </c>
      <c r="G524" t="str">
        <f t="shared" si="85"/>
        <v/>
      </c>
      <c r="H524" t="str">
        <f t="shared" si="86"/>
        <v/>
      </c>
      <c r="I524" t="str">
        <f t="shared" si="87"/>
        <v/>
      </c>
      <c r="J524" t="str">
        <f t="shared" si="88"/>
        <v/>
      </c>
      <c r="K524" t="str">
        <f t="shared" si="89"/>
        <v>Mediana=4,037353, Media=11,5811192914032, y varianza= 297,90576362439</v>
      </c>
      <c r="L524" s="44">
        <v>524</v>
      </c>
      <c r="M524" s="44">
        <v>523</v>
      </c>
      <c r="N524">
        <v>65</v>
      </c>
      <c r="O524">
        <v>2.1</v>
      </c>
      <c r="P524">
        <v>4.95</v>
      </c>
      <c r="Q524">
        <v>0.9</v>
      </c>
      <c r="R524">
        <v>199</v>
      </c>
      <c r="S524">
        <v>4.2</v>
      </c>
      <c r="T524">
        <v>10.6</v>
      </c>
      <c r="U524">
        <v>15</v>
      </c>
      <c r="V524">
        <v>70</v>
      </c>
      <c r="W524">
        <v>4.0373530000000004</v>
      </c>
      <c r="X524">
        <f>IF(COUNTBLANK(ClinInfo!H588:P588)=0,1,0)</f>
        <v>0</v>
      </c>
      <c r="Y524">
        <v>65</v>
      </c>
      <c r="Z524">
        <v>2.1</v>
      </c>
      <c r="AA524">
        <v>4.95</v>
      </c>
      <c r="AB524">
        <v>0.9</v>
      </c>
      <c r="AC524">
        <v>199</v>
      </c>
      <c r="AD524">
        <v>4.2</v>
      </c>
      <c r="AE524">
        <v>10.6</v>
      </c>
      <c r="AF524">
        <v>15</v>
      </c>
      <c r="AG524">
        <v>70</v>
      </c>
      <c r="AH524">
        <v>11.5811192914032</v>
      </c>
      <c r="AI524">
        <v>65</v>
      </c>
      <c r="AJ524">
        <v>2.1</v>
      </c>
      <c r="AK524">
        <v>4.95</v>
      </c>
      <c r="AL524">
        <v>0.9</v>
      </c>
      <c r="AM524">
        <v>199</v>
      </c>
      <c r="AN524">
        <v>4.2</v>
      </c>
      <c r="AO524">
        <v>10.6</v>
      </c>
      <c r="AP524">
        <v>15</v>
      </c>
      <c r="AQ524">
        <v>70</v>
      </c>
      <c r="AR524">
        <v>297.90576362438998</v>
      </c>
      <c r="AS524" t="s">
        <v>76</v>
      </c>
      <c r="AT524" t="s">
        <v>76</v>
      </c>
      <c r="AU524" t="s">
        <v>76</v>
      </c>
      <c r="AV524" t="s">
        <v>76</v>
      </c>
      <c r="AW524" t="s">
        <v>76</v>
      </c>
      <c r="AX524" t="s">
        <v>76</v>
      </c>
      <c r="AY524" t="s">
        <v>76</v>
      </c>
      <c r="AZ524" t="s">
        <v>76</v>
      </c>
      <c r="BA524" t="s">
        <v>76</v>
      </c>
      <c r="BB524">
        <v>0.51978108190957095</v>
      </c>
    </row>
    <row r="525" spans="1:54" x14ac:dyDescent="0.2">
      <c r="A525">
        <v>21176</v>
      </c>
      <c r="B525" t="str">
        <f t="shared" si="80"/>
        <v/>
      </c>
      <c r="C525" t="str">
        <f t="shared" si="81"/>
        <v/>
      </c>
      <c r="D525" t="str">
        <f t="shared" si="82"/>
        <v/>
      </c>
      <c r="E525" t="str">
        <f t="shared" si="83"/>
        <v/>
      </c>
      <c r="F525" t="str">
        <f t="shared" si="84"/>
        <v/>
      </c>
      <c r="G525" t="str">
        <f t="shared" si="85"/>
        <v/>
      </c>
      <c r="H525" t="str">
        <f t="shared" si="86"/>
        <v/>
      </c>
      <c r="I525" t="str">
        <f t="shared" si="87"/>
        <v/>
      </c>
      <c r="J525" t="str">
        <f t="shared" si="88"/>
        <v/>
      </c>
      <c r="K525" t="str">
        <f t="shared" si="89"/>
        <v/>
      </c>
      <c r="L525" s="44">
        <v>525</v>
      </c>
      <c r="M525" s="44">
        <v>524</v>
      </c>
      <c r="N525">
        <v>62</v>
      </c>
      <c r="O525">
        <v>2.1</v>
      </c>
      <c r="P525">
        <v>9</v>
      </c>
      <c r="Q525">
        <v>0.7</v>
      </c>
      <c r="R525">
        <v>117</v>
      </c>
      <c r="S525">
        <v>3.7</v>
      </c>
      <c r="T525">
        <v>11.5</v>
      </c>
      <c r="U525">
        <v>4.9000000000000004</v>
      </c>
      <c r="V525">
        <v>4.9000000000000004</v>
      </c>
      <c r="W525">
        <v>6</v>
      </c>
      <c r="X525">
        <f>IF(COUNTBLANK(ClinInfo!H589:P589)=0,1,0)</f>
        <v>0</v>
      </c>
      <c r="Y525">
        <v>62</v>
      </c>
      <c r="Z525">
        <v>2.1</v>
      </c>
      <c r="AA525">
        <v>9</v>
      </c>
      <c r="AB525">
        <v>0.7</v>
      </c>
      <c r="AC525">
        <v>117</v>
      </c>
      <c r="AD525">
        <v>3.7</v>
      </c>
      <c r="AE525">
        <v>11.5</v>
      </c>
      <c r="AF525">
        <v>4.9000000000000004</v>
      </c>
      <c r="AG525">
        <v>4.9000000000000004</v>
      </c>
      <c r="AH525">
        <v>6</v>
      </c>
      <c r="AI525">
        <v>62</v>
      </c>
      <c r="AJ525">
        <v>2.1</v>
      </c>
      <c r="AK525">
        <v>9</v>
      </c>
      <c r="AL525">
        <v>0.7</v>
      </c>
      <c r="AM525">
        <v>117</v>
      </c>
      <c r="AN525">
        <v>3.7</v>
      </c>
      <c r="AO525">
        <v>11.5</v>
      </c>
      <c r="AP525">
        <v>4.9000000000000004</v>
      </c>
      <c r="AQ525">
        <v>4.9000000000000004</v>
      </c>
      <c r="AR525">
        <v>6</v>
      </c>
      <c r="AS525" t="s">
        <v>76</v>
      </c>
      <c r="AT525" t="s">
        <v>76</v>
      </c>
      <c r="AU525" t="s">
        <v>76</v>
      </c>
      <c r="AV525" t="s">
        <v>76</v>
      </c>
      <c r="AW525" t="s">
        <v>76</v>
      </c>
      <c r="AX525" t="s">
        <v>76</v>
      </c>
      <c r="AY525" t="s">
        <v>76</v>
      </c>
      <c r="AZ525" t="s">
        <v>76</v>
      </c>
      <c r="BA525" t="s">
        <v>76</v>
      </c>
      <c r="BB525" t="s">
        <v>76</v>
      </c>
    </row>
    <row r="526" spans="1:54" x14ac:dyDescent="0.2">
      <c r="A526">
        <v>21194</v>
      </c>
      <c r="B526" t="str">
        <f t="shared" si="80"/>
        <v/>
      </c>
      <c r="C526" t="str">
        <f t="shared" si="81"/>
        <v/>
      </c>
      <c r="D526" t="str">
        <f t="shared" si="82"/>
        <v/>
      </c>
      <c r="E526" t="str">
        <f t="shared" si="83"/>
        <v/>
      </c>
      <c r="F526" t="str">
        <f t="shared" si="84"/>
        <v/>
      </c>
      <c r="G526" t="str">
        <f t="shared" si="85"/>
        <v/>
      </c>
      <c r="H526" t="str">
        <f t="shared" si="86"/>
        <v/>
      </c>
      <c r="I526" t="str">
        <f t="shared" si="87"/>
        <v/>
      </c>
      <c r="J526" t="str">
        <f t="shared" si="88"/>
        <v/>
      </c>
      <c r="K526" t="str">
        <f t="shared" si="89"/>
        <v/>
      </c>
      <c r="L526" s="44">
        <v>526</v>
      </c>
      <c r="M526" s="44">
        <v>525</v>
      </c>
      <c r="N526">
        <v>48</v>
      </c>
      <c r="O526">
        <v>2</v>
      </c>
      <c r="P526">
        <v>17</v>
      </c>
      <c r="Q526">
        <v>1.3</v>
      </c>
      <c r="R526">
        <v>101</v>
      </c>
      <c r="S526">
        <v>4</v>
      </c>
      <c r="T526">
        <v>12.7</v>
      </c>
      <c r="U526">
        <v>22</v>
      </c>
      <c r="V526">
        <v>30</v>
      </c>
      <c r="W526">
        <v>0</v>
      </c>
      <c r="X526">
        <f>IF(COUNTBLANK(ClinInfo!H590:P590)=0,1,0)</f>
        <v>0</v>
      </c>
      <c r="Y526">
        <v>48</v>
      </c>
      <c r="Z526">
        <v>2</v>
      </c>
      <c r="AA526">
        <v>17</v>
      </c>
      <c r="AB526">
        <v>1.3</v>
      </c>
      <c r="AC526">
        <v>101</v>
      </c>
      <c r="AD526">
        <v>4</v>
      </c>
      <c r="AE526">
        <v>12.7</v>
      </c>
      <c r="AF526">
        <v>22</v>
      </c>
      <c r="AG526">
        <v>30</v>
      </c>
      <c r="AH526">
        <v>0</v>
      </c>
      <c r="AI526">
        <v>48</v>
      </c>
      <c r="AJ526">
        <v>2</v>
      </c>
      <c r="AK526">
        <v>17</v>
      </c>
      <c r="AL526">
        <v>1.3</v>
      </c>
      <c r="AM526">
        <v>101</v>
      </c>
      <c r="AN526">
        <v>4</v>
      </c>
      <c r="AO526">
        <v>12.7</v>
      </c>
      <c r="AP526">
        <v>22</v>
      </c>
      <c r="AQ526">
        <v>30</v>
      </c>
      <c r="AR526">
        <v>0</v>
      </c>
      <c r="AS526" t="s">
        <v>76</v>
      </c>
      <c r="AT526" t="s">
        <v>76</v>
      </c>
      <c r="AU526" t="s">
        <v>76</v>
      </c>
      <c r="AV526" t="s">
        <v>76</v>
      </c>
      <c r="AW526" t="s">
        <v>76</v>
      </c>
      <c r="AX526" t="s">
        <v>76</v>
      </c>
      <c r="AY526" t="s">
        <v>76</v>
      </c>
      <c r="AZ526" t="s">
        <v>76</v>
      </c>
      <c r="BA526" t="s">
        <v>76</v>
      </c>
      <c r="BB526" t="s">
        <v>76</v>
      </c>
    </row>
    <row r="527" spans="1:54" x14ac:dyDescent="0.2">
      <c r="A527">
        <v>21206</v>
      </c>
      <c r="B527" t="str">
        <f t="shared" si="80"/>
        <v/>
      </c>
      <c r="C527" t="str">
        <f t="shared" si="81"/>
        <v/>
      </c>
      <c r="D527" t="str">
        <f t="shared" si="82"/>
        <v/>
      </c>
      <c r="E527" t="str">
        <f t="shared" si="83"/>
        <v/>
      </c>
      <c r="F527" t="str">
        <f t="shared" si="84"/>
        <v/>
      </c>
      <c r="G527" t="str">
        <f t="shared" si="85"/>
        <v/>
      </c>
      <c r="H527" t="str">
        <f t="shared" si="86"/>
        <v/>
      </c>
      <c r="I527" t="str">
        <f t="shared" si="87"/>
        <v/>
      </c>
      <c r="J527" t="str">
        <f t="shared" si="88"/>
        <v/>
      </c>
      <c r="K527" t="str">
        <f t="shared" si="89"/>
        <v>Mediana=4,209045, Media=11,0838613454583, y varianza= 283,340810077194</v>
      </c>
      <c r="L527" s="44">
        <v>527</v>
      </c>
      <c r="M527" s="44">
        <v>526</v>
      </c>
      <c r="N527">
        <v>64</v>
      </c>
      <c r="O527">
        <v>1.7</v>
      </c>
      <c r="P527">
        <v>4.95</v>
      </c>
      <c r="Q527">
        <v>0.7</v>
      </c>
      <c r="R527">
        <v>124</v>
      </c>
      <c r="S527">
        <v>4.2</v>
      </c>
      <c r="T527">
        <v>12.8</v>
      </c>
      <c r="U527">
        <v>20</v>
      </c>
      <c r="V527">
        <v>7.5</v>
      </c>
      <c r="W527">
        <v>4.2090449999999997</v>
      </c>
      <c r="X527">
        <f>IF(COUNTBLANK(ClinInfo!H591:P591)=0,1,0)</f>
        <v>0</v>
      </c>
      <c r="Y527">
        <v>64</v>
      </c>
      <c r="Z527">
        <v>1.7</v>
      </c>
      <c r="AA527">
        <v>4.95</v>
      </c>
      <c r="AB527">
        <v>0.7</v>
      </c>
      <c r="AC527">
        <v>124</v>
      </c>
      <c r="AD527">
        <v>4.2</v>
      </c>
      <c r="AE527">
        <v>12.8</v>
      </c>
      <c r="AF527">
        <v>20</v>
      </c>
      <c r="AG527">
        <v>7.5</v>
      </c>
      <c r="AH527">
        <v>11.083861345458301</v>
      </c>
      <c r="AI527">
        <v>64</v>
      </c>
      <c r="AJ527">
        <v>1.7</v>
      </c>
      <c r="AK527">
        <v>4.95</v>
      </c>
      <c r="AL527">
        <v>0.7</v>
      </c>
      <c r="AM527">
        <v>124</v>
      </c>
      <c r="AN527">
        <v>4.2</v>
      </c>
      <c r="AO527">
        <v>12.8</v>
      </c>
      <c r="AP527">
        <v>20</v>
      </c>
      <c r="AQ527">
        <v>7.5</v>
      </c>
      <c r="AR527">
        <v>283.34081007719402</v>
      </c>
      <c r="AS527" t="s">
        <v>76</v>
      </c>
      <c r="AT527" t="s">
        <v>76</v>
      </c>
      <c r="AU527" t="s">
        <v>76</v>
      </c>
      <c r="AV527" t="s">
        <v>76</v>
      </c>
      <c r="AW527" t="s">
        <v>76</v>
      </c>
      <c r="AX527" t="s">
        <v>76</v>
      </c>
      <c r="AY527" t="s">
        <v>76</v>
      </c>
      <c r="AZ527" t="s">
        <v>76</v>
      </c>
      <c r="BA527" t="s">
        <v>76</v>
      </c>
      <c r="BB527">
        <v>0.51978108190957095</v>
      </c>
    </row>
    <row r="528" spans="1:54" x14ac:dyDescent="0.2">
      <c r="A528">
        <v>20938</v>
      </c>
      <c r="B528" t="str">
        <f t="shared" si="80"/>
        <v/>
      </c>
      <c r="C528" t="str">
        <f t="shared" si="81"/>
        <v/>
      </c>
      <c r="D528" t="str">
        <f t="shared" si="82"/>
        <v/>
      </c>
      <c r="E528" t="str">
        <f t="shared" si="83"/>
        <v/>
      </c>
      <c r="F528" t="str">
        <f t="shared" si="84"/>
        <v/>
      </c>
      <c r="G528" t="str">
        <f t="shared" si="85"/>
        <v/>
      </c>
      <c r="H528" t="str">
        <f t="shared" si="86"/>
        <v/>
      </c>
      <c r="I528" t="str">
        <f t="shared" si="87"/>
        <v>Mediana=41,11766, Media=42,7149751879187, y varianza= 316,546915727434</v>
      </c>
      <c r="J528" t="str">
        <f t="shared" si="88"/>
        <v/>
      </c>
      <c r="K528" t="str">
        <f t="shared" si="89"/>
        <v>Mediana=5,827468, Media=12,9219647607707, y varianza= 306,021860520883</v>
      </c>
      <c r="L528" s="44">
        <v>528</v>
      </c>
      <c r="M528" s="44">
        <v>527</v>
      </c>
      <c r="N528">
        <v>56</v>
      </c>
      <c r="O528">
        <v>8.5</v>
      </c>
      <c r="P528">
        <v>4.95</v>
      </c>
      <c r="Q528">
        <v>1.4</v>
      </c>
      <c r="R528">
        <v>239</v>
      </c>
      <c r="S528">
        <v>4.7</v>
      </c>
      <c r="T528">
        <v>9.6999999999999993</v>
      </c>
      <c r="U528">
        <v>41.117660000000001</v>
      </c>
      <c r="V528">
        <v>40</v>
      </c>
      <c r="W528">
        <v>5.8274679999999996</v>
      </c>
      <c r="X528">
        <f>IF(COUNTBLANK(ClinInfo!H592:P592)=0,1,0)</f>
        <v>0</v>
      </c>
      <c r="Y528">
        <v>56</v>
      </c>
      <c r="Z528">
        <v>8.5</v>
      </c>
      <c r="AA528">
        <v>4.95</v>
      </c>
      <c r="AB528">
        <v>1.4</v>
      </c>
      <c r="AC528">
        <v>239</v>
      </c>
      <c r="AD528">
        <v>4.7</v>
      </c>
      <c r="AE528">
        <v>9.6999999999999993</v>
      </c>
      <c r="AF528">
        <v>42.714975187918697</v>
      </c>
      <c r="AG528">
        <v>40</v>
      </c>
      <c r="AH528">
        <v>12.921964760770701</v>
      </c>
      <c r="AI528">
        <v>56</v>
      </c>
      <c r="AJ528">
        <v>8.5</v>
      </c>
      <c r="AK528">
        <v>4.95</v>
      </c>
      <c r="AL528">
        <v>1.4</v>
      </c>
      <c r="AM528">
        <v>239</v>
      </c>
      <c r="AN528">
        <v>4.7</v>
      </c>
      <c r="AO528">
        <v>9.6999999999999993</v>
      </c>
      <c r="AP528">
        <v>316.546915727434</v>
      </c>
      <c r="AQ528">
        <v>40</v>
      </c>
      <c r="AR528">
        <v>306.02186052088302</v>
      </c>
      <c r="AS528" t="s">
        <v>76</v>
      </c>
      <c r="AT528" t="s">
        <v>76</v>
      </c>
      <c r="AU528" t="s">
        <v>76</v>
      </c>
      <c r="AV528" t="s">
        <v>76</v>
      </c>
      <c r="AW528" t="s">
        <v>76</v>
      </c>
      <c r="AX528" t="s">
        <v>76</v>
      </c>
      <c r="AY528" t="s">
        <v>76</v>
      </c>
      <c r="AZ528">
        <v>0.51978108190957095</v>
      </c>
      <c r="BA528" t="s">
        <v>76</v>
      </c>
      <c r="BB528">
        <v>0.51978108190957095</v>
      </c>
    </row>
    <row r="529" spans="1:54" x14ac:dyDescent="0.2">
      <c r="A529">
        <v>21079</v>
      </c>
      <c r="B529" t="str">
        <f t="shared" si="80"/>
        <v/>
      </c>
      <c r="C529" t="str">
        <f t="shared" si="81"/>
        <v/>
      </c>
      <c r="D529" t="str">
        <f t="shared" si="82"/>
        <v/>
      </c>
      <c r="E529" t="str">
        <f t="shared" si="83"/>
        <v/>
      </c>
      <c r="F529" t="str">
        <f t="shared" si="84"/>
        <v/>
      </c>
      <c r="G529" t="str">
        <f t="shared" si="85"/>
        <v/>
      </c>
      <c r="H529" t="str">
        <f t="shared" si="86"/>
        <v/>
      </c>
      <c r="I529" t="str">
        <f t="shared" si="87"/>
        <v/>
      </c>
      <c r="J529" t="str">
        <f t="shared" si="88"/>
        <v/>
      </c>
      <c r="K529" t="str">
        <f t="shared" si="89"/>
        <v>Mediana=5,660238, Media=13,9983934023973, y varianza= 356,852630962155</v>
      </c>
      <c r="L529" s="44">
        <v>529</v>
      </c>
      <c r="M529" s="44">
        <v>528</v>
      </c>
      <c r="N529">
        <v>47</v>
      </c>
      <c r="O529">
        <v>2.4</v>
      </c>
      <c r="P529">
        <v>6</v>
      </c>
      <c r="Q529">
        <v>0.9</v>
      </c>
      <c r="R529">
        <v>151</v>
      </c>
      <c r="S529">
        <v>4</v>
      </c>
      <c r="T529">
        <v>12.1</v>
      </c>
      <c r="U529">
        <v>10</v>
      </c>
      <c r="V529">
        <v>12.5</v>
      </c>
      <c r="W529">
        <v>5.6602379999999997</v>
      </c>
      <c r="X529">
        <f>IF(COUNTBLANK(ClinInfo!H593:P593)=0,1,0)</f>
        <v>0</v>
      </c>
      <c r="Y529">
        <v>47</v>
      </c>
      <c r="Z529">
        <v>2.4</v>
      </c>
      <c r="AA529">
        <v>6</v>
      </c>
      <c r="AB529">
        <v>0.9</v>
      </c>
      <c r="AC529">
        <v>151</v>
      </c>
      <c r="AD529">
        <v>4</v>
      </c>
      <c r="AE529">
        <v>12.1</v>
      </c>
      <c r="AF529">
        <v>10</v>
      </c>
      <c r="AG529">
        <v>12.5</v>
      </c>
      <c r="AH529">
        <v>13.9983934023973</v>
      </c>
      <c r="AI529">
        <v>47</v>
      </c>
      <c r="AJ529">
        <v>2.4</v>
      </c>
      <c r="AK529">
        <v>6</v>
      </c>
      <c r="AL529">
        <v>0.9</v>
      </c>
      <c r="AM529">
        <v>151</v>
      </c>
      <c r="AN529">
        <v>4</v>
      </c>
      <c r="AO529">
        <v>12.1</v>
      </c>
      <c r="AP529">
        <v>10</v>
      </c>
      <c r="AQ529">
        <v>12.5</v>
      </c>
      <c r="AR529">
        <v>356.85263096215499</v>
      </c>
      <c r="AS529" t="s">
        <v>76</v>
      </c>
      <c r="AT529" t="s">
        <v>76</v>
      </c>
      <c r="AU529" t="s">
        <v>76</v>
      </c>
      <c r="AV529" t="s">
        <v>76</v>
      </c>
      <c r="AW529" t="s">
        <v>76</v>
      </c>
      <c r="AX529" t="s">
        <v>76</v>
      </c>
      <c r="AY529" t="s">
        <v>76</v>
      </c>
      <c r="AZ529" t="s">
        <v>76</v>
      </c>
      <c r="BA529" t="s">
        <v>76</v>
      </c>
      <c r="BB529">
        <v>0.51978108190957095</v>
      </c>
    </row>
    <row r="530" spans="1:54" x14ac:dyDescent="0.2">
      <c r="A530">
        <v>21230</v>
      </c>
      <c r="B530" t="str">
        <f t="shared" si="80"/>
        <v/>
      </c>
      <c r="C530" t="str">
        <f t="shared" si="81"/>
        <v/>
      </c>
      <c r="D530" t="str">
        <f t="shared" si="82"/>
        <v/>
      </c>
      <c r="E530" t="str">
        <f t="shared" si="83"/>
        <v/>
      </c>
      <c r="F530" t="str">
        <f t="shared" si="84"/>
        <v/>
      </c>
      <c r="G530" t="str">
        <f t="shared" si="85"/>
        <v/>
      </c>
      <c r="H530" t="str">
        <f t="shared" si="86"/>
        <v/>
      </c>
      <c r="I530" t="str">
        <f t="shared" si="87"/>
        <v/>
      </c>
      <c r="J530" t="str">
        <f t="shared" si="88"/>
        <v/>
      </c>
      <c r="K530" t="str">
        <f t="shared" si="89"/>
        <v/>
      </c>
      <c r="L530" s="44">
        <v>530</v>
      </c>
      <c r="M530" s="44">
        <v>529</v>
      </c>
      <c r="N530">
        <v>65</v>
      </c>
      <c r="O530">
        <v>2.5</v>
      </c>
      <c r="P530">
        <v>27</v>
      </c>
      <c r="Q530">
        <v>1.1000000000000001</v>
      </c>
      <c r="R530">
        <v>121</v>
      </c>
      <c r="S530">
        <v>4.4000000000000004</v>
      </c>
      <c r="T530">
        <v>13.2</v>
      </c>
      <c r="U530">
        <v>17</v>
      </c>
      <c r="V530">
        <v>10</v>
      </c>
      <c r="W530">
        <v>9</v>
      </c>
      <c r="X530">
        <f>IF(COUNTBLANK(ClinInfo!H594:P594)=0,1,0)</f>
        <v>0</v>
      </c>
      <c r="Y530">
        <v>65</v>
      </c>
      <c r="Z530">
        <v>2.5</v>
      </c>
      <c r="AA530">
        <v>27</v>
      </c>
      <c r="AB530">
        <v>1.1000000000000001</v>
      </c>
      <c r="AC530">
        <v>121</v>
      </c>
      <c r="AD530">
        <v>4.4000000000000004</v>
      </c>
      <c r="AE530">
        <v>13.2</v>
      </c>
      <c r="AF530">
        <v>17</v>
      </c>
      <c r="AG530">
        <v>10</v>
      </c>
      <c r="AH530">
        <v>9</v>
      </c>
      <c r="AI530">
        <v>65</v>
      </c>
      <c r="AJ530">
        <v>2.5</v>
      </c>
      <c r="AK530">
        <v>27</v>
      </c>
      <c r="AL530">
        <v>1.1000000000000001</v>
      </c>
      <c r="AM530">
        <v>121</v>
      </c>
      <c r="AN530">
        <v>4.4000000000000004</v>
      </c>
      <c r="AO530">
        <v>13.2</v>
      </c>
      <c r="AP530">
        <v>17</v>
      </c>
      <c r="AQ530">
        <v>10</v>
      </c>
      <c r="AR530">
        <v>9</v>
      </c>
      <c r="AS530" t="s">
        <v>76</v>
      </c>
      <c r="AT530" t="s">
        <v>76</v>
      </c>
      <c r="AU530" t="s">
        <v>76</v>
      </c>
      <c r="AV530" t="s">
        <v>76</v>
      </c>
      <c r="AW530" t="s">
        <v>76</v>
      </c>
      <c r="AX530" t="s">
        <v>76</v>
      </c>
      <c r="AY530" t="s">
        <v>76</v>
      </c>
      <c r="AZ530" t="s">
        <v>76</v>
      </c>
      <c r="BA530" t="s">
        <v>76</v>
      </c>
      <c r="BB530" t="s">
        <v>76</v>
      </c>
    </row>
    <row r="531" spans="1:54" x14ac:dyDescent="0.2">
      <c r="A531">
        <v>21314</v>
      </c>
      <c r="B531" t="str">
        <f t="shared" si="80"/>
        <v/>
      </c>
      <c r="C531" t="str">
        <f t="shared" si="81"/>
        <v/>
      </c>
      <c r="D531" t="str">
        <f t="shared" si="82"/>
        <v/>
      </c>
      <c r="E531" t="str">
        <f t="shared" si="83"/>
        <v/>
      </c>
      <c r="F531" t="str">
        <f t="shared" si="84"/>
        <v/>
      </c>
      <c r="G531" t="str">
        <f t="shared" si="85"/>
        <v/>
      </c>
      <c r="H531" t="str">
        <f t="shared" si="86"/>
        <v/>
      </c>
      <c r="I531" t="str">
        <f t="shared" si="87"/>
        <v/>
      </c>
      <c r="J531" t="str">
        <f t="shared" si="88"/>
        <v/>
      </c>
      <c r="K531" t="str">
        <f t="shared" si="89"/>
        <v/>
      </c>
      <c r="L531" s="44">
        <v>531</v>
      </c>
      <c r="M531" s="44">
        <v>530</v>
      </c>
      <c r="N531">
        <v>62</v>
      </c>
      <c r="O531">
        <v>4.5</v>
      </c>
      <c r="P531">
        <v>8</v>
      </c>
      <c r="Q531">
        <v>1</v>
      </c>
      <c r="R531">
        <v>151</v>
      </c>
      <c r="S531">
        <v>3.4</v>
      </c>
      <c r="T531">
        <v>10.7</v>
      </c>
      <c r="U531">
        <v>26</v>
      </c>
      <c r="V531">
        <v>17.5</v>
      </c>
      <c r="W531">
        <v>10</v>
      </c>
      <c r="X531">
        <f>IF(COUNTBLANK(ClinInfo!H595:P595)=0,1,0)</f>
        <v>0</v>
      </c>
      <c r="Y531">
        <v>62</v>
      </c>
      <c r="Z531">
        <v>4.5</v>
      </c>
      <c r="AA531">
        <v>8</v>
      </c>
      <c r="AB531">
        <v>1</v>
      </c>
      <c r="AC531">
        <v>151</v>
      </c>
      <c r="AD531">
        <v>3.4</v>
      </c>
      <c r="AE531">
        <v>10.7</v>
      </c>
      <c r="AF531">
        <v>26</v>
      </c>
      <c r="AG531">
        <v>17.5</v>
      </c>
      <c r="AH531">
        <v>10</v>
      </c>
      <c r="AI531">
        <v>62</v>
      </c>
      <c r="AJ531">
        <v>4.5</v>
      </c>
      <c r="AK531">
        <v>8</v>
      </c>
      <c r="AL531">
        <v>1</v>
      </c>
      <c r="AM531">
        <v>151</v>
      </c>
      <c r="AN531">
        <v>3.4</v>
      </c>
      <c r="AO531">
        <v>10.7</v>
      </c>
      <c r="AP531">
        <v>26</v>
      </c>
      <c r="AQ531">
        <v>17.5</v>
      </c>
      <c r="AR531">
        <v>10</v>
      </c>
      <c r="AS531" t="s">
        <v>76</v>
      </c>
      <c r="AT531" t="s">
        <v>76</v>
      </c>
      <c r="AU531" t="s">
        <v>76</v>
      </c>
      <c r="AV531" t="s">
        <v>76</v>
      </c>
      <c r="AW531" t="s">
        <v>76</v>
      </c>
      <c r="AX531" t="s">
        <v>76</v>
      </c>
      <c r="AY531" t="s">
        <v>76</v>
      </c>
      <c r="AZ531" t="s">
        <v>76</v>
      </c>
      <c r="BA531" t="s">
        <v>76</v>
      </c>
      <c r="BB531" t="s">
        <v>76</v>
      </c>
    </row>
    <row r="532" spans="1:54" x14ac:dyDescent="0.2">
      <c r="A532">
        <v>20717</v>
      </c>
      <c r="B532" t="str">
        <f t="shared" si="80"/>
        <v/>
      </c>
      <c r="C532" t="str">
        <f t="shared" si="81"/>
        <v/>
      </c>
      <c r="D532" t="str">
        <f t="shared" si="82"/>
        <v/>
      </c>
      <c r="E532" t="str">
        <f t="shared" si="83"/>
        <v/>
      </c>
      <c r="F532" t="str">
        <f t="shared" si="84"/>
        <v/>
      </c>
      <c r="G532" t="str">
        <f t="shared" si="85"/>
        <v/>
      </c>
      <c r="H532" t="str">
        <f t="shared" si="86"/>
        <v/>
      </c>
      <c r="I532" t="str">
        <f t="shared" si="87"/>
        <v/>
      </c>
      <c r="J532" t="str">
        <f t="shared" si="88"/>
        <v/>
      </c>
      <c r="K532" t="str">
        <f t="shared" si="89"/>
        <v/>
      </c>
      <c r="L532" s="44">
        <v>532</v>
      </c>
      <c r="M532" s="44">
        <v>531</v>
      </c>
      <c r="N532">
        <v>62</v>
      </c>
      <c r="O532">
        <v>1.9</v>
      </c>
      <c r="P532">
        <v>0.99</v>
      </c>
      <c r="Q532">
        <v>0.8</v>
      </c>
      <c r="R532">
        <v>137</v>
      </c>
      <c r="S532">
        <v>3.4</v>
      </c>
      <c r="T532">
        <v>12.1</v>
      </c>
      <c r="U532">
        <v>15</v>
      </c>
      <c r="V532">
        <v>15</v>
      </c>
      <c r="W532">
        <v>1</v>
      </c>
      <c r="X532">
        <f>IF(COUNTBLANK(ClinInfo!H596:P596)=0,1,0)</f>
        <v>0</v>
      </c>
      <c r="Y532">
        <v>62</v>
      </c>
      <c r="Z532">
        <v>1.9</v>
      </c>
      <c r="AA532">
        <v>0.99</v>
      </c>
      <c r="AB532">
        <v>0.8</v>
      </c>
      <c r="AC532">
        <v>137</v>
      </c>
      <c r="AD532">
        <v>3.4</v>
      </c>
      <c r="AE532">
        <v>12.1</v>
      </c>
      <c r="AF532">
        <v>15</v>
      </c>
      <c r="AG532">
        <v>15</v>
      </c>
      <c r="AH532">
        <v>1</v>
      </c>
      <c r="AI532">
        <v>62</v>
      </c>
      <c r="AJ532">
        <v>1.9</v>
      </c>
      <c r="AK532">
        <v>0.99</v>
      </c>
      <c r="AL532">
        <v>0.8</v>
      </c>
      <c r="AM532">
        <v>137</v>
      </c>
      <c r="AN532">
        <v>3.4</v>
      </c>
      <c r="AO532">
        <v>12.1</v>
      </c>
      <c r="AP532">
        <v>15</v>
      </c>
      <c r="AQ532">
        <v>15</v>
      </c>
      <c r="AR532">
        <v>1</v>
      </c>
      <c r="AS532" t="s">
        <v>76</v>
      </c>
      <c r="AT532" t="s">
        <v>76</v>
      </c>
      <c r="AU532" t="s">
        <v>76</v>
      </c>
      <c r="AV532" t="s">
        <v>76</v>
      </c>
      <c r="AW532" t="s">
        <v>76</v>
      </c>
      <c r="AX532" t="s">
        <v>76</v>
      </c>
      <c r="AY532" t="s">
        <v>76</v>
      </c>
      <c r="AZ532" t="s">
        <v>76</v>
      </c>
      <c r="BA532" t="s">
        <v>76</v>
      </c>
      <c r="BB532" t="s">
        <v>76</v>
      </c>
    </row>
    <row r="533" spans="1:54" x14ac:dyDescent="0.2">
      <c r="A533">
        <v>21297</v>
      </c>
      <c r="B533" t="str">
        <f t="shared" si="80"/>
        <v/>
      </c>
      <c r="C533" t="str">
        <f t="shared" si="81"/>
        <v/>
      </c>
      <c r="D533" t="str">
        <f t="shared" si="82"/>
        <v/>
      </c>
      <c r="E533" t="str">
        <f t="shared" si="83"/>
        <v/>
      </c>
      <c r="F533" t="str">
        <f t="shared" si="84"/>
        <v/>
      </c>
      <c r="G533" t="str">
        <f t="shared" si="85"/>
        <v/>
      </c>
      <c r="H533" t="str">
        <f t="shared" si="86"/>
        <v/>
      </c>
      <c r="I533" t="str">
        <f t="shared" si="87"/>
        <v/>
      </c>
      <c r="J533" t="str">
        <f t="shared" si="88"/>
        <v/>
      </c>
      <c r="K533" t="str">
        <f t="shared" si="89"/>
        <v/>
      </c>
      <c r="L533" s="44">
        <v>533</v>
      </c>
      <c r="M533" s="44">
        <v>532</v>
      </c>
      <c r="N533">
        <v>56</v>
      </c>
      <c r="O533">
        <v>10.4</v>
      </c>
      <c r="P533">
        <v>4.95</v>
      </c>
      <c r="Q533">
        <v>0.9</v>
      </c>
      <c r="R533">
        <v>90</v>
      </c>
      <c r="S533">
        <v>3.7</v>
      </c>
      <c r="T533">
        <v>10</v>
      </c>
      <c r="U533">
        <v>20</v>
      </c>
      <c r="V533">
        <v>70</v>
      </c>
      <c r="W533">
        <v>0</v>
      </c>
      <c r="X533">
        <f>IF(COUNTBLANK(ClinInfo!H597:P597)=0,1,0)</f>
        <v>0</v>
      </c>
      <c r="Y533">
        <v>56</v>
      </c>
      <c r="Z533">
        <v>10.4</v>
      </c>
      <c r="AA533">
        <v>4.95</v>
      </c>
      <c r="AB533">
        <v>0.9</v>
      </c>
      <c r="AC533">
        <v>90</v>
      </c>
      <c r="AD533">
        <v>3.7</v>
      </c>
      <c r="AE533">
        <v>10</v>
      </c>
      <c r="AF533">
        <v>20</v>
      </c>
      <c r="AG533">
        <v>70</v>
      </c>
      <c r="AH533">
        <v>0</v>
      </c>
      <c r="AI533">
        <v>56</v>
      </c>
      <c r="AJ533">
        <v>10.4</v>
      </c>
      <c r="AK533">
        <v>4.95</v>
      </c>
      <c r="AL533">
        <v>0.9</v>
      </c>
      <c r="AM533">
        <v>90</v>
      </c>
      <c r="AN533">
        <v>3.7</v>
      </c>
      <c r="AO533">
        <v>10</v>
      </c>
      <c r="AP533">
        <v>20</v>
      </c>
      <c r="AQ533">
        <v>70</v>
      </c>
      <c r="AR533">
        <v>0</v>
      </c>
      <c r="AS533" t="s">
        <v>76</v>
      </c>
      <c r="AT533" t="s">
        <v>76</v>
      </c>
      <c r="AU533" t="s">
        <v>76</v>
      </c>
      <c r="AV533" t="s">
        <v>76</v>
      </c>
      <c r="AW533" t="s">
        <v>76</v>
      </c>
      <c r="AX533" t="s">
        <v>76</v>
      </c>
      <c r="AY533" t="s">
        <v>76</v>
      </c>
      <c r="AZ533" t="s">
        <v>76</v>
      </c>
      <c r="BA533" t="s">
        <v>76</v>
      </c>
      <c r="BB533" t="s">
        <v>76</v>
      </c>
    </row>
    <row r="534" spans="1:54" x14ac:dyDescent="0.2">
      <c r="A534">
        <v>21083</v>
      </c>
      <c r="B534" t="str">
        <f t="shared" si="80"/>
        <v/>
      </c>
      <c r="C534" t="str">
        <f t="shared" si="81"/>
        <v/>
      </c>
      <c r="D534" t="str">
        <f t="shared" si="82"/>
        <v/>
      </c>
      <c r="E534" t="str">
        <f t="shared" si="83"/>
        <v/>
      </c>
      <c r="F534" t="str">
        <f t="shared" si="84"/>
        <v/>
      </c>
      <c r="G534" t="str">
        <f t="shared" si="85"/>
        <v/>
      </c>
      <c r="H534" t="str">
        <f t="shared" si="86"/>
        <v/>
      </c>
      <c r="I534" t="str">
        <f t="shared" si="87"/>
        <v/>
      </c>
      <c r="J534" t="str">
        <f t="shared" si="88"/>
        <v/>
      </c>
      <c r="K534" t="str">
        <f t="shared" si="89"/>
        <v/>
      </c>
      <c r="L534" s="44">
        <v>534</v>
      </c>
      <c r="M534" s="44">
        <v>533</v>
      </c>
      <c r="N534">
        <v>66</v>
      </c>
      <c r="O534">
        <v>3.2</v>
      </c>
      <c r="P534">
        <v>6</v>
      </c>
      <c r="Q534">
        <v>1.3</v>
      </c>
      <c r="R534">
        <v>238</v>
      </c>
      <c r="S534">
        <v>2.8</v>
      </c>
      <c r="T534">
        <v>8.5</v>
      </c>
      <c r="U534">
        <v>25</v>
      </c>
      <c r="V534">
        <v>25</v>
      </c>
      <c r="W534">
        <v>0</v>
      </c>
      <c r="X534">
        <f>IF(COUNTBLANK(ClinInfo!H598:P598)=0,1,0)</f>
        <v>0</v>
      </c>
      <c r="Y534">
        <v>66</v>
      </c>
      <c r="Z534">
        <v>3.2</v>
      </c>
      <c r="AA534">
        <v>6</v>
      </c>
      <c r="AB534">
        <v>1.3</v>
      </c>
      <c r="AC534">
        <v>238</v>
      </c>
      <c r="AD534">
        <v>2.8</v>
      </c>
      <c r="AE534">
        <v>8.5</v>
      </c>
      <c r="AF534">
        <v>25</v>
      </c>
      <c r="AG534">
        <v>25</v>
      </c>
      <c r="AH534">
        <v>0</v>
      </c>
      <c r="AI534">
        <v>66</v>
      </c>
      <c r="AJ534">
        <v>3.2</v>
      </c>
      <c r="AK534">
        <v>6</v>
      </c>
      <c r="AL534">
        <v>1.3</v>
      </c>
      <c r="AM534">
        <v>238</v>
      </c>
      <c r="AN534">
        <v>2.8</v>
      </c>
      <c r="AO534">
        <v>8.5</v>
      </c>
      <c r="AP534">
        <v>25</v>
      </c>
      <c r="AQ534">
        <v>25</v>
      </c>
      <c r="AR534">
        <v>0</v>
      </c>
      <c r="AS534" t="s">
        <v>76</v>
      </c>
      <c r="AT534" t="s">
        <v>76</v>
      </c>
      <c r="AU534" t="s">
        <v>76</v>
      </c>
      <c r="AV534" t="s">
        <v>76</v>
      </c>
      <c r="AW534" t="s">
        <v>76</v>
      </c>
      <c r="AX534" t="s">
        <v>76</v>
      </c>
      <c r="AY534" t="s">
        <v>76</v>
      </c>
      <c r="AZ534" t="s">
        <v>76</v>
      </c>
      <c r="BA534" t="s">
        <v>76</v>
      </c>
      <c r="BB534" t="s">
        <v>76</v>
      </c>
    </row>
    <row r="535" spans="1:54" x14ac:dyDescent="0.2">
      <c r="A535">
        <v>21184</v>
      </c>
      <c r="B535" t="str">
        <f t="shared" si="80"/>
        <v/>
      </c>
      <c r="C535" t="str">
        <f t="shared" si="81"/>
        <v/>
      </c>
      <c r="D535" t="str">
        <f t="shared" si="82"/>
        <v/>
      </c>
      <c r="E535" t="str">
        <f t="shared" si="83"/>
        <v/>
      </c>
      <c r="F535" t="str">
        <f t="shared" si="84"/>
        <v/>
      </c>
      <c r="G535" t="str">
        <f t="shared" si="85"/>
        <v/>
      </c>
      <c r="H535" t="str">
        <f t="shared" si="86"/>
        <v/>
      </c>
      <c r="I535" t="str">
        <f t="shared" si="87"/>
        <v/>
      </c>
      <c r="J535" t="str">
        <f t="shared" si="88"/>
        <v/>
      </c>
      <c r="K535" t="str">
        <f t="shared" si="89"/>
        <v>Mediana=1,615512, Media=7,04634334503048, y varianza= 181,724961835345</v>
      </c>
      <c r="L535" s="44">
        <v>535</v>
      </c>
      <c r="M535" s="44">
        <v>534</v>
      </c>
      <c r="N535">
        <v>63</v>
      </c>
      <c r="O535">
        <v>4.5</v>
      </c>
      <c r="P535">
        <v>4.95</v>
      </c>
      <c r="Q535">
        <v>1.5</v>
      </c>
      <c r="R535">
        <v>123</v>
      </c>
      <c r="S535">
        <v>3.7</v>
      </c>
      <c r="T535">
        <v>9.9</v>
      </c>
      <c r="U535">
        <v>81</v>
      </c>
      <c r="V535">
        <v>70</v>
      </c>
      <c r="W535">
        <v>1.6155120000000001</v>
      </c>
      <c r="X535">
        <f>IF(COUNTBLANK(ClinInfo!H599:P599)=0,1,0)</f>
        <v>0</v>
      </c>
      <c r="Y535">
        <v>63</v>
      </c>
      <c r="Z535">
        <v>4.5</v>
      </c>
      <c r="AA535">
        <v>4.95</v>
      </c>
      <c r="AB535">
        <v>1.5</v>
      </c>
      <c r="AC535">
        <v>123</v>
      </c>
      <c r="AD535">
        <v>3.7</v>
      </c>
      <c r="AE535">
        <v>9.9</v>
      </c>
      <c r="AF535">
        <v>81</v>
      </c>
      <c r="AG535">
        <v>70</v>
      </c>
      <c r="AH535">
        <v>7.04634334503048</v>
      </c>
      <c r="AI535">
        <v>63</v>
      </c>
      <c r="AJ535">
        <v>4.5</v>
      </c>
      <c r="AK535">
        <v>4.95</v>
      </c>
      <c r="AL535">
        <v>1.5</v>
      </c>
      <c r="AM535">
        <v>123</v>
      </c>
      <c r="AN535">
        <v>3.7</v>
      </c>
      <c r="AO535">
        <v>9.9</v>
      </c>
      <c r="AP535">
        <v>81</v>
      </c>
      <c r="AQ535">
        <v>70</v>
      </c>
      <c r="AR535">
        <v>181.724961835345</v>
      </c>
      <c r="AS535" t="s">
        <v>76</v>
      </c>
      <c r="AT535" t="s">
        <v>76</v>
      </c>
      <c r="AU535" t="s">
        <v>76</v>
      </c>
      <c r="AV535" t="s">
        <v>76</v>
      </c>
      <c r="AW535" t="s">
        <v>76</v>
      </c>
      <c r="AX535" t="s">
        <v>76</v>
      </c>
      <c r="AY535" t="s">
        <v>76</v>
      </c>
      <c r="AZ535" t="s">
        <v>76</v>
      </c>
      <c r="BA535" t="s">
        <v>76</v>
      </c>
      <c r="BB535">
        <v>0.51978108190957095</v>
      </c>
    </row>
    <row r="536" spans="1:54" x14ac:dyDescent="0.2">
      <c r="A536">
        <v>21234</v>
      </c>
      <c r="B536" t="str">
        <f t="shared" si="80"/>
        <v/>
      </c>
      <c r="C536" t="str">
        <f t="shared" si="81"/>
        <v/>
      </c>
      <c r="D536" t="str">
        <f t="shared" si="82"/>
        <v/>
      </c>
      <c r="E536" t="str">
        <f t="shared" si="83"/>
        <v/>
      </c>
      <c r="F536" t="str">
        <f t="shared" si="84"/>
        <v/>
      </c>
      <c r="G536" t="str">
        <f t="shared" si="85"/>
        <v/>
      </c>
      <c r="H536" t="str">
        <f t="shared" si="86"/>
        <v/>
      </c>
      <c r="I536" t="str">
        <f t="shared" si="87"/>
        <v/>
      </c>
      <c r="J536" t="str">
        <f t="shared" si="88"/>
        <v/>
      </c>
      <c r="K536" t="str">
        <f t="shared" si="89"/>
        <v/>
      </c>
      <c r="L536" s="44">
        <v>536</v>
      </c>
      <c r="M536" s="44">
        <v>535</v>
      </c>
      <c r="N536">
        <v>60</v>
      </c>
      <c r="O536">
        <v>6</v>
      </c>
      <c r="P536">
        <v>6</v>
      </c>
      <c r="Q536">
        <v>0.8</v>
      </c>
      <c r="R536">
        <v>122</v>
      </c>
      <c r="S536">
        <v>4.0999999999999996</v>
      </c>
      <c r="T536">
        <v>8.3000000000000007</v>
      </c>
      <c r="U536">
        <v>50</v>
      </c>
      <c r="V536">
        <v>81</v>
      </c>
      <c r="W536">
        <v>24</v>
      </c>
      <c r="X536">
        <f>IF(COUNTBLANK(ClinInfo!H600:P600)=0,1,0)</f>
        <v>0</v>
      </c>
      <c r="Y536">
        <v>60</v>
      </c>
      <c r="Z536">
        <v>6</v>
      </c>
      <c r="AA536">
        <v>6</v>
      </c>
      <c r="AB536">
        <v>0.8</v>
      </c>
      <c r="AC536">
        <v>122</v>
      </c>
      <c r="AD536">
        <v>4.0999999999999996</v>
      </c>
      <c r="AE536">
        <v>8.3000000000000007</v>
      </c>
      <c r="AF536">
        <v>50</v>
      </c>
      <c r="AG536">
        <v>81</v>
      </c>
      <c r="AH536">
        <v>24</v>
      </c>
      <c r="AI536">
        <v>60</v>
      </c>
      <c r="AJ536">
        <v>6</v>
      </c>
      <c r="AK536">
        <v>6</v>
      </c>
      <c r="AL536">
        <v>0.8</v>
      </c>
      <c r="AM536">
        <v>122</v>
      </c>
      <c r="AN536">
        <v>4.0999999999999996</v>
      </c>
      <c r="AO536">
        <v>8.3000000000000007</v>
      </c>
      <c r="AP536">
        <v>50</v>
      </c>
      <c r="AQ536">
        <v>81</v>
      </c>
      <c r="AR536">
        <v>24</v>
      </c>
      <c r="AS536" t="s">
        <v>76</v>
      </c>
      <c r="AT536" t="s">
        <v>76</v>
      </c>
      <c r="AU536" t="s">
        <v>76</v>
      </c>
      <c r="AV536" t="s">
        <v>76</v>
      </c>
      <c r="AW536" t="s">
        <v>76</v>
      </c>
      <c r="AX536" t="s">
        <v>76</v>
      </c>
      <c r="AY536" t="s">
        <v>76</v>
      </c>
      <c r="AZ536" t="s">
        <v>76</v>
      </c>
      <c r="BA536" t="s">
        <v>76</v>
      </c>
      <c r="BB536" t="s">
        <v>76</v>
      </c>
    </row>
    <row r="537" spans="1:54" x14ac:dyDescent="0.2">
      <c r="A537">
        <v>21097</v>
      </c>
      <c r="B537" t="str">
        <f t="shared" si="80"/>
        <v/>
      </c>
      <c r="C537" t="str">
        <f t="shared" si="81"/>
        <v/>
      </c>
      <c r="D537" t="str">
        <f t="shared" si="82"/>
        <v/>
      </c>
      <c r="E537" t="str">
        <f t="shared" si="83"/>
        <v/>
      </c>
      <c r="F537" t="str">
        <f t="shared" si="84"/>
        <v/>
      </c>
      <c r="G537" t="str">
        <f t="shared" si="85"/>
        <v/>
      </c>
      <c r="H537" t="str">
        <f t="shared" si="86"/>
        <v/>
      </c>
      <c r="I537" t="str">
        <f t="shared" si="87"/>
        <v/>
      </c>
      <c r="J537" t="str">
        <f t="shared" si="88"/>
        <v/>
      </c>
      <c r="K537" t="str">
        <f t="shared" si="89"/>
        <v/>
      </c>
      <c r="L537" s="44">
        <v>537</v>
      </c>
      <c r="M537" s="44">
        <v>536</v>
      </c>
      <c r="N537">
        <v>48</v>
      </c>
      <c r="O537">
        <v>2.6</v>
      </c>
      <c r="P537">
        <v>10</v>
      </c>
      <c r="Q537">
        <v>1.3</v>
      </c>
      <c r="R537">
        <v>127</v>
      </c>
      <c r="S537">
        <v>3.1</v>
      </c>
      <c r="T537">
        <v>12.3</v>
      </c>
      <c r="U537">
        <v>43</v>
      </c>
      <c r="V537">
        <v>60</v>
      </c>
      <c r="W537">
        <v>0</v>
      </c>
      <c r="X537">
        <f>IF(COUNTBLANK(ClinInfo!H601:P601)=0,1,0)</f>
        <v>0</v>
      </c>
      <c r="Y537">
        <v>48</v>
      </c>
      <c r="Z537">
        <v>2.6</v>
      </c>
      <c r="AA537">
        <v>10</v>
      </c>
      <c r="AB537">
        <v>1.3</v>
      </c>
      <c r="AC537">
        <v>127</v>
      </c>
      <c r="AD537">
        <v>3.1</v>
      </c>
      <c r="AE537">
        <v>12.3</v>
      </c>
      <c r="AF537">
        <v>43</v>
      </c>
      <c r="AG537">
        <v>60</v>
      </c>
      <c r="AH537">
        <v>0</v>
      </c>
      <c r="AI537">
        <v>48</v>
      </c>
      <c r="AJ537">
        <v>2.6</v>
      </c>
      <c r="AK537">
        <v>10</v>
      </c>
      <c r="AL537">
        <v>1.3</v>
      </c>
      <c r="AM537">
        <v>127</v>
      </c>
      <c r="AN537">
        <v>3.1</v>
      </c>
      <c r="AO537">
        <v>12.3</v>
      </c>
      <c r="AP537">
        <v>43</v>
      </c>
      <c r="AQ537">
        <v>60</v>
      </c>
      <c r="AR537">
        <v>0</v>
      </c>
      <c r="AS537" t="s">
        <v>76</v>
      </c>
      <c r="AT537" t="s">
        <v>76</v>
      </c>
      <c r="AU537" t="s">
        <v>76</v>
      </c>
      <c r="AV537" t="s">
        <v>76</v>
      </c>
      <c r="AW537" t="s">
        <v>76</v>
      </c>
      <c r="AX537" t="s">
        <v>76</v>
      </c>
      <c r="AY537" t="s">
        <v>76</v>
      </c>
      <c r="AZ537" t="s">
        <v>76</v>
      </c>
      <c r="BA537" t="s">
        <v>76</v>
      </c>
      <c r="BB537" t="s">
        <v>76</v>
      </c>
    </row>
    <row r="538" spans="1:54" x14ac:dyDescent="0.2">
      <c r="A538">
        <v>21309</v>
      </c>
      <c r="B538" t="str">
        <f t="shared" si="80"/>
        <v/>
      </c>
      <c r="C538" t="str">
        <f t="shared" si="81"/>
        <v/>
      </c>
      <c r="D538" t="str">
        <f t="shared" si="82"/>
        <v/>
      </c>
      <c r="E538" t="str">
        <f t="shared" si="83"/>
        <v/>
      </c>
      <c r="F538" t="str">
        <f t="shared" si="84"/>
        <v/>
      </c>
      <c r="G538" t="str">
        <f t="shared" si="85"/>
        <v/>
      </c>
      <c r="H538" t="str">
        <f t="shared" si="86"/>
        <v/>
      </c>
      <c r="I538" t="str">
        <f t="shared" si="87"/>
        <v>Mediana=41,05262, Media=44,3618602133226, y varianza= 485,50308987313</v>
      </c>
      <c r="J538" t="str">
        <f t="shared" si="88"/>
        <v>Mediana=45,67543, Media=46,6301846407035, y varianza= 489,405687400666</v>
      </c>
      <c r="K538" t="str">
        <f t="shared" si="89"/>
        <v/>
      </c>
      <c r="L538" s="44">
        <v>538</v>
      </c>
      <c r="M538" s="44">
        <v>537</v>
      </c>
      <c r="N538">
        <v>56</v>
      </c>
      <c r="O538">
        <v>2.5</v>
      </c>
      <c r="P538">
        <v>22</v>
      </c>
      <c r="Q538">
        <v>0.6</v>
      </c>
      <c r="R538">
        <v>214</v>
      </c>
      <c r="S538">
        <v>3.5</v>
      </c>
      <c r="T538">
        <v>9.1999999999999993</v>
      </c>
      <c r="U538">
        <v>41.052619999999997</v>
      </c>
      <c r="V538">
        <v>45.675429999999999</v>
      </c>
      <c r="W538">
        <v>5</v>
      </c>
      <c r="X538">
        <f>IF(COUNTBLANK(ClinInfo!H602:P602)=0,1,0)</f>
        <v>0</v>
      </c>
      <c r="Y538">
        <v>56</v>
      </c>
      <c r="Z538">
        <v>2.5</v>
      </c>
      <c r="AA538">
        <v>22</v>
      </c>
      <c r="AB538">
        <v>0.6</v>
      </c>
      <c r="AC538">
        <v>214</v>
      </c>
      <c r="AD538">
        <v>3.5</v>
      </c>
      <c r="AE538">
        <v>9.1999999999999993</v>
      </c>
      <c r="AF538">
        <v>44.361860213322601</v>
      </c>
      <c r="AG538">
        <v>46.630184640703497</v>
      </c>
      <c r="AH538">
        <v>5</v>
      </c>
      <c r="AI538">
        <v>56</v>
      </c>
      <c r="AJ538">
        <v>2.5</v>
      </c>
      <c r="AK538">
        <v>22</v>
      </c>
      <c r="AL538">
        <v>0.6</v>
      </c>
      <c r="AM538">
        <v>214</v>
      </c>
      <c r="AN538">
        <v>3.5</v>
      </c>
      <c r="AO538">
        <v>9.1999999999999993</v>
      </c>
      <c r="AP538">
        <v>485.50308987313002</v>
      </c>
      <c r="AQ538">
        <v>489.40568740066601</v>
      </c>
      <c r="AR538">
        <v>5</v>
      </c>
      <c r="AS538" t="s">
        <v>76</v>
      </c>
      <c r="AT538" t="s">
        <v>76</v>
      </c>
      <c r="AU538" t="s">
        <v>76</v>
      </c>
      <c r="AV538" t="s">
        <v>76</v>
      </c>
      <c r="AW538" t="s">
        <v>76</v>
      </c>
      <c r="AX538" t="s">
        <v>76</v>
      </c>
      <c r="AY538" t="s">
        <v>76</v>
      </c>
      <c r="AZ538">
        <v>0.51978108190957095</v>
      </c>
      <c r="BA538">
        <v>0.51978108190957095</v>
      </c>
      <c r="BB538" t="s">
        <v>76</v>
      </c>
    </row>
    <row r="539" spans="1:54" x14ac:dyDescent="0.2">
      <c r="A539">
        <v>19764</v>
      </c>
      <c r="B539" t="str">
        <f t="shared" si="80"/>
        <v/>
      </c>
      <c r="C539" t="str">
        <f t="shared" si="81"/>
        <v/>
      </c>
      <c r="D539" t="str">
        <f t="shared" si="82"/>
        <v/>
      </c>
      <c r="E539" t="str">
        <f t="shared" si="83"/>
        <v/>
      </c>
      <c r="F539" t="str">
        <f t="shared" si="84"/>
        <v/>
      </c>
      <c r="G539" t="str">
        <f t="shared" si="85"/>
        <v/>
      </c>
      <c r="H539" t="str">
        <f t="shared" si="86"/>
        <v/>
      </c>
      <c r="I539" t="str">
        <f t="shared" si="87"/>
        <v/>
      </c>
      <c r="J539" t="str">
        <f t="shared" si="88"/>
        <v/>
      </c>
      <c r="K539" t="str">
        <f t="shared" si="89"/>
        <v/>
      </c>
      <c r="L539" s="44">
        <v>539</v>
      </c>
      <c r="M539" s="44">
        <v>538</v>
      </c>
      <c r="N539">
        <v>53</v>
      </c>
      <c r="O539">
        <v>3</v>
      </c>
      <c r="P539">
        <v>49</v>
      </c>
      <c r="Q539">
        <v>0.7</v>
      </c>
      <c r="R539">
        <v>137</v>
      </c>
      <c r="S539">
        <v>3.6</v>
      </c>
      <c r="T539">
        <v>8.6999999999999993</v>
      </c>
      <c r="U539">
        <v>81</v>
      </c>
      <c r="V539">
        <v>60</v>
      </c>
      <c r="W539">
        <v>52</v>
      </c>
      <c r="X539">
        <f>IF(COUNTBLANK(ClinInfo!H603:P603)=0,1,0)</f>
        <v>0</v>
      </c>
      <c r="Y539">
        <v>53</v>
      </c>
      <c r="Z539">
        <v>3</v>
      </c>
      <c r="AA539">
        <v>49</v>
      </c>
      <c r="AB539">
        <v>0.7</v>
      </c>
      <c r="AC539">
        <v>137</v>
      </c>
      <c r="AD539">
        <v>3.6</v>
      </c>
      <c r="AE539">
        <v>8.6999999999999993</v>
      </c>
      <c r="AF539">
        <v>81</v>
      </c>
      <c r="AG539">
        <v>60</v>
      </c>
      <c r="AH539">
        <v>52</v>
      </c>
      <c r="AI539">
        <v>53</v>
      </c>
      <c r="AJ539">
        <v>3</v>
      </c>
      <c r="AK539">
        <v>49</v>
      </c>
      <c r="AL539">
        <v>0.7</v>
      </c>
      <c r="AM539">
        <v>137</v>
      </c>
      <c r="AN539">
        <v>3.6</v>
      </c>
      <c r="AO539">
        <v>8.6999999999999993</v>
      </c>
      <c r="AP539">
        <v>81</v>
      </c>
      <c r="AQ539">
        <v>60</v>
      </c>
      <c r="AR539">
        <v>52</v>
      </c>
      <c r="AS539" t="s">
        <v>76</v>
      </c>
      <c r="AT539" t="s">
        <v>76</v>
      </c>
      <c r="AU539" t="s">
        <v>76</v>
      </c>
      <c r="AV539" t="s">
        <v>76</v>
      </c>
      <c r="AW539" t="s">
        <v>76</v>
      </c>
      <c r="AX539" t="s">
        <v>76</v>
      </c>
      <c r="AY539" t="s">
        <v>76</v>
      </c>
      <c r="AZ539" t="s">
        <v>76</v>
      </c>
      <c r="BA539" t="s">
        <v>76</v>
      </c>
      <c r="BB539" t="s">
        <v>76</v>
      </c>
    </row>
    <row r="540" spans="1:54" x14ac:dyDescent="0.2">
      <c r="A540">
        <v>21075</v>
      </c>
      <c r="B540" t="str">
        <f t="shared" si="80"/>
        <v/>
      </c>
      <c r="C540" t="str">
        <f t="shared" si="81"/>
        <v/>
      </c>
      <c r="D540" t="str">
        <f t="shared" si="82"/>
        <v/>
      </c>
      <c r="E540" t="str">
        <f t="shared" si="83"/>
        <v/>
      </c>
      <c r="F540" t="str">
        <f t="shared" si="84"/>
        <v/>
      </c>
      <c r="G540" t="str">
        <f t="shared" si="85"/>
        <v/>
      </c>
      <c r="H540" t="str">
        <f t="shared" si="86"/>
        <v/>
      </c>
      <c r="I540" t="str">
        <f t="shared" si="87"/>
        <v/>
      </c>
      <c r="J540" t="str">
        <f t="shared" si="88"/>
        <v/>
      </c>
      <c r="K540" t="str">
        <f t="shared" si="89"/>
        <v/>
      </c>
      <c r="L540" s="44">
        <v>540</v>
      </c>
      <c r="M540" s="44">
        <v>539</v>
      </c>
      <c r="N540">
        <v>54</v>
      </c>
      <c r="O540">
        <v>1.9</v>
      </c>
      <c r="P540">
        <v>13</v>
      </c>
      <c r="Q540">
        <v>0.9</v>
      </c>
      <c r="R540">
        <v>109</v>
      </c>
      <c r="S540">
        <v>3.8</v>
      </c>
      <c r="T540">
        <v>12.1</v>
      </c>
      <c r="U540">
        <v>10</v>
      </c>
      <c r="V540">
        <v>15</v>
      </c>
      <c r="W540">
        <v>6</v>
      </c>
      <c r="X540">
        <f>IF(COUNTBLANK(ClinInfo!H604:P604)=0,1,0)</f>
        <v>0</v>
      </c>
      <c r="Y540">
        <v>54</v>
      </c>
      <c r="Z540">
        <v>1.9</v>
      </c>
      <c r="AA540">
        <v>13</v>
      </c>
      <c r="AB540">
        <v>0.9</v>
      </c>
      <c r="AC540">
        <v>109</v>
      </c>
      <c r="AD540">
        <v>3.8</v>
      </c>
      <c r="AE540">
        <v>12.1</v>
      </c>
      <c r="AF540">
        <v>10</v>
      </c>
      <c r="AG540">
        <v>15</v>
      </c>
      <c r="AH540">
        <v>6</v>
      </c>
      <c r="AI540">
        <v>54</v>
      </c>
      <c r="AJ540">
        <v>1.9</v>
      </c>
      <c r="AK540">
        <v>13</v>
      </c>
      <c r="AL540">
        <v>0.9</v>
      </c>
      <c r="AM540">
        <v>109</v>
      </c>
      <c r="AN540">
        <v>3.8</v>
      </c>
      <c r="AO540">
        <v>12.1</v>
      </c>
      <c r="AP540">
        <v>10</v>
      </c>
      <c r="AQ540">
        <v>15</v>
      </c>
      <c r="AR540">
        <v>6</v>
      </c>
      <c r="AS540" t="s">
        <v>76</v>
      </c>
      <c r="AT540" t="s">
        <v>76</v>
      </c>
      <c r="AU540" t="s">
        <v>76</v>
      </c>
      <c r="AV540" t="s">
        <v>76</v>
      </c>
      <c r="AW540" t="s">
        <v>76</v>
      </c>
      <c r="AX540" t="s">
        <v>76</v>
      </c>
      <c r="AY540" t="s">
        <v>76</v>
      </c>
      <c r="AZ540" t="s">
        <v>76</v>
      </c>
      <c r="BA540" t="s">
        <v>76</v>
      </c>
      <c r="BB540" t="s">
        <v>76</v>
      </c>
    </row>
    <row r="541" spans="1:54" x14ac:dyDescent="0.2">
      <c r="A541">
        <v>21076</v>
      </c>
      <c r="B541" t="str">
        <f t="shared" si="80"/>
        <v/>
      </c>
      <c r="C541" t="str">
        <f t="shared" si="81"/>
        <v/>
      </c>
      <c r="D541" t="str">
        <f t="shared" si="82"/>
        <v/>
      </c>
      <c r="E541" t="str">
        <f t="shared" si="83"/>
        <v/>
      </c>
      <c r="F541" t="str">
        <f t="shared" si="84"/>
        <v/>
      </c>
      <c r="G541" t="str">
        <f t="shared" si="85"/>
        <v/>
      </c>
      <c r="H541" t="str">
        <f t="shared" si="86"/>
        <v/>
      </c>
      <c r="I541" t="str">
        <f t="shared" si="87"/>
        <v/>
      </c>
      <c r="J541" t="str">
        <f t="shared" si="88"/>
        <v/>
      </c>
      <c r="K541" t="str">
        <f t="shared" si="89"/>
        <v/>
      </c>
      <c r="L541" s="44">
        <v>541</v>
      </c>
      <c r="M541" s="44">
        <v>540</v>
      </c>
      <c r="N541">
        <v>42</v>
      </c>
      <c r="O541">
        <v>2.9</v>
      </c>
      <c r="P541">
        <v>52</v>
      </c>
      <c r="Q541">
        <v>0.7</v>
      </c>
      <c r="R541">
        <v>237</v>
      </c>
      <c r="S541">
        <v>2.5</v>
      </c>
      <c r="T541">
        <v>6</v>
      </c>
      <c r="U541">
        <v>60</v>
      </c>
      <c r="V541">
        <v>81</v>
      </c>
      <c r="W541">
        <v>6</v>
      </c>
      <c r="X541">
        <f>IF(COUNTBLANK(ClinInfo!H605:P605)=0,1,0)</f>
        <v>0</v>
      </c>
      <c r="Y541">
        <v>42</v>
      </c>
      <c r="Z541">
        <v>2.9</v>
      </c>
      <c r="AA541">
        <v>52</v>
      </c>
      <c r="AB541">
        <v>0.7</v>
      </c>
      <c r="AC541">
        <v>237</v>
      </c>
      <c r="AD541">
        <v>2.5</v>
      </c>
      <c r="AE541">
        <v>6</v>
      </c>
      <c r="AF541">
        <v>60</v>
      </c>
      <c r="AG541">
        <v>81</v>
      </c>
      <c r="AH541">
        <v>6</v>
      </c>
      <c r="AI541">
        <v>42</v>
      </c>
      <c r="AJ541">
        <v>2.9</v>
      </c>
      <c r="AK541">
        <v>52</v>
      </c>
      <c r="AL541">
        <v>0.7</v>
      </c>
      <c r="AM541">
        <v>237</v>
      </c>
      <c r="AN541">
        <v>2.5</v>
      </c>
      <c r="AO541">
        <v>6</v>
      </c>
      <c r="AP541">
        <v>60</v>
      </c>
      <c r="AQ541">
        <v>81</v>
      </c>
      <c r="AR541">
        <v>6</v>
      </c>
      <c r="AS541" t="s">
        <v>76</v>
      </c>
      <c r="AT541" t="s">
        <v>76</v>
      </c>
      <c r="AU541" t="s">
        <v>76</v>
      </c>
      <c r="AV541" t="s">
        <v>76</v>
      </c>
      <c r="AW541" t="s">
        <v>76</v>
      </c>
      <c r="AX541" t="s">
        <v>76</v>
      </c>
      <c r="AY541" t="s">
        <v>76</v>
      </c>
      <c r="AZ541" t="s">
        <v>76</v>
      </c>
      <c r="BA541" t="s">
        <v>76</v>
      </c>
      <c r="BB541" t="s">
        <v>76</v>
      </c>
    </row>
    <row r="542" spans="1:54" x14ac:dyDescent="0.2">
      <c r="A542">
        <v>21088</v>
      </c>
      <c r="B542" t="str">
        <f t="shared" si="80"/>
        <v/>
      </c>
      <c r="C542" t="str">
        <f t="shared" si="81"/>
        <v/>
      </c>
      <c r="D542" t="str">
        <f t="shared" si="82"/>
        <v/>
      </c>
      <c r="E542" t="str">
        <f t="shared" si="83"/>
        <v/>
      </c>
      <c r="F542" t="str">
        <f t="shared" si="84"/>
        <v/>
      </c>
      <c r="G542" t="str">
        <f t="shared" si="85"/>
        <v/>
      </c>
      <c r="H542" t="str">
        <f t="shared" si="86"/>
        <v/>
      </c>
      <c r="I542" t="str">
        <f t="shared" si="87"/>
        <v/>
      </c>
      <c r="J542" t="str">
        <f t="shared" si="88"/>
        <v/>
      </c>
      <c r="K542" t="str">
        <f t="shared" si="89"/>
        <v/>
      </c>
      <c r="L542" s="44">
        <v>542</v>
      </c>
      <c r="M542" s="44">
        <v>541</v>
      </c>
      <c r="N542">
        <v>59</v>
      </c>
      <c r="O542">
        <v>2.1</v>
      </c>
      <c r="P542">
        <v>4.95</v>
      </c>
      <c r="Q542">
        <v>0.6</v>
      </c>
      <c r="R542">
        <v>143</v>
      </c>
      <c r="S542">
        <v>4.7</v>
      </c>
      <c r="T542">
        <v>13</v>
      </c>
      <c r="U542">
        <v>8</v>
      </c>
      <c r="V542">
        <v>4.9000000000000004</v>
      </c>
      <c r="W542">
        <v>26</v>
      </c>
      <c r="X542">
        <f>IF(COUNTBLANK(ClinInfo!H606:P606)=0,1,0)</f>
        <v>0</v>
      </c>
      <c r="Y542">
        <v>59</v>
      </c>
      <c r="Z542">
        <v>2.1</v>
      </c>
      <c r="AA542">
        <v>4.95</v>
      </c>
      <c r="AB542">
        <v>0.6</v>
      </c>
      <c r="AC542">
        <v>143</v>
      </c>
      <c r="AD542">
        <v>4.7</v>
      </c>
      <c r="AE542">
        <v>13</v>
      </c>
      <c r="AF542">
        <v>8</v>
      </c>
      <c r="AG542">
        <v>4.9000000000000004</v>
      </c>
      <c r="AH542">
        <v>26</v>
      </c>
      <c r="AI542">
        <v>59</v>
      </c>
      <c r="AJ542">
        <v>2.1</v>
      </c>
      <c r="AK542">
        <v>4.95</v>
      </c>
      <c r="AL542">
        <v>0.6</v>
      </c>
      <c r="AM542">
        <v>143</v>
      </c>
      <c r="AN542">
        <v>4.7</v>
      </c>
      <c r="AO542">
        <v>13</v>
      </c>
      <c r="AP542">
        <v>8</v>
      </c>
      <c r="AQ542">
        <v>4.9000000000000004</v>
      </c>
      <c r="AR542">
        <v>26</v>
      </c>
      <c r="AS542" t="s">
        <v>76</v>
      </c>
      <c r="AT542" t="s">
        <v>76</v>
      </c>
      <c r="AU542" t="s">
        <v>76</v>
      </c>
      <c r="AV542" t="s">
        <v>76</v>
      </c>
      <c r="AW542" t="s">
        <v>76</v>
      </c>
      <c r="AX542" t="s">
        <v>76</v>
      </c>
      <c r="AY542" t="s">
        <v>76</v>
      </c>
      <c r="AZ542" t="s">
        <v>76</v>
      </c>
      <c r="BA542" t="s">
        <v>76</v>
      </c>
      <c r="BB542" t="s">
        <v>76</v>
      </c>
    </row>
    <row r="543" spans="1:54" x14ac:dyDescent="0.2">
      <c r="A543">
        <v>21092</v>
      </c>
      <c r="B543" t="str">
        <f t="shared" si="80"/>
        <v/>
      </c>
      <c r="C543" t="str">
        <f t="shared" si="81"/>
        <v/>
      </c>
      <c r="D543" t="str">
        <f t="shared" si="82"/>
        <v/>
      </c>
      <c r="E543" t="str">
        <f t="shared" si="83"/>
        <v/>
      </c>
      <c r="F543" t="str">
        <f t="shared" si="84"/>
        <v/>
      </c>
      <c r="G543" t="str">
        <f t="shared" si="85"/>
        <v/>
      </c>
      <c r="H543" t="str">
        <f t="shared" si="86"/>
        <v/>
      </c>
      <c r="I543" t="str">
        <f t="shared" si="87"/>
        <v/>
      </c>
      <c r="J543" t="str">
        <f t="shared" si="88"/>
        <v/>
      </c>
      <c r="K543" t="str">
        <f t="shared" si="89"/>
        <v/>
      </c>
      <c r="L543" s="44">
        <v>543</v>
      </c>
      <c r="M543" s="44">
        <v>542</v>
      </c>
      <c r="N543">
        <v>55</v>
      </c>
      <c r="O543">
        <v>2.1</v>
      </c>
      <c r="P543">
        <v>15</v>
      </c>
      <c r="Q543">
        <v>0.8</v>
      </c>
      <c r="R543">
        <v>217</v>
      </c>
      <c r="S543">
        <v>4.2</v>
      </c>
      <c r="T543">
        <v>10.5</v>
      </c>
      <c r="U543">
        <v>40</v>
      </c>
      <c r="V543">
        <v>60</v>
      </c>
      <c r="W543">
        <v>38</v>
      </c>
      <c r="X543">
        <f>IF(COUNTBLANK(ClinInfo!H607:P607)=0,1,0)</f>
        <v>0</v>
      </c>
      <c r="Y543">
        <v>55</v>
      </c>
      <c r="Z543">
        <v>2.1</v>
      </c>
      <c r="AA543">
        <v>15</v>
      </c>
      <c r="AB543">
        <v>0.8</v>
      </c>
      <c r="AC543">
        <v>217</v>
      </c>
      <c r="AD543">
        <v>4.2</v>
      </c>
      <c r="AE543">
        <v>10.5</v>
      </c>
      <c r="AF543">
        <v>40</v>
      </c>
      <c r="AG543">
        <v>60</v>
      </c>
      <c r="AH543">
        <v>38</v>
      </c>
      <c r="AI543">
        <v>55</v>
      </c>
      <c r="AJ543">
        <v>2.1</v>
      </c>
      <c r="AK543">
        <v>15</v>
      </c>
      <c r="AL543">
        <v>0.8</v>
      </c>
      <c r="AM543">
        <v>217</v>
      </c>
      <c r="AN543">
        <v>4.2</v>
      </c>
      <c r="AO543">
        <v>10.5</v>
      </c>
      <c r="AP543">
        <v>40</v>
      </c>
      <c r="AQ543">
        <v>60</v>
      </c>
      <c r="AR543">
        <v>38</v>
      </c>
      <c r="AS543" t="s">
        <v>76</v>
      </c>
      <c r="AT543" t="s">
        <v>76</v>
      </c>
      <c r="AU543" t="s">
        <v>76</v>
      </c>
      <c r="AV543" t="s">
        <v>76</v>
      </c>
      <c r="AW543" t="s">
        <v>76</v>
      </c>
      <c r="AX543" t="s">
        <v>76</v>
      </c>
      <c r="AY543" t="s">
        <v>76</v>
      </c>
      <c r="AZ543" t="s">
        <v>76</v>
      </c>
      <c r="BA543" t="s">
        <v>76</v>
      </c>
      <c r="BB543" t="s">
        <v>76</v>
      </c>
    </row>
    <row r="544" spans="1:54" x14ac:dyDescent="0.2">
      <c r="A544">
        <v>21131</v>
      </c>
      <c r="B544" t="str">
        <f t="shared" si="80"/>
        <v/>
      </c>
      <c r="C544" t="str">
        <f t="shared" si="81"/>
        <v/>
      </c>
      <c r="D544" t="str">
        <f t="shared" si="82"/>
        <v/>
      </c>
      <c r="E544" t="str">
        <f t="shared" si="83"/>
        <v/>
      </c>
      <c r="F544" t="str">
        <f t="shared" si="84"/>
        <v/>
      </c>
      <c r="G544" t="str">
        <f t="shared" si="85"/>
        <v/>
      </c>
      <c r="H544" t="str">
        <f t="shared" si="86"/>
        <v/>
      </c>
      <c r="I544" t="str">
        <f t="shared" si="87"/>
        <v/>
      </c>
      <c r="J544" t="str">
        <f t="shared" si="88"/>
        <v/>
      </c>
      <c r="K544" t="str">
        <f t="shared" si="89"/>
        <v/>
      </c>
      <c r="L544" s="44">
        <v>544</v>
      </c>
      <c r="M544" s="44">
        <v>543</v>
      </c>
      <c r="N544">
        <v>61</v>
      </c>
      <c r="O544">
        <v>3.8</v>
      </c>
      <c r="P544">
        <v>4.95</v>
      </c>
      <c r="Q544">
        <v>0.8</v>
      </c>
      <c r="R544">
        <v>182</v>
      </c>
      <c r="S544">
        <v>4.4000000000000004</v>
      </c>
      <c r="T544">
        <v>9.1999999999999993</v>
      </c>
      <c r="U544">
        <v>70</v>
      </c>
      <c r="V544">
        <v>70</v>
      </c>
      <c r="W544">
        <v>1</v>
      </c>
      <c r="X544">
        <f>IF(COUNTBLANK(ClinInfo!H608:P608)=0,1,0)</f>
        <v>0</v>
      </c>
      <c r="Y544">
        <v>61</v>
      </c>
      <c r="Z544">
        <v>3.8</v>
      </c>
      <c r="AA544">
        <v>4.95</v>
      </c>
      <c r="AB544">
        <v>0.8</v>
      </c>
      <c r="AC544">
        <v>182</v>
      </c>
      <c r="AD544">
        <v>4.4000000000000004</v>
      </c>
      <c r="AE544">
        <v>9.1999999999999993</v>
      </c>
      <c r="AF544">
        <v>70</v>
      </c>
      <c r="AG544">
        <v>70</v>
      </c>
      <c r="AH544">
        <v>1</v>
      </c>
      <c r="AI544">
        <v>61</v>
      </c>
      <c r="AJ544">
        <v>3.8</v>
      </c>
      <c r="AK544">
        <v>4.95</v>
      </c>
      <c r="AL544">
        <v>0.8</v>
      </c>
      <c r="AM544">
        <v>182</v>
      </c>
      <c r="AN544">
        <v>4.4000000000000004</v>
      </c>
      <c r="AO544">
        <v>9.1999999999999993</v>
      </c>
      <c r="AP544">
        <v>70</v>
      </c>
      <c r="AQ544">
        <v>70</v>
      </c>
      <c r="AR544">
        <v>1</v>
      </c>
      <c r="AS544" t="s">
        <v>76</v>
      </c>
      <c r="AT544" t="s">
        <v>76</v>
      </c>
      <c r="AU544" t="s">
        <v>76</v>
      </c>
      <c r="AV544" t="s">
        <v>76</v>
      </c>
      <c r="AW544" t="s">
        <v>76</v>
      </c>
      <c r="AX544" t="s">
        <v>76</v>
      </c>
      <c r="AY544" t="s">
        <v>76</v>
      </c>
      <c r="AZ544" t="s">
        <v>76</v>
      </c>
      <c r="BA544" t="s">
        <v>76</v>
      </c>
      <c r="BB544" t="s">
        <v>76</v>
      </c>
    </row>
    <row r="545" spans="1:54" x14ac:dyDescent="0.2">
      <c r="A545">
        <v>21135</v>
      </c>
      <c r="B545" t="str">
        <f t="shared" si="80"/>
        <v/>
      </c>
      <c r="C545" t="str">
        <f t="shared" si="81"/>
        <v/>
      </c>
      <c r="D545" t="str">
        <f t="shared" si="82"/>
        <v/>
      </c>
      <c r="E545" t="str">
        <f t="shared" si="83"/>
        <v/>
      </c>
      <c r="F545" t="str">
        <f t="shared" si="84"/>
        <v/>
      </c>
      <c r="G545" t="str">
        <f t="shared" si="85"/>
        <v/>
      </c>
      <c r="H545" t="str">
        <f t="shared" si="86"/>
        <v/>
      </c>
      <c r="I545" t="str">
        <f t="shared" si="87"/>
        <v/>
      </c>
      <c r="J545" t="str">
        <f t="shared" si="88"/>
        <v/>
      </c>
      <c r="K545" t="str">
        <f t="shared" si="89"/>
        <v/>
      </c>
      <c r="L545" s="44">
        <v>545</v>
      </c>
      <c r="M545" s="44">
        <v>544</v>
      </c>
      <c r="N545">
        <v>43</v>
      </c>
      <c r="O545">
        <v>1.5</v>
      </c>
      <c r="P545">
        <v>4.95</v>
      </c>
      <c r="Q545">
        <v>0.9</v>
      </c>
      <c r="R545">
        <v>172</v>
      </c>
      <c r="S545">
        <v>4.5999999999999996</v>
      </c>
      <c r="T545">
        <v>15.5</v>
      </c>
      <c r="U545">
        <v>15</v>
      </c>
      <c r="V545">
        <v>30</v>
      </c>
      <c r="W545">
        <v>46</v>
      </c>
      <c r="X545">
        <f>IF(COUNTBLANK(ClinInfo!H609:P609)=0,1,0)</f>
        <v>0</v>
      </c>
      <c r="Y545">
        <v>43</v>
      </c>
      <c r="Z545">
        <v>1.5</v>
      </c>
      <c r="AA545">
        <v>4.95</v>
      </c>
      <c r="AB545">
        <v>0.9</v>
      </c>
      <c r="AC545">
        <v>172</v>
      </c>
      <c r="AD545">
        <v>4.5999999999999996</v>
      </c>
      <c r="AE545">
        <v>15.5</v>
      </c>
      <c r="AF545">
        <v>15</v>
      </c>
      <c r="AG545">
        <v>30</v>
      </c>
      <c r="AH545">
        <v>46</v>
      </c>
      <c r="AI545">
        <v>43</v>
      </c>
      <c r="AJ545">
        <v>1.5</v>
      </c>
      <c r="AK545">
        <v>4.95</v>
      </c>
      <c r="AL545">
        <v>0.9</v>
      </c>
      <c r="AM545">
        <v>172</v>
      </c>
      <c r="AN545">
        <v>4.5999999999999996</v>
      </c>
      <c r="AO545">
        <v>15.5</v>
      </c>
      <c r="AP545">
        <v>15</v>
      </c>
      <c r="AQ545">
        <v>30</v>
      </c>
      <c r="AR545">
        <v>46</v>
      </c>
      <c r="AS545" t="s">
        <v>76</v>
      </c>
      <c r="AT545" t="s">
        <v>76</v>
      </c>
      <c r="AU545" t="s">
        <v>76</v>
      </c>
      <c r="AV545" t="s">
        <v>76</v>
      </c>
      <c r="AW545" t="s">
        <v>76</v>
      </c>
      <c r="AX545" t="s">
        <v>76</v>
      </c>
      <c r="AY545" t="s">
        <v>76</v>
      </c>
      <c r="AZ545" t="s">
        <v>76</v>
      </c>
      <c r="BA545" t="s">
        <v>76</v>
      </c>
      <c r="BB545" t="s">
        <v>76</v>
      </c>
    </row>
    <row r="546" spans="1:54" x14ac:dyDescent="0.2">
      <c r="A546">
        <v>21142</v>
      </c>
      <c r="B546" t="str">
        <f t="shared" si="80"/>
        <v/>
      </c>
      <c r="C546" t="str">
        <f t="shared" si="81"/>
        <v/>
      </c>
      <c r="D546" t="str">
        <f t="shared" si="82"/>
        <v/>
      </c>
      <c r="E546" t="str">
        <f t="shared" si="83"/>
        <v/>
      </c>
      <c r="F546" t="str">
        <f t="shared" si="84"/>
        <v/>
      </c>
      <c r="G546" t="str">
        <f t="shared" si="85"/>
        <v/>
      </c>
      <c r="H546" t="str">
        <f t="shared" si="86"/>
        <v/>
      </c>
      <c r="I546" t="str">
        <f t="shared" si="87"/>
        <v/>
      </c>
      <c r="J546" t="str">
        <f t="shared" si="88"/>
        <v/>
      </c>
      <c r="K546" t="str">
        <f t="shared" si="89"/>
        <v/>
      </c>
      <c r="L546" s="44">
        <v>546</v>
      </c>
      <c r="M546" s="44">
        <v>545</v>
      </c>
      <c r="N546">
        <v>53</v>
      </c>
      <c r="O546">
        <v>4.7</v>
      </c>
      <c r="P546">
        <v>8</v>
      </c>
      <c r="Q546">
        <v>2.5</v>
      </c>
      <c r="R546">
        <v>147</v>
      </c>
      <c r="S546">
        <v>3.3</v>
      </c>
      <c r="T546">
        <v>10.6</v>
      </c>
      <c r="U546">
        <v>30</v>
      </c>
      <c r="V546">
        <v>45</v>
      </c>
      <c r="W546">
        <v>50</v>
      </c>
      <c r="X546">
        <f>IF(COUNTBLANK(ClinInfo!H610:P610)=0,1,0)</f>
        <v>0</v>
      </c>
      <c r="Y546">
        <v>53</v>
      </c>
      <c r="Z546">
        <v>4.7</v>
      </c>
      <c r="AA546">
        <v>8</v>
      </c>
      <c r="AB546">
        <v>2.5</v>
      </c>
      <c r="AC546">
        <v>147</v>
      </c>
      <c r="AD546">
        <v>3.3</v>
      </c>
      <c r="AE546">
        <v>10.6</v>
      </c>
      <c r="AF546">
        <v>30</v>
      </c>
      <c r="AG546">
        <v>45</v>
      </c>
      <c r="AH546">
        <v>50</v>
      </c>
      <c r="AI546">
        <v>53</v>
      </c>
      <c r="AJ546">
        <v>4.7</v>
      </c>
      <c r="AK546">
        <v>8</v>
      </c>
      <c r="AL546">
        <v>2.5</v>
      </c>
      <c r="AM546">
        <v>147</v>
      </c>
      <c r="AN546">
        <v>3.3</v>
      </c>
      <c r="AO546">
        <v>10.6</v>
      </c>
      <c r="AP546">
        <v>30</v>
      </c>
      <c r="AQ546">
        <v>45</v>
      </c>
      <c r="AR546">
        <v>50</v>
      </c>
      <c r="AS546" t="s">
        <v>76</v>
      </c>
      <c r="AT546" t="s">
        <v>76</v>
      </c>
      <c r="AU546" t="s">
        <v>76</v>
      </c>
      <c r="AV546" t="s">
        <v>76</v>
      </c>
      <c r="AW546" t="s">
        <v>76</v>
      </c>
      <c r="AX546" t="s">
        <v>76</v>
      </c>
      <c r="AY546" t="s">
        <v>76</v>
      </c>
      <c r="AZ546" t="s">
        <v>76</v>
      </c>
      <c r="BA546" t="s">
        <v>76</v>
      </c>
      <c r="BB546" t="s">
        <v>76</v>
      </c>
    </row>
    <row r="547" spans="1:54" x14ac:dyDescent="0.2">
      <c r="A547">
        <v>21180</v>
      </c>
      <c r="B547" t="str">
        <f t="shared" si="80"/>
        <v/>
      </c>
      <c r="C547" t="str">
        <f t="shared" si="81"/>
        <v/>
      </c>
      <c r="D547" t="str">
        <f t="shared" si="82"/>
        <v/>
      </c>
      <c r="E547" t="str">
        <f t="shared" si="83"/>
        <v/>
      </c>
      <c r="F547" t="str">
        <f t="shared" si="84"/>
        <v/>
      </c>
      <c r="G547" t="str">
        <f t="shared" si="85"/>
        <v/>
      </c>
      <c r="H547" t="str">
        <f t="shared" si="86"/>
        <v/>
      </c>
      <c r="I547" t="str">
        <f t="shared" si="87"/>
        <v/>
      </c>
      <c r="J547" t="str">
        <f t="shared" si="88"/>
        <v/>
      </c>
      <c r="K547" t="str">
        <f t="shared" si="89"/>
        <v/>
      </c>
      <c r="L547" s="44">
        <v>547</v>
      </c>
      <c r="M547" s="44">
        <v>546</v>
      </c>
      <c r="N547">
        <v>57</v>
      </c>
      <c r="O547">
        <v>3.4</v>
      </c>
      <c r="P547">
        <v>8</v>
      </c>
      <c r="Q547">
        <v>1.7</v>
      </c>
      <c r="R547">
        <v>225</v>
      </c>
      <c r="S547">
        <v>4.2</v>
      </c>
      <c r="T547">
        <v>13.9</v>
      </c>
      <c r="U547">
        <v>18</v>
      </c>
      <c r="V547">
        <v>40</v>
      </c>
      <c r="W547">
        <v>63</v>
      </c>
      <c r="X547">
        <f>IF(COUNTBLANK(ClinInfo!H611:P611)=0,1,0)</f>
        <v>0</v>
      </c>
      <c r="Y547">
        <v>57</v>
      </c>
      <c r="Z547">
        <v>3.4</v>
      </c>
      <c r="AA547">
        <v>8</v>
      </c>
      <c r="AB547">
        <v>1.7</v>
      </c>
      <c r="AC547">
        <v>225</v>
      </c>
      <c r="AD547">
        <v>4.2</v>
      </c>
      <c r="AE547">
        <v>13.9</v>
      </c>
      <c r="AF547">
        <v>18</v>
      </c>
      <c r="AG547">
        <v>40</v>
      </c>
      <c r="AH547">
        <v>63</v>
      </c>
      <c r="AI547">
        <v>57</v>
      </c>
      <c r="AJ547">
        <v>3.4</v>
      </c>
      <c r="AK547">
        <v>8</v>
      </c>
      <c r="AL547">
        <v>1.7</v>
      </c>
      <c r="AM547">
        <v>225</v>
      </c>
      <c r="AN547">
        <v>4.2</v>
      </c>
      <c r="AO547">
        <v>13.9</v>
      </c>
      <c r="AP547">
        <v>18</v>
      </c>
      <c r="AQ547">
        <v>40</v>
      </c>
      <c r="AR547">
        <v>63</v>
      </c>
      <c r="AS547" t="s">
        <v>76</v>
      </c>
      <c r="AT547" t="s">
        <v>76</v>
      </c>
      <c r="AU547" t="s">
        <v>76</v>
      </c>
      <c r="AV547" t="s">
        <v>76</v>
      </c>
      <c r="AW547" t="s">
        <v>76</v>
      </c>
      <c r="AX547" t="s">
        <v>76</v>
      </c>
      <c r="AY547" t="s">
        <v>76</v>
      </c>
      <c r="AZ547" t="s">
        <v>76</v>
      </c>
      <c r="BA547" t="s">
        <v>76</v>
      </c>
      <c r="BB547" t="s">
        <v>76</v>
      </c>
    </row>
    <row r="548" spans="1:54" x14ac:dyDescent="0.2">
      <c r="A548">
        <v>21196</v>
      </c>
      <c r="B548" t="str">
        <f t="shared" si="80"/>
        <v/>
      </c>
      <c r="C548" t="str">
        <f t="shared" si="81"/>
        <v/>
      </c>
      <c r="D548" t="str">
        <f t="shared" si="82"/>
        <v/>
      </c>
      <c r="E548" t="str">
        <f t="shared" si="83"/>
        <v>Mediana=1,143251, Media=1,30055001019781, y varianza= 0,324809580220984</v>
      </c>
      <c r="F548" t="str">
        <f t="shared" si="84"/>
        <v/>
      </c>
      <c r="G548" t="str">
        <f t="shared" si="85"/>
        <v/>
      </c>
      <c r="H548" t="str">
        <f t="shared" si="86"/>
        <v/>
      </c>
      <c r="I548" t="str">
        <f t="shared" si="87"/>
        <v/>
      </c>
      <c r="J548" t="str">
        <f t="shared" si="88"/>
        <v/>
      </c>
      <c r="K548" t="str">
        <f t="shared" si="89"/>
        <v/>
      </c>
      <c r="L548" s="44">
        <v>548</v>
      </c>
      <c r="M548" s="44">
        <v>547</v>
      </c>
      <c r="N548">
        <v>73</v>
      </c>
      <c r="O548">
        <v>3.9</v>
      </c>
      <c r="P548">
        <v>8</v>
      </c>
      <c r="Q548">
        <v>1.143251</v>
      </c>
      <c r="R548">
        <v>228</v>
      </c>
      <c r="S548">
        <v>4.0999999999999996</v>
      </c>
      <c r="T548">
        <v>11.4</v>
      </c>
      <c r="U548">
        <v>4.9000000000000004</v>
      </c>
      <c r="V548">
        <v>4.9000000000000004</v>
      </c>
      <c r="W548">
        <v>45</v>
      </c>
      <c r="X548">
        <f>IF(COUNTBLANK(ClinInfo!H612:P612)=0,1,0)</f>
        <v>0</v>
      </c>
      <c r="Y548">
        <v>73</v>
      </c>
      <c r="Z548">
        <v>3.9</v>
      </c>
      <c r="AA548">
        <v>8</v>
      </c>
      <c r="AB548">
        <v>1.30055001019781</v>
      </c>
      <c r="AC548">
        <v>228</v>
      </c>
      <c r="AD548">
        <v>4.0999999999999996</v>
      </c>
      <c r="AE548">
        <v>11.4</v>
      </c>
      <c r="AF548">
        <v>4.9000000000000004</v>
      </c>
      <c r="AG548">
        <v>4.9000000000000004</v>
      </c>
      <c r="AH548">
        <v>45</v>
      </c>
      <c r="AI548">
        <v>73</v>
      </c>
      <c r="AJ548">
        <v>3.9</v>
      </c>
      <c r="AK548">
        <v>8</v>
      </c>
      <c r="AL548">
        <v>0.324809580220984</v>
      </c>
      <c r="AM548">
        <v>228</v>
      </c>
      <c r="AN548">
        <v>4.0999999999999996</v>
      </c>
      <c r="AO548">
        <v>11.4</v>
      </c>
      <c r="AP548">
        <v>4.9000000000000004</v>
      </c>
      <c r="AQ548">
        <v>4.9000000000000004</v>
      </c>
      <c r="AR548">
        <v>45</v>
      </c>
      <c r="AS548" t="s">
        <v>76</v>
      </c>
      <c r="AT548" t="s">
        <v>76</v>
      </c>
      <c r="AU548" t="s">
        <v>76</v>
      </c>
      <c r="AV548">
        <v>0.51978108190957095</v>
      </c>
      <c r="AW548" t="s">
        <v>76</v>
      </c>
      <c r="AX548" t="s">
        <v>76</v>
      </c>
      <c r="AY548" t="s">
        <v>76</v>
      </c>
      <c r="AZ548" t="s">
        <v>76</v>
      </c>
      <c r="BA548" t="s">
        <v>76</v>
      </c>
      <c r="BB548" t="s">
        <v>76</v>
      </c>
    </row>
    <row r="549" spans="1:54" x14ac:dyDescent="0.2">
      <c r="A549">
        <v>21251</v>
      </c>
      <c r="B549" t="str">
        <f t="shared" si="80"/>
        <v/>
      </c>
      <c r="C549" t="str">
        <f t="shared" si="81"/>
        <v/>
      </c>
      <c r="D549" t="str">
        <f t="shared" si="82"/>
        <v/>
      </c>
      <c r="E549" t="str">
        <f t="shared" si="83"/>
        <v/>
      </c>
      <c r="F549" t="str">
        <f t="shared" si="84"/>
        <v/>
      </c>
      <c r="G549" t="str">
        <f t="shared" si="85"/>
        <v/>
      </c>
      <c r="H549" t="str">
        <f t="shared" si="86"/>
        <v/>
      </c>
      <c r="I549" t="str">
        <f t="shared" si="87"/>
        <v/>
      </c>
      <c r="J549" t="str">
        <f t="shared" si="88"/>
        <v/>
      </c>
      <c r="K549" t="str">
        <f t="shared" si="89"/>
        <v/>
      </c>
      <c r="L549" s="44">
        <v>549</v>
      </c>
      <c r="M549" s="44">
        <v>548</v>
      </c>
      <c r="N549">
        <v>65</v>
      </c>
      <c r="O549">
        <v>5</v>
      </c>
      <c r="P549">
        <v>13</v>
      </c>
      <c r="Q549">
        <v>1.1000000000000001</v>
      </c>
      <c r="R549">
        <v>103</v>
      </c>
      <c r="S549">
        <v>4</v>
      </c>
      <c r="T549">
        <v>9.9</v>
      </c>
      <c r="U549">
        <v>64</v>
      </c>
      <c r="V549">
        <v>50</v>
      </c>
      <c r="W549">
        <v>18</v>
      </c>
      <c r="X549">
        <f>IF(COUNTBLANK(ClinInfo!H613:P613)=0,1,0)</f>
        <v>0</v>
      </c>
      <c r="Y549">
        <v>65</v>
      </c>
      <c r="Z549">
        <v>5</v>
      </c>
      <c r="AA549">
        <v>13</v>
      </c>
      <c r="AB549">
        <v>1.1000000000000001</v>
      </c>
      <c r="AC549">
        <v>103</v>
      </c>
      <c r="AD549">
        <v>4</v>
      </c>
      <c r="AE549">
        <v>9.9</v>
      </c>
      <c r="AF549">
        <v>64</v>
      </c>
      <c r="AG549">
        <v>50</v>
      </c>
      <c r="AH549">
        <v>18</v>
      </c>
      <c r="AI549">
        <v>65</v>
      </c>
      <c r="AJ549">
        <v>5</v>
      </c>
      <c r="AK549">
        <v>13</v>
      </c>
      <c r="AL549">
        <v>1.1000000000000001</v>
      </c>
      <c r="AM549">
        <v>103</v>
      </c>
      <c r="AN549">
        <v>4</v>
      </c>
      <c r="AO549">
        <v>9.9</v>
      </c>
      <c r="AP549">
        <v>64</v>
      </c>
      <c r="AQ549">
        <v>50</v>
      </c>
      <c r="AR549">
        <v>18</v>
      </c>
      <c r="AS549" t="s">
        <v>76</v>
      </c>
      <c r="AT549" t="s">
        <v>76</v>
      </c>
      <c r="AU549" t="s">
        <v>76</v>
      </c>
      <c r="AV549" t="s">
        <v>76</v>
      </c>
      <c r="AW549" t="s">
        <v>76</v>
      </c>
      <c r="AX549" t="s">
        <v>76</v>
      </c>
      <c r="AY549" t="s">
        <v>76</v>
      </c>
      <c r="AZ549" t="s">
        <v>76</v>
      </c>
      <c r="BA549" t="s">
        <v>76</v>
      </c>
      <c r="BB549" t="s">
        <v>76</v>
      </c>
    </row>
    <row r="550" spans="1:54" x14ac:dyDescent="0.2">
      <c r="A550">
        <v>21263</v>
      </c>
      <c r="B550" t="str">
        <f t="shared" si="80"/>
        <v/>
      </c>
      <c r="C550" t="str">
        <f t="shared" si="81"/>
        <v/>
      </c>
      <c r="D550" t="str">
        <f t="shared" si="82"/>
        <v/>
      </c>
      <c r="E550" t="str">
        <f t="shared" si="83"/>
        <v/>
      </c>
      <c r="F550" t="str">
        <f t="shared" si="84"/>
        <v/>
      </c>
      <c r="G550" t="str">
        <f t="shared" si="85"/>
        <v/>
      </c>
      <c r="H550" t="str">
        <f t="shared" si="86"/>
        <v/>
      </c>
      <c r="I550" t="str">
        <f t="shared" si="87"/>
        <v/>
      </c>
      <c r="J550" t="str">
        <f t="shared" si="88"/>
        <v/>
      </c>
      <c r="K550" t="str">
        <f t="shared" si="89"/>
        <v/>
      </c>
      <c r="L550" s="44">
        <v>550</v>
      </c>
      <c r="M550" s="44">
        <v>549</v>
      </c>
      <c r="N550">
        <v>73</v>
      </c>
      <c r="O550">
        <v>4.4000000000000004</v>
      </c>
      <c r="P550">
        <v>4.95</v>
      </c>
      <c r="Q550">
        <v>0.8</v>
      </c>
      <c r="R550">
        <v>100</v>
      </c>
      <c r="S550">
        <v>4.5999999999999996</v>
      </c>
      <c r="T550">
        <v>9.5</v>
      </c>
      <c r="U550">
        <v>81</v>
      </c>
      <c r="V550">
        <v>65</v>
      </c>
      <c r="W550">
        <v>0</v>
      </c>
      <c r="X550">
        <f>IF(COUNTBLANK(ClinInfo!H614:P614)=0,1,0)</f>
        <v>0</v>
      </c>
      <c r="Y550">
        <v>73</v>
      </c>
      <c r="Z550">
        <v>4.4000000000000004</v>
      </c>
      <c r="AA550">
        <v>4.95</v>
      </c>
      <c r="AB550">
        <v>0.8</v>
      </c>
      <c r="AC550">
        <v>100</v>
      </c>
      <c r="AD550">
        <v>4.5999999999999996</v>
      </c>
      <c r="AE550">
        <v>9.5</v>
      </c>
      <c r="AF550">
        <v>81</v>
      </c>
      <c r="AG550">
        <v>65</v>
      </c>
      <c r="AH550">
        <v>0</v>
      </c>
      <c r="AI550">
        <v>73</v>
      </c>
      <c r="AJ550">
        <v>4.4000000000000004</v>
      </c>
      <c r="AK550">
        <v>4.95</v>
      </c>
      <c r="AL550">
        <v>0.8</v>
      </c>
      <c r="AM550">
        <v>100</v>
      </c>
      <c r="AN550">
        <v>4.5999999999999996</v>
      </c>
      <c r="AO550">
        <v>9.5</v>
      </c>
      <c r="AP550">
        <v>81</v>
      </c>
      <c r="AQ550">
        <v>65</v>
      </c>
      <c r="AR550">
        <v>0</v>
      </c>
      <c r="AS550" t="s">
        <v>76</v>
      </c>
      <c r="AT550" t="s">
        <v>76</v>
      </c>
      <c r="AU550" t="s">
        <v>76</v>
      </c>
      <c r="AV550" t="s">
        <v>76</v>
      </c>
      <c r="AW550" t="s">
        <v>76</v>
      </c>
      <c r="AX550" t="s">
        <v>76</v>
      </c>
      <c r="AY550" t="s">
        <v>76</v>
      </c>
      <c r="AZ550" t="s">
        <v>76</v>
      </c>
      <c r="BA550" t="s">
        <v>76</v>
      </c>
      <c r="BB550" t="s">
        <v>76</v>
      </c>
    </row>
    <row r="551" spans="1:54" x14ac:dyDescent="0.2">
      <c r="A551">
        <v>21273</v>
      </c>
      <c r="B551" t="str">
        <f t="shared" si="80"/>
        <v/>
      </c>
      <c r="C551" t="str">
        <f t="shared" si="81"/>
        <v/>
      </c>
      <c r="D551" t="str">
        <f t="shared" si="82"/>
        <v/>
      </c>
      <c r="E551" t="str">
        <f t="shared" si="83"/>
        <v/>
      </c>
      <c r="F551" t="str">
        <f t="shared" si="84"/>
        <v/>
      </c>
      <c r="G551" t="str">
        <f t="shared" si="85"/>
        <v/>
      </c>
      <c r="H551" t="str">
        <f t="shared" si="86"/>
        <v/>
      </c>
      <c r="I551" t="str">
        <f t="shared" si="87"/>
        <v/>
      </c>
      <c r="J551" t="str">
        <f t="shared" si="88"/>
        <v/>
      </c>
      <c r="K551" t="str">
        <f t="shared" si="89"/>
        <v/>
      </c>
      <c r="L551" s="44">
        <v>551</v>
      </c>
      <c r="M551" s="44">
        <v>550</v>
      </c>
      <c r="N551">
        <v>65</v>
      </c>
      <c r="O551">
        <v>3.4</v>
      </c>
      <c r="P551">
        <v>9</v>
      </c>
      <c r="Q551">
        <v>0.6</v>
      </c>
      <c r="R551">
        <v>229</v>
      </c>
      <c r="S551">
        <v>3.6</v>
      </c>
      <c r="T551">
        <v>12</v>
      </c>
      <c r="U551">
        <v>36.5</v>
      </c>
      <c r="V551">
        <v>30</v>
      </c>
      <c r="W551">
        <v>14</v>
      </c>
      <c r="X551">
        <f>IF(COUNTBLANK(ClinInfo!H615:P615)=0,1,0)</f>
        <v>0</v>
      </c>
      <c r="Y551">
        <v>65</v>
      </c>
      <c r="Z551">
        <v>3.4</v>
      </c>
      <c r="AA551">
        <v>9</v>
      </c>
      <c r="AB551">
        <v>0.6</v>
      </c>
      <c r="AC551">
        <v>229</v>
      </c>
      <c r="AD551">
        <v>3.6</v>
      </c>
      <c r="AE551">
        <v>12</v>
      </c>
      <c r="AF551">
        <v>36.5</v>
      </c>
      <c r="AG551">
        <v>30</v>
      </c>
      <c r="AH551">
        <v>14</v>
      </c>
      <c r="AI551">
        <v>65</v>
      </c>
      <c r="AJ551">
        <v>3.4</v>
      </c>
      <c r="AK551">
        <v>9</v>
      </c>
      <c r="AL551">
        <v>0.6</v>
      </c>
      <c r="AM551">
        <v>229</v>
      </c>
      <c r="AN551">
        <v>3.6</v>
      </c>
      <c r="AO551">
        <v>12</v>
      </c>
      <c r="AP551">
        <v>36.5</v>
      </c>
      <c r="AQ551">
        <v>30</v>
      </c>
      <c r="AR551">
        <v>14</v>
      </c>
      <c r="AS551" t="s">
        <v>76</v>
      </c>
      <c r="AT551" t="s">
        <v>76</v>
      </c>
      <c r="AU551" t="s">
        <v>76</v>
      </c>
      <c r="AV551" t="s">
        <v>76</v>
      </c>
      <c r="AW551" t="s">
        <v>76</v>
      </c>
      <c r="AX551" t="s">
        <v>76</v>
      </c>
      <c r="AY551" t="s">
        <v>76</v>
      </c>
      <c r="AZ551" t="s">
        <v>76</v>
      </c>
      <c r="BA551" t="s">
        <v>76</v>
      </c>
      <c r="BB551" t="s">
        <v>76</v>
      </c>
    </row>
    <row r="552" spans="1:54" x14ac:dyDescent="0.2">
      <c r="A552">
        <v>21319</v>
      </c>
      <c r="B552" t="str">
        <f t="shared" si="80"/>
        <v/>
      </c>
      <c r="C552" t="str">
        <f t="shared" si="81"/>
        <v/>
      </c>
      <c r="D552" t="str">
        <f t="shared" si="82"/>
        <v/>
      </c>
      <c r="E552" t="str">
        <f t="shared" si="83"/>
        <v/>
      </c>
      <c r="F552" t="str">
        <f t="shared" si="84"/>
        <v/>
      </c>
      <c r="G552" t="str">
        <f t="shared" si="85"/>
        <v/>
      </c>
      <c r="H552" t="str">
        <f t="shared" si="86"/>
        <v/>
      </c>
      <c r="I552" t="str">
        <f t="shared" si="87"/>
        <v/>
      </c>
      <c r="J552" t="str">
        <f t="shared" si="88"/>
        <v/>
      </c>
      <c r="K552" t="str">
        <f t="shared" si="89"/>
        <v/>
      </c>
      <c r="L552" s="44">
        <v>552</v>
      </c>
      <c r="M552" s="44">
        <v>551</v>
      </c>
      <c r="N552">
        <v>65</v>
      </c>
      <c r="O552">
        <v>2.2999999999999998</v>
      </c>
      <c r="P552">
        <v>4.95</v>
      </c>
      <c r="Q552">
        <v>0.9</v>
      </c>
      <c r="R552">
        <v>172</v>
      </c>
      <c r="S552">
        <v>3.7</v>
      </c>
      <c r="T552">
        <v>12.4</v>
      </c>
      <c r="U552">
        <v>20</v>
      </c>
      <c r="V552">
        <v>7.5</v>
      </c>
      <c r="W552">
        <v>26</v>
      </c>
      <c r="X552">
        <f>IF(COUNTBLANK(ClinInfo!H616:P616)=0,1,0)</f>
        <v>0</v>
      </c>
      <c r="Y552">
        <v>65</v>
      </c>
      <c r="Z552">
        <v>2.2999999999999998</v>
      </c>
      <c r="AA552">
        <v>4.95</v>
      </c>
      <c r="AB552">
        <v>0.9</v>
      </c>
      <c r="AC552">
        <v>172</v>
      </c>
      <c r="AD552">
        <v>3.7</v>
      </c>
      <c r="AE552">
        <v>12.4</v>
      </c>
      <c r="AF552">
        <v>20</v>
      </c>
      <c r="AG552">
        <v>7.5</v>
      </c>
      <c r="AH552">
        <v>26</v>
      </c>
      <c r="AI552">
        <v>65</v>
      </c>
      <c r="AJ552">
        <v>2.2999999999999998</v>
      </c>
      <c r="AK552">
        <v>4.95</v>
      </c>
      <c r="AL552">
        <v>0.9</v>
      </c>
      <c r="AM552">
        <v>172</v>
      </c>
      <c r="AN552">
        <v>3.7</v>
      </c>
      <c r="AO552">
        <v>12.4</v>
      </c>
      <c r="AP552">
        <v>20</v>
      </c>
      <c r="AQ552">
        <v>7.5</v>
      </c>
      <c r="AR552">
        <v>26</v>
      </c>
      <c r="AS552" t="s">
        <v>76</v>
      </c>
      <c r="AT552" t="s">
        <v>76</v>
      </c>
      <c r="AU552" t="s">
        <v>76</v>
      </c>
      <c r="AV552" t="s">
        <v>76</v>
      </c>
      <c r="AW552" t="s">
        <v>76</v>
      </c>
      <c r="AX552" t="s">
        <v>76</v>
      </c>
      <c r="AY552" t="s">
        <v>76</v>
      </c>
      <c r="AZ552" t="s">
        <v>76</v>
      </c>
      <c r="BA552" t="s">
        <v>76</v>
      </c>
      <c r="BB552" t="s">
        <v>76</v>
      </c>
    </row>
    <row r="553" spans="1:54" x14ac:dyDescent="0.2">
      <c r="A553">
        <v>21355</v>
      </c>
      <c r="B553" t="str">
        <f t="shared" si="80"/>
        <v/>
      </c>
      <c r="C553" t="str">
        <f t="shared" si="81"/>
        <v/>
      </c>
      <c r="D553" t="str">
        <f t="shared" si="82"/>
        <v/>
      </c>
      <c r="E553" t="str">
        <f t="shared" si="83"/>
        <v/>
      </c>
      <c r="F553" t="str">
        <f t="shared" si="84"/>
        <v/>
      </c>
      <c r="G553" t="str">
        <f t="shared" si="85"/>
        <v/>
      </c>
      <c r="H553" t="str">
        <f t="shared" si="86"/>
        <v/>
      </c>
      <c r="I553" t="str">
        <f t="shared" si="87"/>
        <v>Mediana=26,95638, Media=28,9583041957949, y varianza= 220,670538087959</v>
      </c>
      <c r="J553" t="str">
        <f t="shared" si="88"/>
        <v/>
      </c>
      <c r="K553" t="str">
        <f t="shared" si="89"/>
        <v/>
      </c>
      <c r="L553" s="44">
        <v>553</v>
      </c>
      <c r="M553" s="44">
        <v>552</v>
      </c>
      <c r="N553">
        <v>66</v>
      </c>
      <c r="O553">
        <v>2.4</v>
      </c>
      <c r="P553">
        <v>4.95</v>
      </c>
      <c r="Q553">
        <v>1</v>
      </c>
      <c r="R553">
        <v>138</v>
      </c>
      <c r="S553">
        <v>4</v>
      </c>
      <c r="T553">
        <v>10.1</v>
      </c>
      <c r="U553">
        <v>26.956379999999999</v>
      </c>
      <c r="V553">
        <v>20</v>
      </c>
      <c r="W553">
        <v>1</v>
      </c>
      <c r="X553">
        <f>IF(COUNTBLANK(ClinInfo!H617:P617)=0,1,0)</f>
        <v>0</v>
      </c>
      <c r="Y553">
        <v>66</v>
      </c>
      <c r="Z553">
        <v>2.4</v>
      </c>
      <c r="AA553">
        <v>4.95</v>
      </c>
      <c r="AB553">
        <v>1</v>
      </c>
      <c r="AC553">
        <v>138</v>
      </c>
      <c r="AD553">
        <v>4</v>
      </c>
      <c r="AE553">
        <v>10.1</v>
      </c>
      <c r="AF553">
        <v>28.958304195794899</v>
      </c>
      <c r="AG553">
        <v>20</v>
      </c>
      <c r="AH553">
        <v>1</v>
      </c>
      <c r="AI553">
        <v>66</v>
      </c>
      <c r="AJ553">
        <v>2.4</v>
      </c>
      <c r="AK553">
        <v>4.95</v>
      </c>
      <c r="AL553">
        <v>1</v>
      </c>
      <c r="AM553">
        <v>138</v>
      </c>
      <c r="AN553">
        <v>4</v>
      </c>
      <c r="AO553">
        <v>10.1</v>
      </c>
      <c r="AP553">
        <v>220.67053808795899</v>
      </c>
      <c r="AQ553">
        <v>20</v>
      </c>
      <c r="AR553">
        <v>1</v>
      </c>
      <c r="AS553" t="s">
        <v>76</v>
      </c>
      <c r="AT553" t="s">
        <v>76</v>
      </c>
      <c r="AU553" t="s">
        <v>76</v>
      </c>
      <c r="AV553" t="s">
        <v>76</v>
      </c>
      <c r="AW553" t="s">
        <v>76</v>
      </c>
      <c r="AX553" t="s">
        <v>76</v>
      </c>
      <c r="AY553" t="s">
        <v>76</v>
      </c>
      <c r="AZ553">
        <v>0.51978108190957095</v>
      </c>
      <c r="BA553" t="s">
        <v>76</v>
      </c>
      <c r="BB553" t="s">
        <v>76</v>
      </c>
    </row>
    <row r="554" spans="1:54" x14ac:dyDescent="0.2">
      <c r="A554">
        <v>21366</v>
      </c>
      <c r="B554" t="str">
        <f t="shared" si="80"/>
        <v/>
      </c>
      <c r="C554" t="str">
        <f t="shared" si="81"/>
        <v/>
      </c>
      <c r="D554" t="str">
        <f t="shared" si="82"/>
        <v/>
      </c>
      <c r="E554" t="str">
        <f t="shared" si="83"/>
        <v/>
      </c>
      <c r="F554" t="str">
        <f t="shared" si="84"/>
        <v/>
      </c>
      <c r="G554" t="str">
        <f t="shared" si="85"/>
        <v/>
      </c>
      <c r="H554" t="str">
        <f t="shared" si="86"/>
        <v/>
      </c>
      <c r="I554" t="str">
        <f t="shared" si="87"/>
        <v/>
      </c>
      <c r="J554" t="str">
        <f t="shared" si="88"/>
        <v/>
      </c>
      <c r="K554" t="str">
        <f t="shared" si="89"/>
        <v/>
      </c>
      <c r="L554" s="44">
        <v>554</v>
      </c>
      <c r="M554" s="44">
        <v>553</v>
      </c>
      <c r="N554">
        <v>50</v>
      </c>
      <c r="O554">
        <v>4.5</v>
      </c>
      <c r="P554">
        <v>7</v>
      </c>
      <c r="Q554">
        <v>1</v>
      </c>
      <c r="R554">
        <v>110</v>
      </c>
      <c r="S554">
        <v>3.5</v>
      </c>
      <c r="T554">
        <v>9.5</v>
      </c>
      <c r="U554">
        <v>57</v>
      </c>
      <c r="V554">
        <v>70</v>
      </c>
      <c r="W554">
        <v>5</v>
      </c>
      <c r="X554">
        <f>IF(COUNTBLANK(ClinInfo!H618:P618)=0,1,0)</f>
        <v>0</v>
      </c>
      <c r="Y554">
        <v>50</v>
      </c>
      <c r="Z554">
        <v>4.5</v>
      </c>
      <c r="AA554">
        <v>7</v>
      </c>
      <c r="AB554">
        <v>1</v>
      </c>
      <c r="AC554">
        <v>110</v>
      </c>
      <c r="AD554">
        <v>3.5</v>
      </c>
      <c r="AE554">
        <v>9.5</v>
      </c>
      <c r="AF554">
        <v>57</v>
      </c>
      <c r="AG554">
        <v>70</v>
      </c>
      <c r="AH554">
        <v>5</v>
      </c>
      <c r="AI554">
        <v>50</v>
      </c>
      <c r="AJ554">
        <v>4.5</v>
      </c>
      <c r="AK554">
        <v>7</v>
      </c>
      <c r="AL554">
        <v>1</v>
      </c>
      <c r="AM554">
        <v>110</v>
      </c>
      <c r="AN554">
        <v>3.5</v>
      </c>
      <c r="AO554">
        <v>9.5</v>
      </c>
      <c r="AP554">
        <v>57</v>
      </c>
      <c r="AQ554">
        <v>70</v>
      </c>
      <c r="AR554">
        <v>5</v>
      </c>
      <c r="AS554" t="s">
        <v>76</v>
      </c>
      <c r="AT554" t="s">
        <v>76</v>
      </c>
      <c r="AU554" t="s">
        <v>76</v>
      </c>
      <c r="AV554" t="s">
        <v>76</v>
      </c>
      <c r="AW554" t="s">
        <v>76</v>
      </c>
      <c r="AX554" t="s">
        <v>76</v>
      </c>
      <c r="AY554" t="s">
        <v>76</v>
      </c>
      <c r="AZ554" t="s">
        <v>76</v>
      </c>
      <c r="BA554" t="s">
        <v>76</v>
      </c>
      <c r="BB554" t="s">
        <v>76</v>
      </c>
    </row>
    <row r="555" spans="1:54" x14ac:dyDescent="0.2">
      <c r="A555">
        <v>21367</v>
      </c>
      <c r="B555" t="str">
        <f t="shared" si="80"/>
        <v/>
      </c>
      <c r="C555" t="str">
        <f t="shared" si="81"/>
        <v/>
      </c>
      <c r="D555" t="str">
        <f t="shared" si="82"/>
        <v/>
      </c>
      <c r="E555" t="str">
        <f t="shared" si="83"/>
        <v/>
      </c>
      <c r="F555" t="str">
        <f t="shared" si="84"/>
        <v/>
      </c>
      <c r="G555" t="str">
        <f t="shared" si="85"/>
        <v/>
      </c>
      <c r="H555" t="str">
        <f t="shared" si="86"/>
        <v/>
      </c>
      <c r="I555" t="str">
        <f t="shared" si="87"/>
        <v/>
      </c>
      <c r="J555" t="str">
        <f t="shared" si="88"/>
        <v/>
      </c>
      <c r="K555" t="str">
        <f t="shared" si="89"/>
        <v/>
      </c>
      <c r="L555" s="44">
        <v>555</v>
      </c>
      <c r="M555" s="44">
        <v>554</v>
      </c>
      <c r="N555">
        <v>62</v>
      </c>
      <c r="O555">
        <v>8.4</v>
      </c>
      <c r="P555">
        <v>12</v>
      </c>
      <c r="Q555">
        <v>1.2</v>
      </c>
      <c r="R555">
        <v>258</v>
      </c>
      <c r="S555">
        <v>3.3</v>
      </c>
      <c r="T555">
        <v>10.199999999999999</v>
      </c>
      <c r="U555">
        <v>63</v>
      </c>
      <c r="V555">
        <v>70</v>
      </c>
      <c r="W555">
        <v>39</v>
      </c>
      <c r="X555">
        <f>IF(COUNTBLANK(ClinInfo!H619:P619)=0,1,0)</f>
        <v>0</v>
      </c>
      <c r="Y555">
        <v>62</v>
      </c>
      <c r="Z555">
        <v>8.4</v>
      </c>
      <c r="AA555">
        <v>12</v>
      </c>
      <c r="AB555">
        <v>1.2</v>
      </c>
      <c r="AC555">
        <v>258</v>
      </c>
      <c r="AD555">
        <v>3.3</v>
      </c>
      <c r="AE555">
        <v>10.199999999999999</v>
      </c>
      <c r="AF555">
        <v>63</v>
      </c>
      <c r="AG555">
        <v>70</v>
      </c>
      <c r="AH555">
        <v>39</v>
      </c>
      <c r="AI555">
        <v>62</v>
      </c>
      <c r="AJ555">
        <v>8.4</v>
      </c>
      <c r="AK555">
        <v>12</v>
      </c>
      <c r="AL555">
        <v>1.2</v>
      </c>
      <c r="AM555">
        <v>258</v>
      </c>
      <c r="AN555">
        <v>3.3</v>
      </c>
      <c r="AO555">
        <v>10.199999999999999</v>
      </c>
      <c r="AP555">
        <v>63</v>
      </c>
      <c r="AQ555">
        <v>70</v>
      </c>
      <c r="AR555">
        <v>39</v>
      </c>
      <c r="AS555" t="s">
        <v>76</v>
      </c>
      <c r="AT555" t="s">
        <v>76</v>
      </c>
      <c r="AU555" t="s">
        <v>76</v>
      </c>
      <c r="AV555" t="s">
        <v>76</v>
      </c>
      <c r="AW555" t="s">
        <v>76</v>
      </c>
      <c r="AX555" t="s">
        <v>76</v>
      </c>
      <c r="AY555" t="s">
        <v>76</v>
      </c>
      <c r="AZ555" t="s">
        <v>76</v>
      </c>
      <c r="BA555" t="s">
        <v>76</v>
      </c>
      <c r="BB555" t="s">
        <v>76</v>
      </c>
    </row>
    <row r="556" spans="1:54" x14ac:dyDescent="0.2">
      <c r="A556">
        <v>21408</v>
      </c>
      <c r="B556" t="str">
        <f t="shared" si="80"/>
        <v/>
      </c>
      <c r="C556" t="str">
        <f t="shared" si="81"/>
        <v/>
      </c>
      <c r="D556" t="str">
        <f t="shared" si="82"/>
        <v/>
      </c>
      <c r="E556" t="str">
        <f t="shared" si="83"/>
        <v/>
      </c>
      <c r="F556" t="str">
        <f t="shared" si="84"/>
        <v/>
      </c>
      <c r="G556" t="str">
        <f t="shared" si="85"/>
        <v/>
      </c>
      <c r="H556" t="str">
        <f t="shared" si="86"/>
        <v/>
      </c>
      <c r="I556" t="str">
        <f t="shared" si="87"/>
        <v/>
      </c>
      <c r="J556" t="str">
        <f t="shared" si="88"/>
        <v/>
      </c>
      <c r="K556" t="str">
        <f t="shared" si="89"/>
        <v/>
      </c>
      <c r="L556" s="44">
        <v>556</v>
      </c>
      <c r="M556" s="44">
        <v>555</v>
      </c>
      <c r="N556">
        <v>45</v>
      </c>
      <c r="O556">
        <v>12.6</v>
      </c>
      <c r="P556">
        <v>4.95</v>
      </c>
      <c r="Q556">
        <v>1</v>
      </c>
      <c r="R556">
        <v>110</v>
      </c>
      <c r="S556">
        <v>3.6</v>
      </c>
      <c r="T556">
        <v>11.8</v>
      </c>
      <c r="U556">
        <v>56</v>
      </c>
      <c r="V556">
        <v>70</v>
      </c>
      <c r="W556">
        <v>2</v>
      </c>
      <c r="X556">
        <f>IF(COUNTBLANK(ClinInfo!H620:P620)=0,1,0)</f>
        <v>0</v>
      </c>
      <c r="Y556">
        <v>45</v>
      </c>
      <c r="Z556">
        <v>12.6</v>
      </c>
      <c r="AA556">
        <v>4.95</v>
      </c>
      <c r="AB556">
        <v>1</v>
      </c>
      <c r="AC556">
        <v>110</v>
      </c>
      <c r="AD556">
        <v>3.6</v>
      </c>
      <c r="AE556">
        <v>11.8</v>
      </c>
      <c r="AF556">
        <v>56</v>
      </c>
      <c r="AG556">
        <v>70</v>
      </c>
      <c r="AH556">
        <v>2</v>
      </c>
      <c r="AI556">
        <v>45</v>
      </c>
      <c r="AJ556">
        <v>12.6</v>
      </c>
      <c r="AK556">
        <v>4.95</v>
      </c>
      <c r="AL556">
        <v>1</v>
      </c>
      <c r="AM556">
        <v>110</v>
      </c>
      <c r="AN556">
        <v>3.6</v>
      </c>
      <c r="AO556">
        <v>11.8</v>
      </c>
      <c r="AP556">
        <v>56</v>
      </c>
      <c r="AQ556">
        <v>70</v>
      </c>
      <c r="AR556">
        <v>2</v>
      </c>
      <c r="AS556" t="s">
        <v>76</v>
      </c>
      <c r="AT556" t="s">
        <v>76</v>
      </c>
      <c r="AU556" t="s">
        <v>76</v>
      </c>
      <c r="AV556" t="s">
        <v>76</v>
      </c>
      <c r="AW556" t="s">
        <v>76</v>
      </c>
      <c r="AX556" t="s">
        <v>76</v>
      </c>
      <c r="AY556" t="s">
        <v>76</v>
      </c>
      <c r="AZ556" t="s">
        <v>76</v>
      </c>
      <c r="BA556" t="s">
        <v>76</v>
      </c>
      <c r="BB556" t="s">
        <v>76</v>
      </c>
    </row>
    <row r="557" spans="1:54" x14ac:dyDescent="0.2">
      <c r="A557">
        <v>21472</v>
      </c>
      <c r="B557" t="str">
        <f t="shared" si="80"/>
        <v/>
      </c>
      <c r="C557" t="str">
        <f t="shared" si="81"/>
        <v/>
      </c>
      <c r="D557" t="str">
        <f t="shared" si="82"/>
        <v/>
      </c>
      <c r="E557" t="str">
        <f t="shared" si="83"/>
        <v/>
      </c>
      <c r="F557" t="str">
        <f t="shared" si="84"/>
        <v/>
      </c>
      <c r="G557" t="str">
        <f t="shared" si="85"/>
        <v/>
      </c>
      <c r="H557" t="str">
        <f t="shared" si="86"/>
        <v/>
      </c>
      <c r="I557" t="str">
        <f t="shared" si="87"/>
        <v/>
      </c>
      <c r="J557" t="str">
        <f t="shared" si="88"/>
        <v/>
      </c>
      <c r="K557" t="str">
        <f t="shared" si="89"/>
        <v/>
      </c>
      <c r="L557" s="44">
        <v>557</v>
      </c>
      <c r="M557" s="44">
        <v>556</v>
      </c>
      <c r="N557">
        <v>49</v>
      </c>
      <c r="O557">
        <v>2.1</v>
      </c>
      <c r="P557">
        <v>8</v>
      </c>
      <c r="Q557">
        <v>1.1000000000000001</v>
      </c>
      <c r="R557">
        <v>105</v>
      </c>
      <c r="S557">
        <v>4</v>
      </c>
      <c r="T557">
        <v>11.3</v>
      </c>
      <c r="U557">
        <v>7.5</v>
      </c>
      <c r="V557">
        <v>5</v>
      </c>
      <c r="W557">
        <v>0</v>
      </c>
      <c r="X557">
        <f>IF(COUNTBLANK(ClinInfo!H621:P621)=0,1,0)</f>
        <v>0</v>
      </c>
      <c r="Y557">
        <v>49</v>
      </c>
      <c r="Z557">
        <v>2.1</v>
      </c>
      <c r="AA557">
        <v>8</v>
      </c>
      <c r="AB557">
        <v>1.1000000000000001</v>
      </c>
      <c r="AC557">
        <v>105</v>
      </c>
      <c r="AD557">
        <v>4</v>
      </c>
      <c r="AE557">
        <v>11.3</v>
      </c>
      <c r="AF557">
        <v>7.5</v>
      </c>
      <c r="AG557">
        <v>5</v>
      </c>
      <c r="AH557">
        <v>0</v>
      </c>
      <c r="AI557">
        <v>49</v>
      </c>
      <c r="AJ557">
        <v>2.1</v>
      </c>
      <c r="AK557">
        <v>8</v>
      </c>
      <c r="AL557">
        <v>1.1000000000000001</v>
      </c>
      <c r="AM557">
        <v>105</v>
      </c>
      <c r="AN557">
        <v>4</v>
      </c>
      <c r="AO557">
        <v>11.3</v>
      </c>
      <c r="AP557">
        <v>7.5</v>
      </c>
      <c r="AQ557">
        <v>5</v>
      </c>
      <c r="AR557">
        <v>0</v>
      </c>
      <c r="AS557" t="s">
        <v>76</v>
      </c>
      <c r="AT557" t="s">
        <v>76</v>
      </c>
      <c r="AU557" t="s">
        <v>76</v>
      </c>
      <c r="AV557" t="s">
        <v>76</v>
      </c>
      <c r="AW557" t="s">
        <v>76</v>
      </c>
      <c r="AX557" t="s">
        <v>76</v>
      </c>
      <c r="AY557" t="s">
        <v>76</v>
      </c>
      <c r="AZ557" t="s">
        <v>76</v>
      </c>
      <c r="BA557" t="s">
        <v>76</v>
      </c>
      <c r="BB557" t="s">
        <v>76</v>
      </c>
    </row>
    <row r="558" spans="1:54" x14ac:dyDescent="0.2">
      <c r="A558">
        <v>21504</v>
      </c>
      <c r="B558" t="str">
        <f t="shared" si="80"/>
        <v/>
      </c>
      <c r="C558" t="str">
        <f t="shared" si="81"/>
        <v/>
      </c>
      <c r="D558" t="str">
        <f t="shared" si="82"/>
        <v/>
      </c>
      <c r="E558" t="str">
        <f t="shared" si="83"/>
        <v/>
      </c>
      <c r="F558" t="str">
        <f t="shared" si="84"/>
        <v/>
      </c>
      <c r="G558" t="str">
        <f t="shared" si="85"/>
        <v/>
      </c>
      <c r="H558" t="str">
        <f t="shared" si="86"/>
        <v/>
      </c>
      <c r="I558" t="str">
        <f t="shared" si="87"/>
        <v/>
      </c>
      <c r="J558" t="str">
        <f t="shared" si="88"/>
        <v/>
      </c>
      <c r="K558" t="str">
        <f t="shared" si="89"/>
        <v/>
      </c>
      <c r="L558" s="44">
        <v>558</v>
      </c>
      <c r="M558" s="44">
        <v>557</v>
      </c>
      <c r="N558">
        <v>37</v>
      </c>
      <c r="O558">
        <v>4</v>
      </c>
      <c r="P558">
        <v>34</v>
      </c>
      <c r="Q558">
        <v>0.8</v>
      </c>
      <c r="R558">
        <v>266</v>
      </c>
      <c r="S558">
        <v>3.6</v>
      </c>
      <c r="T558">
        <v>11.9</v>
      </c>
      <c r="U558">
        <v>23.5</v>
      </c>
      <c r="V558">
        <v>35</v>
      </c>
      <c r="W558">
        <v>62</v>
      </c>
      <c r="X558">
        <f>IF(COUNTBLANK(ClinInfo!H622:P622)=0,1,0)</f>
        <v>0</v>
      </c>
      <c r="Y558">
        <v>37</v>
      </c>
      <c r="Z558">
        <v>4</v>
      </c>
      <c r="AA558">
        <v>34</v>
      </c>
      <c r="AB558">
        <v>0.8</v>
      </c>
      <c r="AC558">
        <v>266</v>
      </c>
      <c r="AD558">
        <v>3.6</v>
      </c>
      <c r="AE558">
        <v>11.9</v>
      </c>
      <c r="AF558">
        <v>23.5</v>
      </c>
      <c r="AG558">
        <v>35</v>
      </c>
      <c r="AH558">
        <v>62</v>
      </c>
      <c r="AI558">
        <v>37</v>
      </c>
      <c r="AJ558">
        <v>4</v>
      </c>
      <c r="AK558">
        <v>34</v>
      </c>
      <c r="AL558">
        <v>0.8</v>
      </c>
      <c r="AM558">
        <v>266</v>
      </c>
      <c r="AN558">
        <v>3.6</v>
      </c>
      <c r="AO558">
        <v>11.9</v>
      </c>
      <c r="AP558">
        <v>23.5</v>
      </c>
      <c r="AQ558">
        <v>35</v>
      </c>
      <c r="AR558">
        <v>62</v>
      </c>
      <c r="AS558" t="s">
        <v>76</v>
      </c>
      <c r="AT558" t="s">
        <v>76</v>
      </c>
      <c r="AU558" t="s">
        <v>76</v>
      </c>
      <c r="AV558" t="s">
        <v>76</v>
      </c>
      <c r="AW558" t="s">
        <v>76</v>
      </c>
      <c r="AX558" t="s">
        <v>76</v>
      </c>
      <c r="AY558" t="s">
        <v>76</v>
      </c>
      <c r="AZ558" t="s">
        <v>76</v>
      </c>
      <c r="BA558" t="s">
        <v>76</v>
      </c>
      <c r="BB558" t="s">
        <v>76</v>
      </c>
    </row>
    <row r="559" spans="1:54" x14ac:dyDescent="0.2">
      <c r="A559">
        <v>21478</v>
      </c>
      <c r="B559" t="str">
        <f t="shared" si="80"/>
        <v/>
      </c>
      <c r="C559" t="str">
        <f t="shared" si="81"/>
        <v/>
      </c>
      <c r="D559" t="str">
        <f t="shared" si="82"/>
        <v/>
      </c>
      <c r="E559" t="str">
        <f t="shared" si="83"/>
        <v/>
      </c>
      <c r="F559" t="str">
        <f t="shared" si="84"/>
        <v/>
      </c>
      <c r="G559" t="str">
        <f t="shared" si="85"/>
        <v/>
      </c>
      <c r="H559" t="str">
        <f t="shared" si="86"/>
        <v/>
      </c>
      <c r="I559" t="str">
        <f t="shared" si="87"/>
        <v/>
      </c>
      <c r="J559" t="str">
        <f t="shared" si="88"/>
        <v/>
      </c>
      <c r="K559" t="str">
        <f t="shared" si="89"/>
        <v>Mediana=11,64818, Media=21,4947888787466, y varianza= 544,685695259352</v>
      </c>
      <c r="L559" s="44">
        <v>559</v>
      </c>
      <c r="M559" s="44">
        <v>558</v>
      </c>
      <c r="N559">
        <v>44</v>
      </c>
      <c r="O559">
        <v>3.9</v>
      </c>
      <c r="P559">
        <v>71</v>
      </c>
      <c r="Q559">
        <v>0.8</v>
      </c>
      <c r="R559">
        <v>315</v>
      </c>
      <c r="S559">
        <v>3.3</v>
      </c>
      <c r="T559">
        <v>11.8</v>
      </c>
      <c r="U559">
        <v>70</v>
      </c>
      <c r="V559">
        <v>81</v>
      </c>
      <c r="W559">
        <v>11.64818</v>
      </c>
      <c r="X559">
        <f>IF(COUNTBLANK(ClinInfo!H623:P623)=0,1,0)</f>
        <v>0</v>
      </c>
      <c r="Y559">
        <v>44</v>
      </c>
      <c r="Z559">
        <v>3.9</v>
      </c>
      <c r="AA559">
        <v>71</v>
      </c>
      <c r="AB559">
        <v>0.8</v>
      </c>
      <c r="AC559">
        <v>315</v>
      </c>
      <c r="AD559">
        <v>3.3</v>
      </c>
      <c r="AE559">
        <v>11.8</v>
      </c>
      <c r="AF559">
        <v>70</v>
      </c>
      <c r="AG559">
        <v>81</v>
      </c>
      <c r="AH559">
        <v>21.494788878746601</v>
      </c>
      <c r="AI559">
        <v>44</v>
      </c>
      <c r="AJ559">
        <v>3.9</v>
      </c>
      <c r="AK559">
        <v>71</v>
      </c>
      <c r="AL559">
        <v>0.8</v>
      </c>
      <c r="AM559">
        <v>315</v>
      </c>
      <c r="AN559">
        <v>3.3</v>
      </c>
      <c r="AO559">
        <v>11.8</v>
      </c>
      <c r="AP559">
        <v>70</v>
      </c>
      <c r="AQ559">
        <v>81</v>
      </c>
      <c r="AR559">
        <v>544.68569525935197</v>
      </c>
      <c r="AS559" t="s">
        <v>76</v>
      </c>
      <c r="AT559" t="s">
        <v>76</v>
      </c>
      <c r="AU559" t="s">
        <v>76</v>
      </c>
      <c r="AV559" t="s">
        <v>76</v>
      </c>
      <c r="AW559" t="s">
        <v>76</v>
      </c>
      <c r="AX559" t="s">
        <v>76</v>
      </c>
      <c r="AY559" t="s">
        <v>76</v>
      </c>
      <c r="AZ559" t="s">
        <v>76</v>
      </c>
      <c r="BA559" t="s">
        <v>76</v>
      </c>
      <c r="BB559">
        <v>0.51978108190957095</v>
      </c>
    </row>
    <row r="560" spans="1:54" x14ac:dyDescent="0.2">
      <c r="A560">
        <v>21497</v>
      </c>
      <c r="B560" t="str">
        <f t="shared" si="80"/>
        <v/>
      </c>
      <c r="C560" t="str">
        <f t="shared" si="81"/>
        <v/>
      </c>
      <c r="D560" t="str">
        <f t="shared" si="82"/>
        <v/>
      </c>
      <c r="E560" t="str">
        <f t="shared" si="83"/>
        <v/>
      </c>
      <c r="F560" t="str">
        <f t="shared" si="84"/>
        <v/>
      </c>
      <c r="G560" t="str">
        <f t="shared" si="85"/>
        <v/>
      </c>
      <c r="H560" t="str">
        <f t="shared" si="86"/>
        <v/>
      </c>
      <c r="I560" t="str">
        <f t="shared" si="87"/>
        <v/>
      </c>
      <c r="J560" t="str">
        <f t="shared" si="88"/>
        <v/>
      </c>
      <c r="K560" t="str">
        <f t="shared" si="89"/>
        <v/>
      </c>
      <c r="L560" s="44">
        <v>560</v>
      </c>
      <c r="M560" s="44">
        <v>559</v>
      </c>
      <c r="N560">
        <v>53</v>
      </c>
      <c r="O560">
        <v>4.2</v>
      </c>
      <c r="P560">
        <v>6</v>
      </c>
      <c r="Q560">
        <v>0.8</v>
      </c>
      <c r="R560">
        <v>179</v>
      </c>
      <c r="S560">
        <v>3.9</v>
      </c>
      <c r="T560">
        <v>9.1</v>
      </c>
      <c r="U560">
        <v>84</v>
      </c>
      <c r="V560">
        <v>90</v>
      </c>
      <c r="W560">
        <v>4</v>
      </c>
      <c r="X560">
        <f>IF(COUNTBLANK(ClinInfo!H624:P624)=0,1,0)</f>
        <v>0</v>
      </c>
      <c r="Y560">
        <v>53</v>
      </c>
      <c r="Z560">
        <v>4.2</v>
      </c>
      <c r="AA560">
        <v>6</v>
      </c>
      <c r="AB560">
        <v>0.8</v>
      </c>
      <c r="AC560">
        <v>179</v>
      </c>
      <c r="AD560">
        <v>3.9</v>
      </c>
      <c r="AE560">
        <v>9.1</v>
      </c>
      <c r="AF560">
        <v>84</v>
      </c>
      <c r="AG560">
        <v>90</v>
      </c>
      <c r="AH560">
        <v>4</v>
      </c>
      <c r="AI560">
        <v>53</v>
      </c>
      <c r="AJ560">
        <v>4.2</v>
      </c>
      <c r="AK560">
        <v>6</v>
      </c>
      <c r="AL560">
        <v>0.8</v>
      </c>
      <c r="AM560">
        <v>179</v>
      </c>
      <c r="AN560">
        <v>3.9</v>
      </c>
      <c r="AO560">
        <v>9.1</v>
      </c>
      <c r="AP560">
        <v>84</v>
      </c>
      <c r="AQ560">
        <v>90</v>
      </c>
      <c r="AR560">
        <v>4</v>
      </c>
      <c r="AS560" t="s">
        <v>76</v>
      </c>
      <c r="AT560" t="s">
        <v>76</v>
      </c>
      <c r="AU560" t="s">
        <v>76</v>
      </c>
      <c r="AV560" t="s">
        <v>76</v>
      </c>
      <c r="AW560" t="s">
        <v>76</v>
      </c>
      <c r="AX560" t="s">
        <v>76</v>
      </c>
      <c r="AY560" t="s">
        <v>76</v>
      </c>
      <c r="AZ560" t="s">
        <v>76</v>
      </c>
      <c r="BA560" t="s">
        <v>76</v>
      </c>
      <c r="BB560" t="s">
        <v>76</v>
      </c>
    </row>
    <row r="561" spans="1:54" x14ac:dyDescent="0.2">
      <c r="A561">
        <v>21431</v>
      </c>
      <c r="B561" t="str">
        <f t="shared" si="80"/>
        <v/>
      </c>
      <c r="C561" t="str">
        <f t="shared" si="81"/>
        <v/>
      </c>
      <c r="D561" t="str">
        <f t="shared" si="82"/>
        <v/>
      </c>
      <c r="E561" t="str">
        <f t="shared" si="83"/>
        <v/>
      </c>
      <c r="F561" t="str">
        <f t="shared" si="84"/>
        <v/>
      </c>
      <c r="G561" t="str">
        <f t="shared" si="85"/>
        <v/>
      </c>
      <c r="H561" t="str">
        <f t="shared" si="86"/>
        <v/>
      </c>
      <c r="I561" t="str">
        <f t="shared" si="87"/>
        <v>Mediana=41,82791, Media=44,725097804748, y varianza= 475,995173381818</v>
      </c>
      <c r="J561" t="str">
        <f t="shared" si="88"/>
        <v>Mediana=41,79198, Media=43,7978431267813, y varianza= 471,035714377288</v>
      </c>
      <c r="K561" t="str">
        <f t="shared" si="89"/>
        <v/>
      </c>
      <c r="L561" s="44">
        <v>561</v>
      </c>
      <c r="M561" s="44">
        <v>560</v>
      </c>
      <c r="N561">
        <v>60</v>
      </c>
      <c r="O561">
        <v>2.7</v>
      </c>
      <c r="P561">
        <v>4.95</v>
      </c>
      <c r="Q561">
        <v>1.2</v>
      </c>
      <c r="R561">
        <v>154</v>
      </c>
      <c r="S561">
        <v>3.6</v>
      </c>
      <c r="T561">
        <v>10.1</v>
      </c>
      <c r="U561">
        <v>41.827910000000003</v>
      </c>
      <c r="V561">
        <v>41.791980000000002</v>
      </c>
      <c r="W561">
        <v>0</v>
      </c>
      <c r="X561">
        <f>IF(COUNTBLANK(ClinInfo!H625:P625)=0,1,0)</f>
        <v>0</v>
      </c>
      <c r="Y561">
        <v>60</v>
      </c>
      <c r="Z561">
        <v>2.7</v>
      </c>
      <c r="AA561">
        <v>4.95</v>
      </c>
      <c r="AB561">
        <v>1.2</v>
      </c>
      <c r="AC561">
        <v>154</v>
      </c>
      <c r="AD561">
        <v>3.6</v>
      </c>
      <c r="AE561">
        <v>10.1</v>
      </c>
      <c r="AF561">
        <v>44.725097804748003</v>
      </c>
      <c r="AG561">
        <v>43.797843126781302</v>
      </c>
      <c r="AH561">
        <v>0</v>
      </c>
      <c r="AI561">
        <v>60</v>
      </c>
      <c r="AJ561">
        <v>2.7</v>
      </c>
      <c r="AK561">
        <v>4.95</v>
      </c>
      <c r="AL561">
        <v>1.2</v>
      </c>
      <c r="AM561">
        <v>154</v>
      </c>
      <c r="AN561">
        <v>3.6</v>
      </c>
      <c r="AO561">
        <v>10.1</v>
      </c>
      <c r="AP561">
        <v>475.99517338181801</v>
      </c>
      <c r="AQ561">
        <v>471.035714377288</v>
      </c>
      <c r="AR561">
        <v>0</v>
      </c>
      <c r="AS561" t="s">
        <v>76</v>
      </c>
      <c r="AT561" t="s">
        <v>76</v>
      </c>
      <c r="AU561" t="s">
        <v>76</v>
      </c>
      <c r="AV561" t="s">
        <v>76</v>
      </c>
      <c r="AW561" t="s">
        <v>76</v>
      </c>
      <c r="AX561" t="s">
        <v>76</v>
      </c>
      <c r="AY561" t="s">
        <v>76</v>
      </c>
      <c r="AZ561">
        <v>0.51978108190957095</v>
      </c>
      <c r="BA561">
        <v>0.51978108190957095</v>
      </c>
      <c r="BB561" t="s">
        <v>76</v>
      </c>
    </row>
    <row r="562" spans="1:54" x14ac:dyDescent="0.2">
      <c r="A562">
        <v>21667</v>
      </c>
      <c r="B562" t="str">
        <f t="shared" si="80"/>
        <v/>
      </c>
      <c r="C562" t="str">
        <f t="shared" si="81"/>
        <v/>
      </c>
      <c r="D562" t="str">
        <f t="shared" si="82"/>
        <v/>
      </c>
      <c r="E562" t="str">
        <f t="shared" si="83"/>
        <v/>
      </c>
      <c r="F562" t="str">
        <f t="shared" si="84"/>
        <v/>
      </c>
      <c r="G562" t="str">
        <f t="shared" si="85"/>
        <v/>
      </c>
      <c r="H562" t="str">
        <f t="shared" si="86"/>
        <v/>
      </c>
      <c r="I562" t="str">
        <f t="shared" si="87"/>
        <v/>
      </c>
      <c r="J562" t="str">
        <f t="shared" si="88"/>
        <v/>
      </c>
      <c r="K562" t="str">
        <f t="shared" si="89"/>
        <v>Mediana=2,887974, Media=8,89211282215993, y varianza= 214,26510618445</v>
      </c>
      <c r="L562" s="44">
        <v>562</v>
      </c>
      <c r="M562" s="44">
        <v>561</v>
      </c>
      <c r="N562">
        <v>71</v>
      </c>
      <c r="O562">
        <v>3.7</v>
      </c>
      <c r="P562">
        <v>6</v>
      </c>
      <c r="Q562">
        <v>0.7</v>
      </c>
      <c r="R562">
        <v>97</v>
      </c>
      <c r="S562">
        <v>3.4</v>
      </c>
      <c r="T562">
        <v>10.4</v>
      </c>
      <c r="U562">
        <v>22</v>
      </c>
      <c r="V562">
        <v>30</v>
      </c>
      <c r="W562">
        <v>2.8879739999999998</v>
      </c>
      <c r="X562">
        <f>IF(COUNTBLANK(ClinInfo!H626:P626)=0,1,0)</f>
        <v>0</v>
      </c>
      <c r="Y562">
        <v>71</v>
      </c>
      <c r="Z562">
        <v>3.7</v>
      </c>
      <c r="AA562">
        <v>6</v>
      </c>
      <c r="AB562">
        <v>0.7</v>
      </c>
      <c r="AC562">
        <v>97</v>
      </c>
      <c r="AD562">
        <v>3.4</v>
      </c>
      <c r="AE562">
        <v>10.4</v>
      </c>
      <c r="AF562">
        <v>22</v>
      </c>
      <c r="AG562">
        <v>30</v>
      </c>
      <c r="AH562">
        <v>8.8921128221599304</v>
      </c>
      <c r="AI562">
        <v>71</v>
      </c>
      <c r="AJ562">
        <v>3.7</v>
      </c>
      <c r="AK562">
        <v>6</v>
      </c>
      <c r="AL562">
        <v>0.7</v>
      </c>
      <c r="AM562">
        <v>97</v>
      </c>
      <c r="AN562">
        <v>3.4</v>
      </c>
      <c r="AO562">
        <v>10.4</v>
      </c>
      <c r="AP562">
        <v>22</v>
      </c>
      <c r="AQ562">
        <v>30</v>
      </c>
      <c r="AR562">
        <v>214.26510618444999</v>
      </c>
      <c r="AS562" t="s">
        <v>76</v>
      </c>
      <c r="AT562" t="s">
        <v>76</v>
      </c>
      <c r="AU562" t="s">
        <v>76</v>
      </c>
      <c r="AV562" t="s">
        <v>76</v>
      </c>
      <c r="AW562" t="s">
        <v>76</v>
      </c>
      <c r="AX562" t="s">
        <v>76</v>
      </c>
      <c r="AY562" t="s">
        <v>76</v>
      </c>
      <c r="AZ562" t="s">
        <v>76</v>
      </c>
      <c r="BA562" t="s">
        <v>76</v>
      </c>
      <c r="BB562">
        <v>0.51978108190957095</v>
      </c>
    </row>
    <row r="563" spans="1:54" x14ac:dyDescent="0.2">
      <c r="A563">
        <v>21482</v>
      </c>
      <c r="B563" t="str">
        <f t="shared" si="80"/>
        <v/>
      </c>
      <c r="C563" t="str">
        <f t="shared" si="81"/>
        <v/>
      </c>
      <c r="D563" t="str">
        <f t="shared" si="82"/>
        <v/>
      </c>
      <c r="E563" t="str">
        <f t="shared" si="83"/>
        <v/>
      </c>
      <c r="F563" t="str">
        <f t="shared" si="84"/>
        <v/>
      </c>
      <c r="G563" t="str">
        <f t="shared" si="85"/>
        <v/>
      </c>
      <c r="H563" t="str">
        <f t="shared" si="86"/>
        <v/>
      </c>
      <c r="I563" t="str">
        <f t="shared" si="87"/>
        <v/>
      </c>
      <c r="J563" t="str">
        <f t="shared" si="88"/>
        <v/>
      </c>
      <c r="K563" t="str">
        <f t="shared" si="89"/>
        <v/>
      </c>
      <c r="L563" s="44">
        <v>563</v>
      </c>
      <c r="M563" s="44">
        <v>562</v>
      </c>
      <c r="N563">
        <v>41</v>
      </c>
      <c r="O563">
        <v>1.5</v>
      </c>
      <c r="P563">
        <v>8</v>
      </c>
      <c r="Q563">
        <v>1.2</v>
      </c>
      <c r="R563">
        <v>254</v>
      </c>
      <c r="S563">
        <v>4.0999999999999996</v>
      </c>
      <c r="T563">
        <v>15</v>
      </c>
      <c r="U563">
        <v>12</v>
      </c>
      <c r="V563">
        <v>15</v>
      </c>
      <c r="W563">
        <v>2</v>
      </c>
      <c r="X563">
        <f>IF(COUNTBLANK(ClinInfo!H627:P627)=0,1,0)</f>
        <v>0</v>
      </c>
      <c r="Y563">
        <v>41</v>
      </c>
      <c r="Z563">
        <v>1.5</v>
      </c>
      <c r="AA563">
        <v>8</v>
      </c>
      <c r="AB563">
        <v>1.2</v>
      </c>
      <c r="AC563">
        <v>254</v>
      </c>
      <c r="AD563">
        <v>4.0999999999999996</v>
      </c>
      <c r="AE563">
        <v>15</v>
      </c>
      <c r="AF563">
        <v>12</v>
      </c>
      <c r="AG563">
        <v>15</v>
      </c>
      <c r="AH563">
        <v>2</v>
      </c>
      <c r="AI563">
        <v>41</v>
      </c>
      <c r="AJ563">
        <v>1.5</v>
      </c>
      <c r="AK563">
        <v>8</v>
      </c>
      <c r="AL563">
        <v>1.2</v>
      </c>
      <c r="AM563">
        <v>254</v>
      </c>
      <c r="AN563">
        <v>4.0999999999999996</v>
      </c>
      <c r="AO563">
        <v>15</v>
      </c>
      <c r="AP563">
        <v>12</v>
      </c>
      <c r="AQ563">
        <v>15</v>
      </c>
      <c r="AR563">
        <v>2</v>
      </c>
      <c r="AS563" t="s">
        <v>76</v>
      </c>
      <c r="AT563" t="s">
        <v>76</v>
      </c>
      <c r="AU563" t="s">
        <v>76</v>
      </c>
      <c r="AV563" t="s">
        <v>76</v>
      </c>
      <c r="AW563" t="s">
        <v>76</v>
      </c>
      <c r="AX563" t="s">
        <v>76</v>
      </c>
      <c r="AY563" t="s">
        <v>76</v>
      </c>
      <c r="AZ563" t="s">
        <v>76</v>
      </c>
      <c r="BA563" t="s">
        <v>76</v>
      </c>
      <c r="BB563" t="s">
        <v>76</v>
      </c>
    </row>
    <row r="564" spans="1:54" x14ac:dyDescent="0.2">
      <c r="A564">
        <v>21542</v>
      </c>
      <c r="B564" t="str">
        <f t="shared" si="80"/>
        <v/>
      </c>
      <c r="C564" t="str">
        <f t="shared" si="81"/>
        <v/>
      </c>
      <c r="D564" t="str">
        <f t="shared" si="82"/>
        <v/>
      </c>
      <c r="E564" t="str">
        <f t="shared" si="83"/>
        <v/>
      </c>
      <c r="F564" t="str">
        <f t="shared" si="84"/>
        <v/>
      </c>
      <c r="G564" t="str">
        <f t="shared" si="85"/>
        <v/>
      </c>
      <c r="H564" t="str">
        <f t="shared" si="86"/>
        <v/>
      </c>
      <c r="I564" t="str">
        <f t="shared" si="87"/>
        <v/>
      </c>
      <c r="J564" t="str">
        <f t="shared" si="88"/>
        <v/>
      </c>
      <c r="K564" t="str">
        <f t="shared" si="89"/>
        <v/>
      </c>
      <c r="L564" s="45">
        <v>564</v>
      </c>
      <c r="M564" s="44">
        <v>563</v>
      </c>
      <c r="N564">
        <v>59</v>
      </c>
      <c r="O564">
        <v>1.8</v>
      </c>
      <c r="P564">
        <v>4.95</v>
      </c>
      <c r="Q564">
        <v>0.7</v>
      </c>
      <c r="R564">
        <v>89</v>
      </c>
      <c r="S564">
        <v>4.4000000000000004</v>
      </c>
      <c r="T564">
        <v>12.6</v>
      </c>
      <c r="U564">
        <v>25</v>
      </c>
      <c r="V564">
        <v>81</v>
      </c>
      <c r="W564">
        <v>5</v>
      </c>
      <c r="X564">
        <f>IF(COUNTBLANK(ClinInfo!H628:P628)=0,1,0)</f>
        <v>0</v>
      </c>
      <c r="Y564">
        <v>59</v>
      </c>
      <c r="Z564">
        <v>1.8</v>
      </c>
      <c r="AA564">
        <v>4.95</v>
      </c>
      <c r="AB564">
        <v>0.7</v>
      </c>
      <c r="AC564">
        <v>89</v>
      </c>
      <c r="AD564">
        <v>4.4000000000000004</v>
      </c>
      <c r="AE564">
        <v>12.6</v>
      </c>
      <c r="AF564">
        <v>25</v>
      </c>
      <c r="AG564">
        <v>81</v>
      </c>
      <c r="AH564">
        <v>5</v>
      </c>
      <c r="AI564">
        <v>59</v>
      </c>
      <c r="AJ564">
        <v>1.8</v>
      </c>
      <c r="AK564">
        <v>4.95</v>
      </c>
      <c r="AL564">
        <v>0.7</v>
      </c>
      <c r="AM564">
        <v>89</v>
      </c>
      <c r="AN564">
        <v>4.4000000000000004</v>
      </c>
      <c r="AO564">
        <v>12.6</v>
      </c>
      <c r="AP564">
        <v>25</v>
      </c>
      <c r="AQ564">
        <v>81</v>
      </c>
      <c r="AR564">
        <v>5</v>
      </c>
      <c r="AS564" t="s">
        <v>76</v>
      </c>
      <c r="AT564" t="s">
        <v>76</v>
      </c>
      <c r="AU564" t="s">
        <v>76</v>
      </c>
      <c r="AV564" t="s">
        <v>76</v>
      </c>
      <c r="AW564" t="s">
        <v>76</v>
      </c>
      <c r="AX564" t="s">
        <v>76</v>
      </c>
      <c r="AY564" t="s">
        <v>76</v>
      </c>
      <c r="AZ564" t="s">
        <v>76</v>
      </c>
      <c r="BA564" t="s">
        <v>76</v>
      </c>
      <c r="BB564" t="s">
        <v>76</v>
      </c>
    </row>
    <row r="565" spans="1:54" x14ac:dyDescent="0.2">
      <c r="B565" t="str">
        <f t="shared" si="80"/>
        <v/>
      </c>
      <c r="C565" t="str">
        <f t="shared" si="81"/>
        <v/>
      </c>
      <c r="D565" t="str">
        <f t="shared" si="82"/>
        <v/>
      </c>
      <c r="E565" t="str">
        <f t="shared" si="83"/>
        <v/>
      </c>
      <c r="F565" t="str">
        <f t="shared" si="84"/>
        <v/>
      </c>
      <c r="G565" t="str">
        <f t="shared" si="85"/>
        <v/>
      </c>
      <c r="H565" t="str">
        <f t="shared" si="86"/>
        <v/>
      </c>
      <c r="I565" t="str">
        <f t="shared" si="87"/>
        <v/>
      </c>
      <c r="J565" t="str">
        <f t="shared" si="88"/>
        <v/>
      </c>
      <c r="K565" t="str">
        <f t="shared" si="89"/>
        <v/>
      </c>
      <c r="M565" s="45">
        <v>564</v>
      </c>
      <c r="N565">
        <v>57</v>
      </c>
      <c r="O565">
        <v>5.3</v>
      </c>
      <c r="P565">
        <v>8</v>
      </c>
      <c r="Q565">
        <v>0.7</v>
      </c>
      <c r="R565">
        <v>224</v>
      </c>
      <c r="S565">
        <v>4.2</v>
      </c>
      <c r="T565">
        <v>10.7</v>
      </c>
      <c r="U565">
        <v>81</v>
      </c>
      <c r="V565">
        <v>81</v>
      </c>
      <c r="W565">
        <v>35</v>
      </c>
      <c r="X565">
        <f>IF(COUNTBLANK(ClinInfo!H629:P629)=0,1,0)</f>
        <v>0</v>
      </c>
      <c r="Y565">
        <v>57</v>
      </c>
      <c r="Z565">
        <v>5.3</v>
      </c>
      <c r="AA565">
        <v>8</v>
      </c>
      <c r="AB565">
        <v>0.7</v>
      </c>
      <c r="AC565">
        <v>224</v>
      </c>
      <c r="AD565">
        <v>4.2</v>
      </c>
      <c r="AE565">
        <v>10.7</v>
      </c>
      <c r="AF565">
        <v>81</v>
      </c>
      <c r="AG565">
        <v>81</v>
      </c>
      <c r="AH565">
        <v>35</v>
      </c>
      <c r="AI565">
        <v>57</v>
      </c>
      <c r="AJ565">
        <v>5.3</v>
      </c>
      <c r="AK565">
        <v>8</v>
      </c>
      <c r="AL565">
        <v>0.7</v>
      </c>
      <c r="AM565">
        <v>224</v>
      </c>
      <c r="AN565">
        <v>4.2</v>
      </c>
      <c r="AO565">
        <v>10.7</v>
      </c>
      <c r="AP565">
        <v>81</v>
      </c>
      <c r="AQ565">
        <v>81</v>
      </c>
      <c r="AR565">
        <v>35</v>
      </c>
      <c r="AS565" t="s">
        <v>76</v>
      </c>
      <c r="AT565" t="s">
        <v>76</v>
      </c>
      <c r="AU565" t="s">
        <v>76</v>
      </c>
      <c r="AV565" t="s">
        <v>76</v>
      </c>
      <c r="AW565" t="s">
        <v>76</v>
      </c>
      <c r="AX565" t="s">
        <v>76</v>
      </c>
      <c r="AY565" t="s">
        <v>76</v>
      </c>
      <c r="AZ565" t="s">
        <v>76</v>
      </c>
      <c r="BA565" t="s">
        <v>76</v>
      </c>
      <c r="BB56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ClinInfo</vt:lpstr>
      <vt:lpstr>ResumenImputacionBayes</vt:lpstr>
      <vt:lpstr>Imputaciones</vt:lpstr>
      <vt:lpstr>Legends</vt:lpstr>
      <vt:lpstr>Imputacion</vt:lpstr>
    </vt:vector>
  </TitlesOfParts>
  <Company>UAMS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MAQC-II: UAMS multiple myeloma data set</dc:title>
  <dc:creator>UAMS</dc:creator>
  <cp:lastModifiedBy>Nelson Alirio Cruz Gutierrez</cp:lastModifiedBy>
  <dcterms:created xsi:type="dcterms:W3CDTF">2007-07-07T21:59:07Z</dcterms:created>
  <dcterms:modified xsi:type="dcterms:W3CDTF">2024-07-10T14:35:10Z</dcterms:modified>
</cp:coreProperties>
</file>