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filterPrivacy="1" defaultThemeVersion="166925"/>
  <xr:revisionPtr revIDLastSave="0" documentId="8_{E7954B72-5B7E-4214-95B0-037F58471207}" xr6:coauthVersionLast="47" xr6:coauthVersionMax="47" xr10:uidLastSave="{00000000-0000-0000-0000-000000000000}"/>
  <bookViews>
    <workbookView xWindow="-120" yWindow="-120" windowWidth="29040" windowHeight="1599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1" i="2"/>
  <c r="B80" i="2"/>
  <c r="B139" i="2"/>
  <c r="B138" i="2"/>
  <c r="B75" i="2"/>
  <c r="B74" i="2"/>
  <c r="B43" i="2"/>
  <c r="B42" i="2"/>
  <c r="B79" i="2"/>
  <c r="B78" i="2"/>
  <c r="B129" i="2"/>
  <c r="B128" i="2"/>
  <c r="B121" i="2"/>
  <c r="B120" i="2"/>
  <c r="B31" i="2"/>
  <c r="B30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1" i="2"/>
  <c r="B20" i="2"/>
  <c r="B105" i="2"/>
  <c r="B104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<sst xmlns="http://schemas.openxmlformats.org/spreadsheetml/2006/main" count="1218" uniqueCount="42">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</sst>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45688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45688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45673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45673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45663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45663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45668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45668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45711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45711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45626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45626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45661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45661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45612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45612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45685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45685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45639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45639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45678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45678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45672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45672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45661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45661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45662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45662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45673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45673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45621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45621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45663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45663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45637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45637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45676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45676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45710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45710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45670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45670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45703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45703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45631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45631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45679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45679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57" activePane="bottomLeft" state="frozen"/>
      <selection pane="bottomLeft" activeCell="D66" sqref="A2:I151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7">
        <f ca="1">TODAY()+39</f>
        <v>45710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>
      <c r="A3" s="3" t="s">
        <v>21</v>
      </c>
      <c r="B3" s="7">
        <f ca="1">TODAY()+39</f>
        <v>45710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>
      <c r="A5" s="3" t="s">
        <v>21</v>
      </c>
      <c r="B5" s="7">
        <v>44571</v>
      </c>
      <c r="C5" s="15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>
      <c r="A6" s="3" t="s">
        <v>21</v>
      </c>
      <c r="B6" s="7">
        <v>44549</v>
      </c>
      <c r="C6" s="10" t="s">
        <v>22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>
      <c r="A7" s="3" t="s">
        <v>21</v>
      </c>
      <c r="B7" s="7">
        <v>44549</v>
      </c>
      <c r="C7" s="15" t="s">
        <v>24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>
      <c r="A8" s="3" t="s">
        <v>21</v>
      </c>
      <c r="B8" s="7">
        <v>44581</v>
      </c>
      <c r="C8" s="15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>
      <c r="A12" s="3" t="s">
        <v>9</v>
      </c>
      <c r="B12" s="7">
        <f ca="1">TODAY()-1</f>
        <v>45670</v>
      </c>
      <c r="C12" s="15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>
      <c r="A13" s="3" t="s">
        <v>9</v>
      </c>
      <c r="B13" s="7">
        <f ca="1">TODAY()-1</f>
        <v>45670</v>
      </c>
      <c r="C13" s="15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>
      <c r="A14" s="3" t="s">
        <v>9</v>
      </c>
      <c r="B14" s="7">
        <v>44439</v>
      </c>
      <c r="C14" s="15" t="s">
        <v>16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>
      <c r="A15" s="3" t="s">
        <v>9</v>
      </c>
      <c r="B15" s="7">
        <v>44439</v>
      </c>
      <c r="C15" s="3" t="s">
        <v>14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>
      <c r="A16" s="3" t="s">
        <v>9</v>
      </c>
      <c r="B16" s="7">
        <v>44367</v>
      </c>
      <c r="C16" s="1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>
      <c r="A20" s="3" t="s">
        <v>9</v>
      </c>
      <c r="B20" s="7">
        <f ca="1">TODAY()-8</f>
        <v>45663</v>
      </c>
      <c r="C20" s="15" t="s">
        <v>10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>
      <c r="A21" s="3" t="s">
        <v>9</v>
      </c>
      <c r="B21" s="7">
        <f ca="1">TODAY()-8</f>
        <v>45663</v>
      </c>
      <c r="C21" s="15" t="s">
        <v>13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44359</v>
      </c>
      <c r="C22" s="15" t="s">
        <v>25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>
      <c r="A23" s="3" t="s">
        <v>9</v>
      </c>
      <c r="B23" s="7">
        <v>44359</v>
      </c>
      <c r="C23" s="3" t="s">
        <v>38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>
      <c r="A24" s="3" t="s">
        <v>9</v>
      </c>
      <c r="B24" s="7">
        <f ca="1">TODAY()+8</f>
        <v>45679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>
      <c r="A25" s="3" t="s">
        <v>9</v>
      </c>
      <c r="B25" s="7">
        <f ca="1">TODAY()+8</f>
        <v>45679</v>
      </c>
      <c r="C25" s="15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>
      <c r="A26" s="3" t="s">
        <v>9</v>
      </c>
      <c r="B26" s="7">
        <f ca="1">TODAY()-34</f>
        <v>45637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>
      <c r="A27" s="3" t="s">
        <v>9</v>
      </c>
      <c r="B27" s="7">
        <f ca="1">TODAY()-34</f>
        <v>45637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>
      <c r="A29" s="3" t="s">
        <v>9</v>
      </c>
      <c r="B29" s="7">
        <v>44562</v>
      </c>
      <c r="C29" s="15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>
      <c r="A30" s="3" t="s">
        <v>9</v>
      </c>
      <c r="B30" s="7">
        <f ca="1">TODAY()-32</f>
        <v>45639</v>
      </c>
      <c r="C30" s="15" t="s">
        <v>16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>
      <c r="A31" s="3" t="s">
        <v>9</v>
      </c>
      <c r="B31" s="7">
        <f ca="1">TODAY()-32</f>
        <v>45639</v>
      </c>
      <c r="C31" s="3" t="s">
        <v>14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>
      <c r="A34" s="3" t="s">
        <v>9</v>
      </c>
      <c r="B34" s="7">
        <v>44587</v>
      </c>
      <c r="C34" s="15" t="s">
        <v>16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44587</v>
      </c>
      <c r="C35" s="15" t="s">
        <v>38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>
      <c r="A36" s="3" t="s">
        <v>9</v>
      </c>
      <c r="B36" s="7">
        <v>44415</v>
      </c>
      <c r="C36" s="15" t="s">
        <v>25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>
      <c r="A37" s="3" t="s">
        <v>9</v>
      </c>
      <c r="B37" s="7">
        <v>44415</v>
      </c>
      <c r="C37" s="3" t="s">
        <v>14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>
      <c r="A40" s="3" t="s">
        <v>9</v>
      </c>
      <c r="B40" s="7">
        <f ca="1">TODAY()+17</f>
        <v>45688</v>
      </c>
      <c r="C40" s="15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>
      <c r="A41" s="3" t="s">
        <v>9</v>
      </c>
      <c r="B41" s="7">
        <f ca="1">TODAY()+17</f>
        <v>45688</v>
      </c>
      <c r="C41" s="15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>
      <c r="A42" s="3" t="s">
        <v>9</v>
      </c>
      <c r="B42" s="7">
        <f ca="1">TODAY()-9</f>
        <v>45662</v>
      </c>
      <c r="C42" s="15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>
      <c r="A43" s="3" t="s">
        <v>9</v>
      </c>
      <c r="B43" s="7">
        <f ca="1">TODAY()-9</f>
        <v>45662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>
      <c r="A46" s="3" t="s">
        <v>9</v>
      </c>
      <c r="B46" s="7">
        <v>44551</v>
      </c>
      <c r="C46" s="15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>
      <c r="A47" s="3" t="s">
        <v>9</v>
      </c>
      <c r="B47" s="7">
        <v>44551</v>
      </c>
      <c r="C47" s="15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>
      <c r="A48" s="3" t="s">
        <v>9</v>
      </c>
      <c r="B48" s="7">
        <v>44586</v>
      </c>
      <c r="C48" s="15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>
      <c r="A49" s="3" t="s">
        <v>9</v>
      </c>
      <c r="B49" s="7">
        <v>44586</v>
      </c>
      <c r="C49" s="1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>
      <c r="A50" s="3" t="s">
        <v>9</v>
      </c>
      <c r="B50" s="7">
        <v>44575</v>
      </c>
      <c r="C50" s="3" t="s">
        <v>13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9</v>
      </c>
      <c r="B51" s="7">
        <v>44575</v>
      </c>
      <c r="C51" s="3" t="s">
        <v>38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>
      <c r="A53" s="3" t="s">
        <v>9</v>
      </c>
      <c r="B53" s="7">
        <v>44375</v>
      </c>
      <c r="C53" s="15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>
      <c r="A54" s="3" t="s">
        <v>9</v>
      </c>
      <c r="B54" s="7">
        <v>44584</v>
      </c>
      <c r="C54" s="15" t="s">
        <v>10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>
      <c r="A55" s="3" t="s">
        <v>9</v>
      </c>
      <c r="B55" s="7">
        <v>44584</v>
      </c>
      <c r="C55" s="15" t="s">
        <v>13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>
      <c r="A57" s="3" t="s">
        <v>9</v>
      </c>
      <c r="B57" s="7">
        <v>44327</v>
      </c>
      <c r="C57" s="15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>
      <c r="A61" s="3" t="s">
        <v>9</v>
      </c>
      <c r="B61" s="7">
        <v>44447</v>
      </c>
      <c r="C61" s="15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>
      <c r="A62" s="3" t="s">
        <v>9</v>
      </c>
      <c r="B62" s="7">
        <v>44550</v>
      </c>
      <c r="C62" s="15" t="s">
        <v>10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>
      <c r="A63" s="3" t="s">
        <v>9</v>
      </c>
      <c r="B63" s="7">
        <v>44550</v>
      </c>
      <c r="C63" s="15" t="s">
        <v>13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>
      <c r="A66" s="3" t="s">
        <v>9</v>
      </c>
      <c r="B66" s="7">
        <f ca="1">TODAY()-40</f>
        <v>45631</v>
      </c>
      <c r="C66" s="15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>
      <c r="A67" s="3" t="s">
        <v>9</v>
      </c>
      <c r="B67" s="7">
        <f ca="1">TODAY()-40</f>
        <v>45631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>
      <c r="A68" s="3" t="s">
        <v>9</v>
      </c>
      <c r="B68" s="7">
        <f ca="1">TODAY()+32</f>
        <v>45703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>
      <c r="A69" s="3" t="s">
        <v>9</v>
      </c>
      <c r="B69" s="7">
        <f ca="1">TODAY()+32</f>
        <v>45703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>
      <c r="A70" s="3" t="s">
        <v>9</v>
      </c>
      <c r="B70" s="7">
        <v>44431</v>
      </c>
      <c r="C70" s="15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>
      <c r="A71" s="3" t="s">
        <v>9</v>
      </c>
      <c r="B71" s="7">
        <v>44431</v>
      </c>
      <c r="C71" s="15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>
      <c r="A72" s="3" t="s">
        <v>9</v>
      </c>
      <c r="B72" s="7">
        <v>44519</v>
      </c>
      <c r="C72" s="3" t="s">
        <v>10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>
      <c r="A73" s="3" t="s">
        <v>9</v>
      </c>
      <c r="B73" s="7">
        <v>44519</v>
      </c>
      <c r="C73" s="15" t="s">
        <v>16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>
      <c r="A74" s="3" t="s">
        <v>9</v>
      </c>
      <c r="B74" s="7">
        <f ca="1">TODAY()+2</f>
        <v>45673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>
      <c r="A75" s="3" t="s">
        <v>9</v>
      </c>
      <c r="B75" s="7">
        <f ca="1">TODAY()+2</f>
        <v>45673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>
      <c r="A76" s="3" t="s">
        <v>9</v>
      </c>
      <c r="B76" s="7">
        <v>44535</v>
      </c>
      <c r="C76" s="15" t="s">
        <v>38</v>
      </c>
      <c r="D76" s="3" t="s">
        <v>11</v>
      </c>
      <c r="E76" s="5">
        <v>40</v>
      </c>
      <c r="F76" s="17">
        <v>60</v>
      </c>
      <c r="G76" s="17">
        <v>0</v>
      </c>
      <c r="H76" s="17">
        <v>0</v>
      </c>
      <c r="I76" s="17" t="s">
        <v>15</v>
      </c>
    </row>
    <row r="77" spans="1:9">
      <c r="A77" s="3" t="s">
        <v>9</v>
      </c>
      <c r="B77" s="7">
        <v>44535</v>
      </c>
      <c r="C77" s="15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>
      <c r="A78" s="3" t="s">
        <v>9</v>
      </c>
      <c r="B78" s="7">
        <f ca="1">TODAY()-10</f>
        <v>45661</v>
      </c>
      <c r="C78" s="15" t="s">
        <v>14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>
      <c r="A79" s="3" t="s">
        <v>9</v>
      </c>
      <c r="B79" s="7">
        <f ca="1">TODAY()-10</f>
        <v>45661</v>
      </c>
      <c r="C79" s="15" t="s">
        <v>13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>
      <c r="A80" s="3" t="s">
        <v>9</v>
      </c>
      <c r="B80" s="7">
        <f ca="1">TODAY()-8</f>
        <v>45663</v>
      </c>
      <c r="C80" s="15" t="s">
        <v>25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>
      <c r="A81" s="3" t="s">
        <v>9</v>
      </c>
      <c r="B81" s="7">
        <f ca="1">TODAY()-8</f>
        <v>45663</v>
      </c>
      <c r="C81" s="15" t="s">
        <v>16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>
      <c r="A82" s="3" t="s">
        <v>9</v>
      </c>
      <c r="B82" s="7">
        <v>44585</v>
      </c>
      <c r="C82" s="10" t="s">
        <v>25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>
      <c r="A83" s="3" t="s">
        <v>9</v>
      </c>
      <c r="B83" s="7">
        <v>44585</v>
      </c>
      <c r="C83" s="10" t="s">
        <v>38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>
      <c r="A84" s="3" t="s">
        <v>9</v>
      </c>
      <c r="B84" s="7">
        <v>44563</v>
      </c>
      <c r="C84" s="15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>
      <c r="A85" s="3" t="s">
        <v>9</v>
      </c>
      <c r="B85" s="7">
        <v>44563</v>
      </c>
      <c r="C85" s="15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>
      <c r="A86" s="3" t="s">
        <v>31</v>
      </c>
      <c r="B86" s="7">
        <f ca="1">TODAY()+5</f>
        <v>45676</v>
      </c>
      <c r="C86" s="15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>
      <c r="A87" s="3" t="s">
        <v>31</v>
      </c>
      <c r="B87" s="7">
        <f ca="1">TODAY()+5</f>
        <v>45676</v>
      </c>
      <c r="C87" s="15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>
      <c r="A88" s="3" t="s">
        <v>31</v>
      </c>
      <c r="B88" s="7">
        <v>44592</v>
      </c>
      <c r="C88" s="15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>
      <c r="A89" s="3" t="s">
        <v>31</v>
      </c>
      <c r="B89" s="7">
        <v>44592</v>
      </c>
      <c r="C89" s="15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>
      <c r="A90" s="3" t="s">
        <v>31</v>
      </c>
      <c r="B90" s="7">
        <f ca="1">TODAY()+14</f>
        <v>45685</v>
      </c>
      <c r="C90" s="15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>
      <c r="A91" s="3" t="s">
        <v>31</v>
      </c>
      <c r="B91" s="7">
        <f ca="1">TODAY()+14</f>
        <v>45685</v>
      </c>
      <c r="C91" s="15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>
      <c r="A92" s="3" t="s">
        <v>31</v>
      </c>
      <c r="B92" s="7">
        <v>44573</v>
      </c>
      <c r="C92" s="15" t="s">
        <v>36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>
      <c r="A93" s="3" t="s">
        <v>31</v>
      </c>
      <c r="B93" s="7">
        <v>44573</v>
      </c>
      <c r="C93" s="15" t="s">
        <v>37</v>
      </c>
      <c r="D93" s="3" t="s">
        <v>33</v>
      </c>
      <c r="E93" s="4">
        <v>39</v>
      </c>
      <c r="F93" s="2">
        <v>0</v>
      </c>
      <c r="G93" s="2">
        <v>0</v>
      </c>
      <c r="H93" s="2">
        <v>0</v>
      </c>
      <c r="I93" s="2" t="s">
        <v>12</v>
      </c>
    </row>
    <row r="94" spans="1:9">
      <c r="A94" s="3" t="s">
        <v>31</v>
      </c>
      <c r="B94" s="7">
        <v>44580</v>
      </c>
      <c r="C94" s="1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>
      <c r="A95" s="3" t="s">
        <v>31</v>
      </c>
      <c r="B95" s="7">
        <v>44580</v>
      </c>
      <c r="C95" s="1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>
      <c r="A96" s="3" t="s">
        <v>31</v>
      </c>
      <c r="B96" s="7">
        <f ca="1">TODAY()+40</f>
        <v>45711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>
      <c r="A97" s="3" t="s">
        <v>31</v>
      </c>
      <c r="B97" s="7">
        <f ca="1">TODAY()+40</f>
        <v>45711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17</v>
      </c>
      <c r="B102" s="7">
        <f ca="1">TODAY()-59</f>
        <v>45612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>
      <c r="A103" s="3" t="s">
        <v>17</v>
      </c>
      <c r="B103" s="7">
        <f ca="1">TODAY()-59</f>
        <v>45612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>
      <c r="A104" s="3" t="s">
        <v>17</v>
      </c>
      <c r="B104" s="7">
        <f ca="1">TODAY()+2</f>
        <v>45673</v>
      </c>
      <c r="C104" s="3" t="s">
        <v>18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>
      <c r="A105" s="3" t="s">
        <v>17</v>
      </c>
      <c r="B105" s="7">
        <f ca="1">TODAY()+2</f>
        <v>45673</v>
      </c>
      <c r="C105" s="3" t="s">
        <v>20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>
      <c r="A106" s="3" t="s">
        <v>17</v>
      </c>
      <c r="B106" s="7">
        <v>44561</v>
      </c>
      <c r="C106" s="3" t="s">
        <v>18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>
      <c r="A107" s="3" t="s">
        <v>17</v>
      </c>
      <c r="B107" s="7">
        <v>44561</v>
      </c>
      <c r="C107" s="3" t="s">
        <v>20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>
      <c r="A114" s="3" t="s">
        <v>17</v>
      </c>
      <c r="B114" s="7">
        <v>44593</v>
      </c>
      <c r="C114" s="3" t="s">
        <v>18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>
      <c r="A115" s="3" t="s">
        <v>17</v>
      </c>
      <c r="B115" s="7">
        <v>44593</v>
      </c>
      <c r="C115" s="3" t="s">
        <v>30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>
      <c r="A116" s="3" t="s">
        <v>17</v>
      </c>
      <c r="B116" s="7">
        <v>44579</v>
      </c>
      <c r="C116" s="3" t="s">
        <v>30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>
      <c r="A117" s="3" t="s">
        <v>17</v>
      </c>
      <c r="B117" s="7">
        <v>44579</v>
      </c>
      <c r="C117" s="3" t="s">
        <v>20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>
      <c r="A120" s="3" t="s">
        <v>17</v>
      </c>
      <c r="B120" s="7">
        <f ca="1">TODAY()+7</f>
        <v>45678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>
      <c r="A121" s="3" t="s">
        <v>17</v>
      </c>
      <c r="B121" s="7">
        <f ca="1">TODAY()+7</f>
        <v>45678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>
      <c r="A122" s="3" t="s">
        <v>17</v>
      </c>
      <c r="B122" s="7">
        <v>44527</v>
      </c>
      <c r="C122" s="3" t="s">
        <v>18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>
      <c r="A123" s="3" t="s">
        <v>17</v>
      </c>
      <c r="B123" s="7">
        <v>44527</v>
      </c>
      <c r="C123" s="3" t="s">
        <v>20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>
      <c r="A126" s="3" t="s">
        <v>17</v>
      </c>
      <c r="B126" s="7">
        <v>44566</v>
      </c>
      <c r="C126" s="3" t="s">
        <v>30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>
      <c r="A127" s="3" t="s">
        <v>17</v>
      </c>
      <c r="B127" s="7">
        <v>44566</v>
      </c>
      <c r="C127" s="3" t="s">
        <v>20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>
      <c r="A128" s="3" t="s">
        <v>17</v>
      </c>
      <c r="B128" s="7">
        <f ca="1">TODAY()+1</f>
        <v>45672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>
      <c r="A129" s="3" t="s">
        <v>17</v>
      </c>
      <c r="B129" s="7">
        <f ca="1">TODAY()+1</f>
        <v>45672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>
      <c r="A130" s="3" t="s">
        <v>17</v>
      </c>
      <c r="B130" s="7">
        <f ca="1">TODAY()-10</f>
        <v>45661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>
      <c r="A131" s="3" t="s">
        <v>17</v>
      </c>
      <c r="B131" s="7">
        <f ca="1">TODAY()-10</f>
        <v>45661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>
      <c r="A136" s="3" t="s">
        <v>26</v>
      </c>
      <c r="B136" s="7">
        <v>44479</v>
      </c>
      <c r="C136" s="12" t="s">
        <v>29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>
      <c r="A137" s="3" t="s">
        <v>26</v>
      </c>
      <c r="B137" s="7">
        <v>44479</v>
      </c>
      <c r="C137" s="12" t="s">
        <v>34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>
      <c r="A138" s="3" t="s">
        <v>26</v>
      </c>
      <c r="B138" s="7">
        <f ca="1">TODAY()-50</f>
        <v>45621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>
      <c r="A139" s="3" t="s">
        <v>26</v>
      </c>
      <c r="B139" s="7">
        <f ca="1">TODAY()-50</f>
        <v>45621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>
      <c r="A140" s="3" t="s">
        <v>26</v>
      </c>
      <c r="B140" s="7">
        <f ca="1">TODAY()-3</f>
        <v>45668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>
      <c r="A141" s="3" t="s">
        <v>26</v>
      </c>
      <c r="B141" s="7">
        <f ca="1">TODAY()-3</f>
        <v>45668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>
      <c r="A144" s="3" t="s">
        <v>26</v>
      </c>
      <c r="B144" s="7">
        <v>44487</v>
      </c>
      <c r="C144" s="12" t="s">
        <v>34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>
      <c r="A145" s="3" t="s">
        <v>26</v>
      </c>
      <c r="B145" s="7">
        <v>44487</v>
      </c>
      <c r="C145" s="12" t="s">
        <v>35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>
      <c r="A146" s="3" t="s">
        <v>26</v>
      </c>
      <c r="B146" s="7">
        <f ca="1">TODAY()-45</f>
        <v>45626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>
      <c r="A147" s="3" t="s">
        <v>26</v>
      </c>
      <c r="B147" s="7">
        <f ca="1">TODAY()-45</f>
        <v>45626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>
      <c r="A151" s="3" t="s">
        <v>26</v>
      </c>
      <c r="B151" s="7">
        <v>44455</v>
      </c>
      <c r="C151" s="16" t="s">
        <v>29</v>
      </c>
      <c r="D151" s="3" t="s">
        <v>28</v>
      </c>
      <c r="E151" s="5">
        <v>12.5</v>
      </c>
      <c r="F151" s="17">
        <v>0</v>
      </c>
      <c r="G151" s="17">
        <v>70</v>
      </c>
      <c r="H151" s="17">
        <v>20</v>
      </c>
      <c r="I151" s="17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95020D86-4205-40E9-878F-33EC5256E5BC}"/>
</file>

<file path=customXml/itemProps2.xml><?xml version="1.0" encoding="utf-8"?>
<ds:datastoreItem xmlns:ds="http://schemas.openxmlformats.org/officeDocument/2006/customXml" ds:itemID="{DE659C79-F521-42E0-A272-086F44ACC0D2}"/>
</file>

<file path=customXml/itemProps3.xml><?xml version="1.0" encoding="utf-8"?>
<ds:datastoreItem xmlns:ds="http://schemas.openxmlformats.org/officeDocument/2006/customXml" ds:itemID="{EF3D3A20-D3C6-4966-9376-802ADF76D0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2025-01-14T19:38:15Z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