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4"/>
  </bookViews>
  <sheets>
    <sheet name="Sheet1" sheetId="1" r:id="rId1"/>
    <sheet name="unique" sheetId="2" r:id="rId2"/>
    <sheet name="fine" sheetId="3" r:id="rId3"/>
    <sheet name="palpasa" sheetId="4" r:id="rId4"/>
    <sheet name="Sheet2" sheetId="5" r:id="rId5"/>
  </sheets>
  <calcPr calcId="145621"/>
</workbook>
</file>

<file path=xl/calcChain.xml><?xml version="1.0" encoding="utf-8"?>
<calcChain xmlns="http://schemas.openxmlformats.org/spreadsheetml/2006/main">
  <c r="D23" i="5" l="1"/>
  <c r="D22" i="5"/>
  <c r="D21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3" i="5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28" i="1"/>
  <c r="E19" i="4" l="1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20" i="2" s="1"/>
  <c r="I29" i="1"/>
  <c r="I30" i="1"/>
  <c r="I31" i="1"/>
  <c r="I32" i="1"/>
  <c r="I33" i="1"/>
  <c r="I34" i="1"/>
  <c r="I35" i="1"/>
  <c r="I36" i="1"/>
  <c r="I37" i="1"/>
  <c r="I38" i="1"/>
  <c r="I39" i="1"/>
  <c r="I40" i="1"/>
  <c r="I46" i="1" s="1"/>
  <c r="I41" i="1"/>
  <c r="I42" i="1"/>
  <c r="I43" i="1"/>
  <c r="I44" i="1"/>
  <c r="I45" i="1"/>
  <c r="I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28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46" i="1" s="1"/>
  <c r="E47" i="1" s="1"/>
  <c r="E29" i="1"/>
  <c r="E28" i="1"/>
  <c r="E20" i="4" l="1"/>
  <c r="E20" i="3"/>
  <c r="E21" i="3" s="1"/>
  <c r="E22" i="3" s="1"/>
  <c r="E21" i="2"/>
  <c r="E22" i="2" s="1"/>
  <c r="I47" i="1"/>
  <c r="I48" i="1"/>
  <c r="G46" i="1"/>
  <c r="G47" i="1" s="1"/>
  <c r="G48" i="1" s="1"/>
  <c r="E48" i="1"/>
  <c r="E1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9" i="1"/>
  <c r="E2" i="1"/>
  <c r="E21" i="4" l="1"/>
  <c r="E22" i="4" s="1"/>
  <c r="E20" i="1"/>
  <c r="E21" i="1" s="1"/>
  <c r="E22" i="1" l="1"/>
</calcChain>
</file>

<file path=xl/sharedStrings.xml><?xml version="1.0" encoding="utf-8"?>
<sst xmlns="http://schemas.openxmlformats.org/spreadsheetml/2006/main" count="183" uniqueCount="43">
  <si>
    <t xml:space="preserve">item name </t>
  </si>
  <si>
    <t xml:space="preserve">price </t>
  </si>
  <si>
    <t>qty</t>
  </si>
  <si>
    <t xml:space="preserve">dry weight machine </t>
  </si>
  <si>
    <t xml:space="preserve">civil renovation work </t>
  </si>
  <si>
    <t>digital weighing machine</t>
  </si>
  <si>
    <t>digital b p machine arm</t>
  </si>
  <si>
    <t>55' smart tv</t>
  </si>
  <si>
    <t xml:space="preserve">5 function electric bed </t>
  </si>
  <si>
    <t xml:space="preserve">5 function patient monitor </t>
  </si>
  <si>
    <t xml:space="preserve">waiting chair 3 seater </t>
  </si>
  <si>
    <t xml:space="preserve">lockable cabinet </t>
  </si>
  <si>
    <t xml:space="preserve">                                                                                                                             </t>
  </si>
  <si>
    <t xml:space="preserve">Amount </t>
  </si>
  <si>
    <t>Glucometer - 100 strip</t>
  </si>
  <si>
    <t>sodium pottasium analyser</t>
  </si>
  <si>
    <t>hemodylasis machine Freseinius 4008s</t>
  </si>
  <si>
    <t>r/o system ion exchange (1000lph)</t>
  </si>
  <si>
    <t>hemoglobinometer - 25 strip</t>
  </si>
  <si>
    <t>vein finder</t>
  </si>
  <si>
    <t>dialyser reprocessing</t>
  </si>
  <si>
    <t>fluid warmer</t>
  </si>
  <si>
    <t xml:space="preserve">Total </t>
  </si>
  <si>
    <t>Vat</t>
  </si>
  <si>
    <t>Total with vat</t>
  </si>
  <si>
    <t xml:space="preserve">Bi carbonate mixing machiube </t>
  </si>
  <si>
    <t xml:space="preserve">Bi carbonate mixing machine </t>
  </si>
  <si>
    <t>fine</t>
  </si>
  <si>
    <t>palpasa</t>
  </si>
  <si>
    <t>amt</t>
  </si>
  <si>
    <t>sn</t>
  </si>
  <si>
    <t xml:space="preserve">Item name </t>
  </si>
  <si>
    <t>S.N</t>
  </si>
  <si>
    <t>price</t>
  </si>
  <si>
    <t xml:space="preserve">min unit </t>
  </si>
  <si>
    <t>Particulars</t>
  </si>
  <si>
    <t>Rate per Unit</t>
  </si>
  <si>
    <t>Summary of required materials</t>
  </si>
  <si>
    <t xml:space="preserve"> </t>
  </si>
  <si>
    <t>Qty</t>
  </si>
  <si>
    <t>total</t>
  </si>
  <si>
    <t>vat</t>
  </si>
  <si>
    <t>total with 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</si>
</sst>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2" borderId="1" xfId="0" applyFill="1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opLeftCell="A72" zoomScale="130" zoomScaleNormal="130" workbookViewId="0">
      <selection activeCell="A51" sqref="A51:B83"/>
    </sheetView>
  </sheetViews>
  <sheetFormatPr defaultRowHeight="14.4" x14ac:dyDescent="0.3"/>
  <cols>
    <col min="1" max="1" width="57.77734375" bestFit="1" customWidth="1"/>
    <col min="2" max="2" width="37" customWidth="1"/>
    <col min="3" max="3" width="14.21875" customWidth="1"/>
    <col min="4" max="4" width="23" customWidth="1"/>
    <col min="5" max="5" width="14.21875" customWidth="1"/>
    <col min="6" max="6" width="8" bestFit="1" customWidth="1"/>
  </cols>
  <sheetData>
    <row r="1" spans="1:6" x14ac:dyDescent="0.3">
      <c r="A1" s="1" t="s">
        <v>12</v>
      </c>
      <c r="B1" s="1" t="s">
        <v>0</v>
      </c>
      <c r="C1" s="1" t="s">
        <v>2</v>
      </c>
      <c r="D1" s="1" t="s">
        <v>1</v>
      </c>
      <c r="E1" s="1" t="s">
        <v>13</v>
      </c>
      <c r="F1" s="2"/>
    </row>
    <row r="2" spans="1:6" x14ac:dyDescent="0.3">
      <c r="A2" s="1">
        <v>1</v>
      </c>
      <c r="B2" s="1" t="s">
        <v>16</v>
      </c>
      <c r="C2" s="1">
        <v>6</v>
      </c>
      <c r="D2" s="1">
        <v>1600000</v>
      </c>
      <c r="E2" s="1">
        <f>D2*C2</f>
        <v>9600000</v>
      </c>
    </row>
    <row r="3" spans="1:6" x14ac:dyDescent="0.3">
      <c r="A3" s="1">
        <v>2</v>
      </c>
      <c r="B3" s="1" t="s">
        <v>3</v>
      </c>
      <c r="C3" s="1">
        <v>1</v>
      </c>
      <c r="D3" s="1">
        <v>700000</v>
      </c>
      <c r="E3" s="1">
        <f t="shared" ref="E3:E19" si="0">D3*C3</f>
        <v>700000</v>
      </c>
    </row>
    <row r="4" spans="1:6" x14ac:dyDescent="0.3">
      <c r="A4" s="1">
        <v>3</v>
      </c>
      <c r="B4" s="1" t="s">
        <v>17</v>
      </c>
      <c r="C4" s="1">
        <v>1</v>
      </c>
      <c r="D4" s="1">
        <v>1200000</v>
      </c>
      <c r="E4" s="1">
        <f t="shared" si="0"/>
        <v>1200000</v>
      </c>
    </row>
    <row r="5" spans="1:6" x14ac:dyDescent="0.3">
      <c r="A5" s="1">
        <v>4</v>
      </c>
      <c r="B5" s="1" t="s">
        <v>4</v>
      </c>
      <c r="C5" s="1">
        <v>1</v>
      </c>
      <c r="D5" s="1">
        <v>400000</v>
      </c>
      <c r="E5" s="1">
        <f t="shared" si="0"/>
        <v>400000</v>
      </c>
    </row>
    <row r="6" spans="1:6" x14ac:dyDescent="0.3">
      <c r="A6" s="1">
        <v>5</v>
      </c>
      <c r="B6" s="1" t="s">
        <v>25</v>
      </c>
      <c r="C6" s="1">
        <v>1</v>
      </c>
      <c r="D6" s="1">
        <v>400000</v>
      </c>
      <c r="E6" s="1">
        <f t="shared" si="0"/>
        <v>400000</v>
      </c>
    </row>
    <row r="7" spans="1:6" x14ac:dyDescent="0.3">
      <c r="A7" s="1">
        <v>6</v>
      </c>
      <c r="B7" s="1" t="s">
        <v>5</v>
      </c>
      <c r="C7" s="1">
        <v>5</v>
      </c>
      <c r="D7" s="1">
        <v>5000</v>
      </c>
      <c r="E7" s="1">
        <f t="shared" si="0"/>
        <v>25000</v>
      </c>
    </row>
    <row r="8" spans="1:6" x14ac:dyDescent="0.3">
      <c r="A8" s="1">
        <v>7</v>
      </c>
      <c r="B8" s="1" t="s">
        <v>6</v>
      </c>
      <c r="C8" s="1">
        <v>2</v>
      </c>
      <c r="D8" s="1">
        <v>250000</v>
      </c>
      <c r="E8" s="1">
        <f t="shared" si="0"/>
        <v>500000</v>
      </c>
    </row>
    <row r="9" spans="1:6" x14ac:dyDescent="0.3">
      <c r="A9" s="1">
        <v>8</v>
      </c>
      <c r="B9" s="1" t="s">
        <v>7</v>
      </c>
      <c r="C9" s="1">
        <v>2</v>
      </c>
      <c r="D9" s="1">
        <v>85000</v>
      </c>
      <c r="E9" s="1">
        <f t="shared" si="0"/>
        <v>170000</v>
      </c>
    </row>
    <row r="10" spans="1:6" x14ac:dyDescent="0.3">
      <c r="A10" s="1">
        <v>9</v>
      </c>
      <c r="B10" s="1" t="s">
        <v>8</v>
      </c>
      <c r="C10" s="1">
        <v>6</v>
      </c>
      <c r="D10" s="1">
        <v>125000</v>
      </c>
      <c r="E10" s="1">
        <f t="shared" si="0"/>
        <v>750000</v>
      </c>
    </row>
    <row r="11" spans="1:6" x14ac:dyDescent="0.3">
      <c r="A11" s="1">
        <v>10</v>
      </c>
      <c r="B11" s="1" t="s">
        <v>9</v>
      </c>
      <c r="C11" s="1">
        <v>6</v>
      </c>
      <c r="D11" s="1">
        <v>85000</v>
      </c>
      <c r="E11" s="1">
        <f t="shared" si="0"/>
        <v>510000</v>
      </c>
    </row>
    <row r="12" spans="1:6" x14ac:dyDescent="0.3">
      <c r="A12" s="1">
        <v>11</v>
      </c>
      <c r="B12" s="1" t="s">
        <v>10</v>
      </c>
      <c r="C12" s="1">
        <v>1</v>
      </c>
      <c r="D12" s="1">
        <v>17000</v>
      </c>
      <c r="E12" s="1">
        <f t="shared" si="0"/>
        <v>17000</v>
      </c>
    </row>
    <row r="13" spans="1:6" x14ac:dyDescent="0.3">
      <c r="A13" s="1">
        <v>12</v>
      </c>
      <c r="B13" s="1" t="s">
        <v>11</v>
      </c>
      <c r="C13" s="1">
        <v>1</v>
      </c>
      <c r="D13" s="1">
        <v>40000</v>
      </c>
      <c r="E13" s="1">
        <f t="shared" si="0"/>
        <v>40000</v>
      </c>
    </row>
    <row r="14" spans="1:6" x14ac:dyDescent="0.3">
      <c r="A14" s="1">
        <v>13</v>
      </c>
      <c r="B14" s="1" t="s">
        <v>14</v>
      </c>
      <c r="C14" s="1">
        <v>5</v>
      </c>
      <c r="D14" s="1">
        <v>4000</v>
      </c>
      <c r="E14" s="1">
        <f t="shared" si="0"/>
        <v>20000</v>
      </c>
    </row>
    <row r="15" spans="1:6" x14ac:dyDescent="0.3">
      <c r="A15" s="1">
        <v>14</v>
      </c>
      <c r="B15" s="1" t="s">
        <v>18</v>
      </c>
      <c r="C15" s="1">
        <v>2</v>
      </c>
      <c r="D15" s="1">
        <v>15500</v>
      </c>
      <c r="E15" s="1">
        <f t="shared" si="0"/>
        <v>31000</v>
      </c>
    </row>
    <row r="16" spans="1:6" x14ac:dyDescent="0.3">
      <c r="A16" s="1">
        <v>15</v>
      </c>
      <c r="B16" s="1" t="s">
        <v>19</v>
      </c>
      <c r="C16" s="1">
        <v>1</v>
      </c>
      <c r="D16" s="1">
        <v>180000</v>
      </c>
      <c r="E16" s="1">
        <f t="shared" si="0"/>
        <v>180000</v>
      </c>
    </row>
    <row r="17" spans="1:10" x14ac:dyDescent="0.3">
      <c r="A17" s="1">
        <v>16</v>
      </c>
      <c r="B17" s="1" t="s">
        <v>20</v>
      </c>
      <c r="C17" s="1">
        <v>1</v>
      </c>
      <c r="D17" s="1">
        <v>750000</v>
      </c>
      <c r="E17" s="1">
        <f t="shared" si="0"/>
        <v>750000</v>
      </c>
    </row>
    <row r="18" spans="1:10" x14ac:dyDescent="0.3">
      <c r="A18" s="1">
        <v>17</v>
      </c>
      <c r="B18" s="1" t="s">
        <v>21</v>
      </c>
      <c r="C18" s="1">
        <v>2</v>
      </c>
      <c r="D18" s="1">
        <v>75000</v>
      </c>
      <c r="E18" s="1">
        <f t="shared" si="0"/>
        <v>150000</v>
      </c>
    </row>
    <row r="19" spans="1:10" x14ac:dyDescent="0.3">
      <c r="A19" s="1">
        <v>18</v>
      </c>
      <c r="B19" s="1" t="s">
        <v>15</v>
      </c>
      <c r="C19" s="1">
        <v>1</v>
      </c>
      <c r="D19" s="1">
        <v>155000</v>
      </c>
      <c r="E19" s="1">
        <f t="shared" si="0"/>
        <v>155000</v>
      </c>
    </row>
    <row r="20" spans="1:10" x14ac:dyDescent="0.3">
      <c r="A20" s="1"/>
      <c r="B20" s="1"/>
      <c r="C20" s="1" t="s">
        <v>22</v>
      </c>
      <c r="D20" s="1"/>
      <c r="E20" s="1">
        <f>SUM(E2:E19)</f>
        <v>15598000</v>
      </c>
    </row>
    <row r="21" spans="1:10" x14ac:dyDescent="0.3">
      <c r="A21" s="1"/>
      <c r="B21" s="1"/>
      <c r="C21" s="1" t="s">
        <v>23</v>
      </c>
      <c r="D21" s="1"/>
      <c r="E21" s="1">
        <f>E20*0.13</f>
        <v>2027740</v>
      </c>
    </row>
    <row r="22" spans="1:10" x14ac:dyDescent="0.3">
      <c r="A22" s="1"/>
      <c r="B22" s="1"/>
      <c r="C22" s="1" t="s">
        <v>24</v>
      </c>
      <c r="D22" s="1"/>
      <c r="E22" s="1">
        <f>E20+E21</f>
        <v>17625740</v>
      </c>
    </row>
    <row r="27" spans="1:10" x14ac:dyDescent="0.3">
      <c r="A27" s="1" t="s">
        <v>12</v>
      </c>
      <c r="B27" s="1" t="s">
        <v>0</v>
      </c>
      <c r="C27" s="1" t="s">
        <v>2</v>
      </c>
      <c r="D27" s="1" t="s">
        <v>1</v>
      </c>
      <c r="E27" s="1" t="s">
        <v>13</v>
      </c>
      <c r="F27" s="5" t="s">
        <v>27</v>
      </c>
      <c r="G27" s="5" t="s">
        <v>29</v>
      </c>
      <c r="H27" s="1" t="s">
        <v>28</v>
      </c>
      <c r="I27" s="1" t="s">
        <v>29</v>
      </c>
      <c r="J27" s="2" t="s">
        <v>34</v>
      </c>
    </row>
    <row r="28" spans="1:10" x14ac:dyDescent="0.3">
      <c r="A28" s="1">
        <v>1</v>
      </c>
      <c r="B28" s="1" t="s">
        <v>16</v>
      </c>
      <c r="C28" s="1">
        <v>6</v>
      </c>
      <c r="D28" s="6">
        <v>1565000</v>
      </c>
      <c r="E28" s="1">
        <f>D28*C28</f>
        <v>9390000</v>
      </c>
      <c r="F28" s="1">
        <v>1615000</v>
      </c>
      <c r="G28" s="1">
        <f>F28*C28</f>
        <v>9690000</v>
      </c>
      <c r="H28" s="1">
        <v>1600000</v>
      </c>
      <c r="I28" s="1">
        <f>H28*C28</f>
        <v>9600000</v>
      </c>
      <c r="J28">
        <f>MIN(D28,F28,H28)</f>
        <v>1565000</v>
      </c>
    </row>
    <row r="29" spans="1:10" x14ac:dyDescent="0.3">
      <c r="A29" s="1">
        <v>2</v>
      </c>
      <c r="B29" s="1" t="s">
        <v>3</v>
      </c>
      <c r="C29" s="1">
        <v>1</v>
      </c>
      <c r="D29" s="1">
        <v>725000</v>
      </c>
      <c r="E29" s="1">
        <f t="shared" ref="E29:E45" si="1">D29*C29</f>
        <v>725000</v>
      </c>
      <c r="F29" s="6">
        <v>673000</v>
      </c>
      <c r="G29">
        <f t="shared" ref="G29:G45" si="2">F29*C29</f>
        <v>673000</v>
      </c>
      <c r="H29" s="1">
        <v>700000</v>
      </c>
      <c r="I29" s="1">
        <f t="shared" ref="I29:I45" si="3">H29*C29</f>
        <v>700000</v>
      </c>
      <c r="J29">
        <f t="shared" ref="J29:J45" si="4">MIN(D29,F29,H29)</f>
        <v>673000</v>
      </c>
    </row>
    <row r="30" spans="1:10" x14ac:dyDescent="0.3">
      <c r="A30" s="1">
        <v>3</v>
      </c>
      <c r="B30" s="1" t="s">
        <v>17</v>
      </c>
      <c r="C30" s="1">
        <v>1</v>
      </c>
      <c r="D30" s="1">
        <v>1225000</v>
      </c>
      <c r="E30" s="1">
        <f t="shared" si="1"/>
        <v>1225000</v>
      </c>
      <c r="F30" s="1">
        <v>1215000</v>
      </c>
      <c r="G30" s="1">
        <f t="shared" si="2"/>
        <v>1215000</v>
      </c>
      <c r="H30" s="6">
        <v>1200000</v>
      </c>
      <c r="I30" s="1">
        <f t="shared" si="3"/>
        <v>1200000</v>
      </c>
      <c r="J30">
        <f t="shared" si="4"/>
        <v>1200000</v>
      </c>
    </row>
    <row r="31" spans="1:10" x14ac:dyDescent="0.3">
      <c r="A31" s="1">
        <v>4</v>
      </c>
      <c r="B31" s="1" t="s">
        <v>4</v>
      </c>
      <c r="C31" s="1">
        <v>1</v>
      </c>
      <c r="D31" s="1">
        <v>420000</v>
      </c>
      <c r="E31" s="1">
        <f t="shared" si="1"/>
        <v>420000</v>
      </c>
      <c r="F31" s="1">
        <v>415000</v>
      </c>
      <c r="G31" s="1">
        <f t="shared" si="2"/>
        <v>415000</v>
      </c>
      <c r="H31" s="6">
        <v>400000</v>
      </c>
      <c r="I31" s="1">
        <f t="shared" si="3"/>
        <v>400000</v>
      </c>
      <c r="J31">
        <f t="shared" si="4"/>
        <v>400000</v>
      </c>
    </row>
    <row r="32" spans="1:10" x14ac:dyDescent="0.3">
      <c r="A32" s="1">
        <v>5</v>
      </c>
      <c r="B32" s="1" t="s">
        <v>26</v>
      </c>
      <c r="C32" s="1">
        <v>1</v>
      </c>
      <c r="D32" s="1">
        <v>405000</v>
      </c>
      <c r="E32" s="1">
        <f t="shared" si="1"/>
        <v>405000</v>
      </c>
      <c r="F32" s="1">
        <v>408000</v>
      </c>
      <c r="G32" s="1">
        <f t="shared" si="2"/>
        <v>408000</v>
      </c>
      <c r="H32" s="6">
        <v>400000</v>
      </c>
      <c r="I32" s="1">
        <f t="shared" si="3"/>
        <v>400000</v>
      </c>
      <c r="J32">
        <f t="shared" si="4"/>
        <v>400000</v>
      </c>
    </row>
    <row r="33" spans="1:10" x14ac:dyDescent="0.3">
      <c r="A33" s="1">
        <v>6</v>
      </c>
      <c r="B33" s="1" t="s">
        <v>5</v>
      </c>
      <c r="C33" s="1">
        <v>5</v>
      </c>
      <c r="D33" s="1">
        <v>5000</v>
      </c>
      <c r="E33" s="1">
        <f t="shared" si="1"/>
        <v>25000</v>
      </c>
      <c r="F33" s="6">
        <v>4900</v>
      </c>
      <c r="G33" s="1">
        <f t="shared" si="2"/>
        <v>24500</v>
      </c>
      <c r="H33" s="1">
        <v>5000</v>
      </c>
      <c r="I33" s="1">
        <f t="shared" si="3"/>
        <v>25000</v>
      </c>
      <c r="J33">
        <f t="shared" si="4"/>
        <v>4900</v>
      </c>
    </row>
    <row r="34" spans="1:10" x14ac:dyDescent="0.3">
      <c r="A34" s="1">
        <v>7</v>
      </c>
      <c r="B34" s="1" t="s">
        <v>6</v>
      </c>
      <c r="C34" s="1">
        <v>2</v>
      </c>
      <c r="D34" s="1">
        <v>256000</v>
      </c>
      <c r="E34" s="1">
        <f t="shared" si="1"/>
        <v>512000</v>
      </c>
      <c r="F34" s="1">
        <v>265000</v>
      </c>
      <c r="G34" s="1">
        <f t="shared" si="2"/>
        <v>530000</v>
      </c>
      <c r="H34" s="6">
        <v>250000</v>
      </c>
      <c r="I34" s="1">
        <f t="shared" si="3"/>
        <v>500000</v>
      </c>
      <c r="J34">
        <f t="shared" si="4"/>
        <v>250000</v>
      </c>
    </row>
    <row r="35" spans="1:10" x14ac:dyDescent="0.3">
      <c r="A35" s="1">
        <v>8</v>
      </c>
      <c r="B35" s="1" t="s">
        <v>7</v>
      </c>
      <c r="C35" s="1">
        <v>2</v>
      </c>
      <c r="D35" s="1">
        <v>88000</v>
      </c>
      <c r="E35" s="1">
        <f t="shared" si="1"/>
        <v>176000</v>
      </c>
      <c r="F35" s="6">
        <v>82000</v>
      </c>
      <c r="G35" s="1">
        <f t="shared" si="2"/>
        <v>164000</v>
      </c>
      <c r="H35" s="1">
        <v>85000</v>
      </c>
      <c r="I35" s="1">
        <f t="shared" si="3"/>
        <v>170000</v>
      </c>
      <c r="J35">
        <f t="shared" si="4"/>
        <v>82000</v>
      </c>
    </row>
    <row r="36" spans="1:10" x14ac:dyDescent="0.3">
      <c r="A36" s="1">
        <v>9</v>
      </c>
      <c r="B36" s="1" t="s">
        <v>8</v>
      </c>
      <c r="C36" s="1">
        <v>6</v>
      </c>
      <c r="D36" s="1">
        <v>130000</v>
      </c>
      <c r="E36" s="1">
        <f t="shared" si="1"/>
        <v>780000</v>
      </c>
      <c r="F36" s="6">
        <v>125000</v>
      </c>
      <c r="G36" s="1">
        <f t="shared" si="2"/>
        <v>750000</v>
      </c>
      <c r="H36" s="1">
        <v>125000</v>
      </c>
      <c r="I36" s="1">
        <f t="shared" si="3"/>
        <v>750000</v>
      </c>
      <c r="J36">
        <f t="shared" si="4"/>
        <v>125000</v>
      </c>
    </row>
    <row r="37" spans="1:10" x14ac:dyDescent="0.3">
      <c r="A37" s="1">
        <v>10</v>
      </c>
      <c r="B37" s="1" t="s">
        <v>9</v>
      </c>
      <c r="C37" s="1">
        <v>6</v>
      </c>
      <c r="D37" s="1">
        <v>99000</v>
      </c>
      <c r="E37" s="1">
        <f t="shared" si="1"/>
        <v>594000</v>
      </c>
      <c r="F37" s="1">
        <v>87500</v>
      </c>
      <c r="G37" s="1">
        <f t="shared" si="2"/>
        <v>525000</v>
      </c>
      <c r="H37" s="6">
        <v>85000</v>
      </c>
      <c r="I37" s="1">
        <f t="shared" si="3"/>
        <v>510000</v>
      </c>
      <c r="J37">
        <f t="shared" si="4"/>
        <v>85000</v>
      </c>
    </row>
    <row r="38" spans="1:10" x14ac:dyDescent="0.3">
      <c r="A38" s="1">
        <v>11</v>
      </c>
      <c r="B38" s="1" t="s">
        <v>10</v>
      </c>
      <c r="C38" s="1">
        <v>1</v>
      </c>
      <c r="D38" s="1">
        <v>22000</v>
      </c>
      <c r="E38" s="1">
        <f t="shared" si="1"/>
        <v>22000</v>
      </c>
      <c r="F38" s="6">
        <v>16000</v>
      </c>
      <c r="G38" s="1">
        <f t="shared" si="2"/>
        <v>16000</v>
      </c>
      <c r="H38" s="1">
        <v>17000</v>
      </c>
      <c r="I38" s="1">
        <f t="shared" si="3"/>
        <v>17000</v>
      </c>
      <c r="J38">
        <f t="shared" si="4"/>
        <v>16000</v>
      </c>
    </row>
    <row r="39" spans="1:10" x14ac:dyDescent="0.3">
      <c r="A39" s="1">
        <v>12</v>
      </c>
      <c r="B39" s="1" t="s">
        <v>11</v>
      </c>
      <c r="C39" s="1">
        <v>1</v>
      </c>
      <c r="D39" s="1">
        <v>45000</v>
      </c>
      <c r="E39" s="1">
        <f t="shared" si="1"/>
        <v>45000</v>
      </c>
      <c r="F39" s="1">
        <v>43500</v>
      </c>
      <c r="G39" s="1">
        <f t="shared" si="2"/>
        <v>43500</v>
      </c>
      <c r="H39" s="6">
        <v>40000</v>
      </c>
      <c r="I39" s="1">
        <f t="shared" si="3"/>
        <v>40000</v>
      </c>
      <c r="J39">
        <f t="shared" si="4"/>
        <v>40000</v>
      </c>
    </row>
    <row r="40" spans="1:10" x14ac:dyDescent="0.3">
      <c r="A40" s="1">
        <v>13</v>
      </c>
      <c r="B40" s="1" t="s">
        <v>14</v>
      </c>
      <c r="C40" s="1">
        <v>5</v>
      </c>
      <c r="D40" s="1">
        <v>4500</v>
      </c>
      <c r="E40" s="1">
        <f t="shared" si="1"/>
        <v>22500</v>
      </c>
      <c r="F40" s="6">
        <v>4000</v>
      </c>
      <c r="G40" s="1">
        <f t="shared" si="2"/>
        <v>20000</v>
      </c>
      <c r="H40" s="1">
        <v>4200</v>
      </c>
      <c r="I40" s="1">
        <f t="shared" si="3"/>
        <v>21000</v>
      </c>
      <c r="J40">
        <f t="shared" si="4"/>
        <v>4000</v>
      </c>
    </row>
    <row r="41" spans="1:10" x14ac:dyDescent="0.3">
      <c r="A41" s="1">
        <v>14</v>
      </c>
      <c r="B41" s="1" t="s">
        <v>18</v>
      </c>
      <c r="C41" s="1">
        <v>2</v>
      </c>
      <c r="D41" s="1">
        <v>15500</v>
      </c>
      <c r="E41" s="1">
        <f t="shared" si="1"/>
        <v>31000</v>
      </c>
      <c r="F41" s="1">
        <v>15800</v>
      </c>
      <c r="G41" s="1">
        <f t="shared" si="2"/>
        <v>31600</v>
      </c>
      <c r="H41" s="6">
        <v>15500</v>
      </c>
      <c r="I41" s="1">
        <f t="shared" si="3"/>
        <v>31000</v>
      </c>
      <c r="J41">
        <f t="shared" si="4"/>
        <v>15500</v>
      </c>
    </row>
    <row r="42" spans="1:10" x14ac:dyDescent="0.3">
      <c r="A42" s="1">
        <v>15</v>
      </c>
      <c r="B42" s="1" t="s">
        <v>19</v>
      </c>
      <c r="C42" s="1">
        <v>1</v>
      </c>
      <c r="D42" s="1">
        <v>195000</v>
      </c>
      <c r="E42" s="1">
        <f t="shared" si="1"/>
        <v>195000</v>
      </c>
      <c r="F42" s="1">
        <v>184000</v>
      </c>
      <c r="G42" s="1">
        <f t="shared" si="2"/>
        <v>184000</v>
      </c>
      <c r="H42" s="6">
        <v>180000</v>
      </c>
      <c r="I42" s="1">
        <f t="shared" si="3"/>
        <v>180000</v>
      </c>
      <c r="J42">
        <f t="shared" si="4"/>
        <v>180000</v>
      </c>
    </row>
    <row r="43" spans="1:10" x14ac:dyDescent="0.3">
      <c r="A43" s="1">
        <v>16</v>
      </c>
      <c r="B43" s="1" t="s">
        <v>20</v>
      </c>
      <c r="C43" s="1">
        <v>1</v>
      </c>
      <c r="D43" s="1">
        <v>769000</v>
      </c>
      <c r="E43" s="1">
        <f t="shared" si="1"/>
        <v>769000</v>
      </c>
      <c r="F43" s="1">
        <v>760000</v>
      </c>
      <c r="G43" s="1">
        <f t="shared" si="2"/>
        <v>760000</v>
      </c>
      <c r="H43" s="6">
        <v>750000</v>
      </c>
      <c r="I43" s="1">
        <f t="shared" si="3"/>
        <v>750000</v>
      </c>
      <c r="J43">
        <f t="shared" si="4"/>
        <v>750000</v>
      </c>
    </row>
    <row r="44" spans="1:10" x14ac:dyDescent="0.3">
      <c r="A44" s="1">
        <v>17</v>
      </c>
      <c r="B44" s="1" t="s">
        <v>21</v>
      </c>
      <c r="C44" s="1">
        <v>2</v>
      </c>
      <c r="D44" s="1">
        <v>79000</v>
      </c>
      <c r="E44" s="1">
        <f t="shared" si="1"/>
        <v>158000</v>
      </c>
      <c r="F44" s="6">
        <v>73000</v>
      </c>
      <c r="G44" s="1">
        <f t="shared" si="2"/>
        <v>146000</v>
      </c>
      <c r="H44" s="1">
        <v>75000</v>
      </c>
      <c r="I44" s="1">
        <f t="shared" si="3"/>
        <v>150000</v>
      </c>
      <c r="J44">
        <f t="shared" si="4"/>
        <v>73000</v>
      </c>
    </row>
    <row r="45" spans="1:10" x14ac:dyDescent="0.3">
      <c r="A45" s="1">
        <v>18</v>
      </c>
      <c r="B45" s="1" t="s">
        <v>15</v>
      </c>
      <c r="C45" s="1">
        <v>1</v>
      </c>
      <c r="D45" s="1">
        <v>165000</v>
      </c>
      <c r="E45" s="1">
        <f t="shared" si="1"/>
        <v>165000</v>
      </c>
      <c r="F45" s="6">
        <v>152000</v>
      </c>
      <c r="G45" s="1">
        <f t="shared" si="2"/>
        <v>152000</v>
      </c>
      <c r="H45" s="1">
        <v>155000</v>
      </c>
      <c r="I45" s="1">
        <f t="shared" si="3"/>
        <v>155000</v>
      </c>
      <c r="J45">
        <f t="shared" si="4"/>
        <v>152000</v>
      </c>
    </row>
    <row r="46" spans="1:10" x14ac:dyDescent="0.3">
      <c r="A46" s="1"/>
      <c r="B46" s="1"/>
      <c r="C46" s="1" t="s">
        <v>22</v>
      </c>
      <c r="D46" s="1"/>
      <c r="E46" s="1">
        <f>SUM(E28:E45)</f>
        <v>15659500</v>
      </c>
      <c r="F46" s="1"/>
      <c r="G46" s="1">
        <f>SUM(G28:G45)</f>
        <v>15747600</v>
      </c>
      <c r="H46" s="1"/>
      <c r="I46" s="1">
        <f>SUM(I28:I45)</f>
        <v>15599000</v>
      </c>
    </row>
    <row r="47" spans="1:10" x14ac:dyDescent="0.3">
      <c r="A47" s="1"/>
      <c r="B47" s="1"/>
      <c r="C47" s="1" t="s">
        <v>23</v>
      </c>
      <c r="D47" s="1"/>
      <c r="E47" s="1">
        <f>E46*0.13</f>
        <v>2035735</v>
      </c>
      <c r="F47" s="1"/>
      <c r="G47" s="1">
        <f>G46*0.13</f>
        <v>2047188</v>
      </c>
      <c r="H47" s="1"/>
      <c r="I47" s="1">
        <f>I46*0.13</f>
        <v>2027870</v>
      </c>
    </row>
    <row r="48" spans="1:10" x14ac:dyDescent="0.3">
      <c r="A48" s="1"/>
      <c r="B48" s="1"/>
      <c r="C48" s="1" t="s">
        <v>24</v>
      </c>
      <c r="D48" s="1"/>
      <c r="E48" s="1">
        <f>E46+E47</f>
        <v>17695235</v>
      </c>
      <c r="F48" s="1"/>
      <c r="G48" s="1">
        <f>G46+G47</f>
        <v>17794788</v>
      </c>
      <c r="H48" s="1"/>
      <c r="I48" s="1">
        <f>I46+I47</f>
        <v>17626870</v>
      </c>
    </row>
    <row r="51" spans="1:2" ht="17.399999999999999" x14ac:dyDescent="0.3">
      <c r="A51" s="7" t="s">
        <v>35</v>
      </c>
      <c r="B51" s="7" t="s">
        <v>36</v>
      </c>
    </row>
    <row r="52" spans="1:2" ht="17.399999999999999" x14ac:dyDescent="0.3">
      <c r="A52" s="7" t="s">
        <v>37</v>
      </c>
      <c r="B52" s="8"/>
    </row>
    <row r="53" spans="1:2" ht="15.6" x14ac:dyDescent="0.3">
      <c r="A53" s="1" t="s">
        <v>16</v>
      </c>
      <c r="B53" s="8">
        <v>1565000</v>
      </c>
    </row>
    <row r="54" spans="1:2" ht="15.6" x14ac:dyDescent="0.3">
      <c r="A54" s="1" t="s">
        <v>3</v>
      </c>
      <c r="B54" s="8">
        <v>673000</v>
      </c>
    </row>
    <row r="55" spans="1:2" ht="15.6" x14ac:dyDescent="0.3">
      <c r="A55" s="1" t="s">
        <v>17</v>
      </c>
      <c r="B55" s="8">
        <v>1200000</v>
      </c>
    </row>
    <row r="56" spans="1:2" ht="15.6" x14ac:dyDescent="0.3">
      <c r="A56" s="1" t="s">
        <v>4</v>
      </c>
      <c r="B56" s="8">
        <v>400000</v>
      </c>
    </row>
    <row r="57" spans="1:2" ht="15.6" x14ac:dyDescent="0.3">
      <c r="A57" s="1" t="s">
        <v>25</v>
      </c>
      <c r="B57" s="8">
        <v>400000</v>
      </c>
    </row>
    <row r="58" spans="1:2" ht="15.6" x14ac:dyDescent="0.3">
      <c r="A58" s="1" t="s">
        <v>5</v>
      </c>
      <c r="B58" s="8">
        <v>4900</v>
      </c>
    </row>
    <row r="59" spans="1:2" ht="15.6" x14ac:dyDescent="0.3">
      <c r="A59" s="1" t="s">
        <v>6</v>
      </c>
      <c r="B59" s="8">
        <v>250000</v>
      </c>
    </row>
    <row r="60" spans="1:2" ht="15.6" x14ac:dyDescent="0.3">
      <c r="A60" s="1" t="s">
        <v>7</v>
      </c>
      <c r="B60" s="8">
        <v>82000</v>
      </c>
    </row>
    <row r="61" spans="1:2" ht="15.6" x14ac:dyDescent="0.3">
      <c r="A61" s="1" t="s">
        <v>8</v>
      </c>
      <c r="B61" s="8">
        <v>125000</v>
      </c>
    </row>
    <row r="62" spans="1:2" ht="15.6" x14ac:dyDescent="0.3">
      <c r="A62" s="1" t="s">
        <v>9</v>
      </c>
      <c r="B62" s="8">
        <v>85000</v>
      </c>
    </row>
    <row r="63" spans="1:2" ht="15.6" x14ac:dyDescent="0.3">
      <c r="A63" s="1" t="s">
        <v>10</v>
      </c>
      <c r="B63" s="8">
        <v>16000</v>
      </c>
    </row>
    <row r="64" spans="1:2" ht="15.6" x14ac:dyDescent="0.3">
      <c r="A64" s="1" t="s">
        <v>11</v>
      </c>
      <c r="B64" s="8">
        <v>40000</v>
      </c>
    </row>
    <row r="65" spans="1:2" ht="15.6" x14ac:dyDescent="0.3">
      <c r="A65" s="1" t="s">
        <v>14</v>
      </c>
      <c r="B65" s="8">
        <v>4000</v>
      </c>
    </row>
    <row r="66" spans="1:2" ht="15.6" x14ac:dyDescent="0.3">
      <c r="A66" s="1" t="s">
        <v>18</v>
      </c>
      <c r="B66" s="8">
        <v>15500</v>
      </c>
    </row>
    <row r="67" spans="1:2" ht="15.6" x14ac:dyDescent="0.3">
      <c r="A67" s="1" t="s">
        <v>19</v>
      </c>
      <c r="B67" s="8">
        <v>180000</v>
      </c>
    </row>
    <row r="68" spans="1:2" ht="15.6" x14ac:dyDescent="0.3">
      <c r="A68" s="1" t="s">
        <v>20</v>
      </c>
      <c r="B68" s="8">
        <v>750000</v>
      </c>
    </row>
    <row r="69" spans="1:2" ht="15.6" x14ac:dyDescent="0.3">
      <c r="A69" s="1" t="s">
        <v>21</v>
      </c>
      <c r="B69" s="8">
        <v>73000</v>
      </c>
    </row>
    <row r="70" spans="1:2" ht="15.6" x14ac:dyDescent="0.3">
      <c r="A70" s="1" t="s">
        <v>15</v>
      </c>
      <c r="B70" s="8">
        <v>152000</v>
      </c>
    </row>
    <row r="71" spans="1:2" ht="15.6" x14ac:dyDescent="0.3">
      <c r="A71" s="8"/>
      <c r="B71" s="8"/>
    </row>
    <row r="72" spans="1:2" ht="15.6" x14ac:dyDescent="0.3">
      <c r="A72" s="8"/>
      <c r="B72" s="8"/>
    </row>
    <row r="73" spans="1:2" ht="15.6" x14ac:dyDescent="0.3">
      <c r="A73" s="8"/>
      <c r="B73" s="8"/>
    </row>
    <row r="74" spans="1:2" ht="15.6" x14ac:dyDescent="0.3">
      <c r="A74" s="8"/>
      <c r="B74" s="8"/>
    </row>
    <row r="75" spans="1:2" ht="15.6" x14ac:dyDescent="0.3">
      <c r="A75" s="8"/>
      <c r="B75" s="8"/>
    </row>
    <row r="76" spans="1:2" ht="15.6" x14ac:dyDescent="0.3">
      <c r="A76" s="8"/>
      <c r="B76" s="8"/>
    </row>
    <row r="77" spans="1:2" ht="15.6" x14ac:dyDescent="0.3">
      <c r="A77" s="8"/>
      <c r="B77" s="8"/>
    </row>
    <row r="78" spans="1:2" ht="15.6" x14ac:dyDescent="0.3">
      <c r="A78" s="8"/>
      <c r="B78" s="8"/>
    </row>
    <row r="79" spans="1:2" ht="15.6" x14ac:dyDescent="0.3">
      <c r="A79" s="8"/>
      <c r="B79" s="8"/>
    </row>
    <row r="80" spans="1:2" ht="15.6" x14ac:dyDescent="0.3">
      <c r="A80" s="8"/>
      <c r="B80" s="8"/>
    </row>
    <row r="81" spans="1:2" ht="15.6" x14ac:dyDescent="0.3">
      <c r="A81" s="8"/>
      <c r="B81" s="8"/>
    </row>
    <row r="82" spans="1:2" ht="15.6" x14ac:dyDescent="0.3">
      <c r="A82" s="8"/>
      <c r="B82" s="8"/>
    </row>
    <row r="83" spans="1:2" ht="15.6" x14ac:dyDescent="0.3">
      <c r="A83" s="8"/>
      <c r="B83" s="8"/>
    </row>
    <row r="88" spans="1:2" x14ac:dyDescent="0.3">
      <c r="A88" s="9"/>
      <c r="B88" s="9"/>
    </row>
    <row r="89" spans="1:2" x14ac:dyDescent="0.3">
      <c r="A89" s="10"/>
      <c r="B89" s="10"/>
    </row>
    <row r="90" spans="1:2" x14ac:dyDescent="0.3">
      <c r="A90" s="10"/>
      <c r="B90" s="10"/>
    </row>
    <row r="91" spans="1:2" x14ac:dyDescent="0.3">
      <c r="A91" s="10"/>
      <c r="B91" s="10"/>
    </row>
    <row r="92" spans="1:2" x14ac:dyDescent="0.3">
      <c r="A92" s="10"/>
      <c r="B92" s="10"/>
    </row>
    <row r="93" spans="1:2" x14ac:dyDescent="0.3">
      <c r="A93" s="10"/>
      <c r="B93" s="10"/>
    </row>
    <row r="94" spans="1:2" x14ac:dyDescent="0.3">
      <c r="A94" s="10"/>
      <c r="B94" s="10"/>
    </row>
    <row r="95" spans="1:2" x14ac:dyDescent="0.3">
      <c r="A95" s="10"/>
      <c r="B95" s="10"/>
    </row>
    <row r="96" spans="1:2" x14ac:dyDescent="0.3">
      <c r="A96" s="10"/>
      <c r="B96" s="10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C2" sqref="C2:C19"/>
    </sheetView>
  </sheetViews>
  <sheetFormatPr defaultRowHeight="14.4" x14ac:dyDescent="0.3"/>
  <cols>
    <col min="2" max="2" width="32.5546875" bestFit="1" customWidth="1"/>
    <col min="4" max="4" width="8" bestFit="1" customWidth="1"/>
    <col min="6" max="9" width="8.88671875" style="3"/>
  </cols>
  <sheetData>
    <row r="1" spans="1:7" x14ac:dyDescent="0.3">
      <c r="A1" s="1" t="s">
        <v>30</v>
      </c>
      <c r="B1" s="1" t="s">
        <v>31</v>
      </c>
      <c r="C1" s="1" t="s">
        <v>2</v>
      </c>
      <c r="D1" s="1" t="s">
        <v>1</v>
      </c>
      <c r="E1" s="1" t="s">
        <v>13</v>
      </c>
      <c r="F1" s="4"/>
      <c r="G1" s="4"/>
    </row>
    <row r="2" spans="1:7" x14ac:dyDescent="0.3">
      <c r="A2" s="1">
        <v>1</v>
      </c>
      <c r="B2" s="1" t="s">
        <v>16</v>
      </c>
      <c r="C2" s="1">
        <v>6</v>
      </c>
      <c r="D2" s="1">
        <v>1565000</v>
      </c>
      <c r="E2" s="1">
        <f>D2*C2</f>
        <v>9390000</v>
      </c>
    </row>
    <row r="3" spans="1:7" x14ac:dyDescent="0.3">
      <c r="A3" s="1">
        <v>2</v>
      </c>
      <c r="B3" s="1" t="s">
        <v>3</v>
      </c>
      <c r="C3" s="1">
        <v>1</v>
      </c>
      <c r="D3" s="1">
        <v>725000</v>
      </c>
      <c r="E3" s="1">
        <f t="shared" ref="E3:E19" si="0">D3*C3</f>
        <v>725000</v>
      </c>
    </row>
    <row r="4" spans="1:7" x14ac:dyDescent="0.3">
      <c r="A4" s="1">
        <v>3</v>
      </c>
      <c r="B4" s="1" t="s">
        <v>17</v>
      </c>
      <c r="C4" s="1">
        <v>1</v>
      </c>
      <c r="D4" s="1">
        <v>1225000</v>
      </c>
      <c r="E4" s="1">
        <f t="shared" si="0"/>
        <v>1225000</v>
      </c>
    </row>
    <row r="5" spans="1:7" x14ac:dyDescent="0.3">
      <c r="A5" s="1">
        <v>4</v>
      </c>
      <c r="B5" s="1" t="s">
        <v>4</v>
      </c>
      <c r="C5" s="1">
        <v>1</v>
      </c>
      <c r="D5" s="1">
        <v>420000</v>
      </c>
      <c r="E5" s="1">
        <f t="shared" si="0"/>
        <v>420000</v>
      </c>
    </row>
    <row r="6" spans="1:7" x14ac:dyDescent="0.3">
      <c r="A6" s="1">
        <v>5</v>
      </c>
      <c r="B6" s="1" t="s">
        <v>26</v>
      </c>
      <c r="C6" s="1">
        <v>1</v>
      </c>
      <c r="D6" s="1">
        <v>405000</v>
      </c>
      <c r="E6" s="1">
        <f t="shared" si="0"/>
        <v>405000</v>
      </c>
    </row>
    <row r="7" spans="1:7" x14ac:dyDescent="0.3">
      <c r="A7" s="1">
        <v>6</v>
      </c>
      <c r="B7" s="1" t="s">
        <v>5</v>
      </c>
      <c r="C7" s="1">
        <v>5</v>
      </c>
      <c r="D7" s="1">
        <v>5000</v>
      </c>
      <c r="E7" s="1">
        <f t="shared" si="0"/>
        <v>25000</v>
      </c>
    </row>
    <row r="8" spans="1:7" x14ac:dyDescent="0.3">
      <c r="A8" s="1">
        <v>7</v>
      </c>
      <c r="B8" s="1" t="s">
        <v>6</v>
      </c>
      <c r="C8" s="1">
        <v>2</v>
      </c>
      <c r="D8" s="1">
        <v>256000</v>
      </c>
      <c r="E8" s="1">
        <f t="shared" si="0"/>
        <v>512000</v>
      </c>
    </row>
    <row r="9" spans="1:7" x14ac:dyDescent="0.3">
      <c r="A9" s="1">
        <v>8</v>
      </c>
      <c r="B9" s="1" t="s">
        <v>7</v>
      </c>
      <c r="C9" s="1">
        <v>2</v>
      </c>
      <c r="D9" s="1">
        <v>88000</v>
      </c>
      <c r="E9" s="1">
        <f t="shared" si="0"/>
        <v>176000</v>
      </c>
    </row>
    <row r="10" spans="1:7" x14ac:dyDescent="0.3">
      <c r="A10" s="1">
        <v>9</v>
      </c>
      <c r="B10" s="1" t="s">
        <v>8</v>
      </c>
      <c r="C10" s="1">
        <v>6</v>
      </c>
      <c r="D10" s="1">
        <v>130000</v>
      </c>
      <c r="E10" s="1">
        <f t="shared" si="0"/>
        <v>780000</v>
      </c>
    </row>
    <row r="11" spans="1:7" x14ac:dyDescent="0.3">
      <c r="A11" s="1">
        <v>10</v>
      </c>
      <c r="B11" s="1" t="s">
        <v>9</v>
      </c>
      <c r="C11" s="1">
        <v>6</v>
      </c>
      <c r="D11" s="1">
        <v>99000</v>
      </c>
      <c r="E11" s="1">
        <f t="shared" si="0"/>
        <v>594000</v>
      </c>
    </row>
    <row r="12" spans="1:7" x14ac:dyDescent="0.3">
      <c r="A12" s="1">
        <v>11</v>
      </c>
      <c r="B12" s="1" t="s">
        <v>10</v>
      </c>
      <c r="C12" s="1">
        <v>1</v>
      </c>
      <c r="D12" s="1">
        <v>22000</v>
      </c>
      <c r="E12" s="1">
        <f t="shared" si="0"/>
        <v>22000</v>
      </c>
    </row>
    <row r="13" spans="1:7" x14ac:dyDescent="0.3">
      <c r="A13" s="1">
        <v>12</v>
      </c>
      <c r="B13" s="1" t="s">
        <v>11</v>
      </c>
      <c r="C13" s="1">
        <v>1</v>
      </c>
      <c r="D13" s="1">
        <v>45000</v>
      </c>
      <c r="E13" s="1">
        <f t="shared" si="0"/>
        <v>45000</v>
      </c>
    </row>
    <row r="14" spans="1:7" x14ac:dyDescent="0.3">
      <c r="A14" s="1">
        <v>13</v>
      </c>
      <c r="B14" s="1" t="s">
        <v>14</v>
      </c>
      <c r="C14" s="1">
        <v>5</v>
      </c>
      <c r="D14" s="1">
        <v>4500</v>
      </c>
      <c r="E14" s="1">
        <f t="shared" si="0"/>
        <v>22500</v>
      </c>
    </row>
    <row r="15" spans="1:7" x14ac:dyDescent="0.3">
      <c r="A15" s="1">
        <v>14</v>
      </c>
      <c r="B15" s="1" t="s">
        <v>18</v>
      </c>
      <c r="C15" s="1">
        <v>2</v>
      </c>
      <c r="D15" s="1">
        <v>15500</v>
      </c>
      <c r="E15" s="1">
        <f t="shared" si="0"/>
        <v>31000</v>
      </c>
    </row>
    <row r="16" spans="1:7" x14ac:dyDescent="0.3">
      <c r="A16" s="1">
        <v>15</v>
      </c>
      <c r="B16" s="1" t="s">
        <v>19</v>
      </c>
      <c r="C16" s="1">
        <v>1</v>
      </c>
      <c r="D16" s="1">
        <v>195000</v>
      </c>
      <c r="E16" s="1">
        <f t="shared" si="0"/>
        <v>195000</v>
      </c>
    </row>
    <row r="17" spans="1:5" x14ac:dyDescent="0.3">
      <c r="A17" s="1">
        <v>16</v>
      </c>
      <c r="B17" s="1" t="s">
        <v>20</v>
      </c>
      <c r="C17" s="1">
        <v>1</v>
      </c>
      <c r="D17" s="1">
        <v>769000</v>
      </c>
      <c r="E17" s="1">
        <f t="shared" si="0"/>
        <v>769000</v>
      </c>
    </row>
    <row r="18" spans="1:5" x14ac:dyDescent="0.3">
      <c r="A18" s="1">
        <v>17</v>
      </c>
      <c r="B18" s="1" t="s">
        <v>21</v>
      </c>
      <c r="C18" s="1">
        <v>2</v>
      </c>
      <c r="D18" s="1">
        <v>79000</v>
      </c>
      <c r="E18" s="1">
        <f t="shared" si="0"/>
        <v>158000</v>
      </c>
    </row>
    <row r="19" spans="1:5" x14ac:dyDescent="0.3">
      <c r="A19" s="1">
        <v>18</v>
      </c>
      <c r="B19" s="1" t="s">
        <v>15</v>
      </c>
      <c r="C19" s="1">
        <v>1</v>
      </c>
      <c r="D19" s="1">
        <v>165000</v>
      </c>
      <c r="E19" s="1">
        <f t="shared" si="0"/>
        <v>165000</v>
      </c>
    </row>
    <row r="20" spans="1:5" x14ac:dyDescent="0.3">
      <c r="A20" s="1"/>
      <c r="B20" s="1"/>
      <c r="C20" s="1" t="s">
        <v>22</v>
      </c>
      <c r="D20" s="1"/>
      <c r="E20" s="1">
        <f>SUM(E2:E19)</f>
        <v>15659500</v>
      </c>
    </row>
    <row r="21" spans="1:5" x14ac:dyDescent="0.3">
      <c r="A21" s="1"/>
      <c r="B21" s="1"/>
      <c r="C21" s="1" t="s">
        <v>23</v>
      </c>
      <c r="D21" s="1"/>
      <c r="E21" s="1">
        <f>E20*0.13</f>
        <v>2035735</v>
      </c>
    </row>
    <row r="22" spans="1:5" x14ac:dyDescent="0.3">
      <c r="A22" s="1"/>
      <c r="B22" s="1"/>
      <c r="C22" s="1" t="s">
        <v>24</v>
      </c>
      <c r="D22" s="1"/>
      <c r="E22" s="1">
        <f>E20+E21</f>
        <v>17695235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G14" sqref="G14"/>
    </sheetView>
  </sheetViews>
  <sheetFormatPr defaultRowHeight="14.4" x14ac:dyDescent="0.3"/>
  <cols>
    <col min="2" max="2" width="32.5546875" bestFit="1" customWidth="1"/>
    <col min="3" max="3" width="23.77734375" customWidth="1"/>
  </cols>
  <sheetData>
    <row r="1" spans="1:5" x14ac:dyDescent="0.3">
      <c r="A1" s="1" t="s">
        <v>30</v>
      </c>
      <c r="B1" s="1" t="s">
        <v>31</v>
      </c>
      <c r="C1" s="1" t="s">
        <v>2</v>
      </c>
      <c r="D1" s="5" t="s">
        <v>27</v>
      </c>
      <c r="E1" s="5" t="s">
        <v>29</v>
      </c>
    </row>
    <row r="2" spans="1:5" x14ac:dyDescent="0.3">
      <c r="A2" s="1">
        <v>1</v>
      </c>
      <c r="B2" s="1" t="s">
        <v>16</v>
      </c>
      <c r="C2" s="1">
        <v>6</v>
      </c>
      <c r="D2" s="1">
        <v>1615000</v>
      </c>
      <c r="E2" s="1">
        <f t="shared" ref="E2:E19" si="0">D2*C2</f>
        <v>9690000</v>
      </c>
    </row>
    <row r="3" spans="1:5" x14ac:dyDescent="0.3">
      <c r="A3" s="1">
        <v>2</v>
      </c>
      <c r="B3" s="1" t="s">
        <v>3</v>
      </c>
      <c r="C3" s="1">
        <v>1</v>
      </c>
      <c r="D3" s="1">
        <v>673000</v>
      </c>
      <c r="E3" s="1">
        <f t="shared" si="0"/>
        <v>673000</v>
      </c>
    </row>
    <row r="4" spans="1:5" x14ac:dyDescent="0.3">
      <c r="A4" s="1">
        <v>3</v>
      </c>
      <c r="B4" s="1" t="s">
        <v>17</v>
      </c>
      <c r="C4" s="1">
        <v>1</v>
      </c>
      <c r="D4" s="1">
        <v>1215000</v>
      </c>
      <c r="E4" s="1">
        <f t="shared" si="0"/>
        <v>1215000</v>
      </c>
    </row>
    <row r="5" spans="1:5" x14ac:dyDescent="0.3">
      <c r="A5" s="1">
        <v>4</v>
      </c>
      <c r="B5" s="1" t="s">
        <v>4</v>
      </c>
      <c r="C5" s="1">
        <v>1</v>
      </c>
      <c r="D5" s="1">
        <v>415000</v>
      </c>
      <c r="E5" s="1">
        <f t="shared" si="0"/>
        <v>415000</v>
      </c>
    </row>
    <row r="6" spans="1:5" x14ac:dyDescent="0.3">
      <c r="A6" s="1">
        <v>5</v>
      </c>
      <c r="B6" s="1" t="s">
        <v>26</v>
      </c>
      <c r="C6" s="1">
        <v>1</v>
      </c>
      <c r="D6" s="1">
        <v>408000</v>
      </c>
      <c r="E6" s="1">
        <f t="shared" si="0"/>
        <v>408000</v>
      </c>
    </row>
    <row r="7" spans="1:5" x14ac:dyDescent="0.3">
      <c r="A7" s="1">
        <v>6</v>
      </c>
      <c r="B7" s="1" t="s">
        <v>5</v>
      </c>
      <c r="C7" s="1">
        <v>5</v>
      </c>
      <c r="D7" s="1">
        <v>4900</v>
      </c>
      <c r="E7" s="1">
        <f t="shared" si="0"/>
        <v>24500</v>
      </c>
    </row>
    <row r="8" spans="1:5" x14ac:dyDescent="0.3">
      <c r="A8" s="1">
        <v>7</v>
      </c>
      <c r="B8" s="1" t="s">
        <v>6</v>
      </c>
      <c r="C8" s="1">
        <v>2</v>
      </c>
      <c r="D8" s="1">
        <v>265000</v>
      </c>
      <c r="E8" s="1">
        <f t="shared" si="0"/>
        <v>530000</v>
      </c>
    </row>
    <row r="9" spans="1:5" x14ac:dyDescent="0.3">
      <c r="A9" s="1">
        <v>8</v>
      </c>
      <c r="B9" s="1" t="s">
        <v>7</v>
      </c>
      <c r="C9" s="1">
        <v>2</v>
      </c>
      <c r="D9" s="1">
        <v>82000</v>
      </c>
      <c r="E9" s="1">
        <f t="shared" si="0"/>
        <v>164000</v>
      </c>
    </row>
    <row r="10" spans="1:5" x14ac:dyDescent="0.3">
      <c r="A10" s="1">
        <v>9</v>
      </c>
      <c r="B10" s="1" t="s">
        <v>8</v>
      </c>
      <c r="C10" s="1">
        <v>6</v>
      </c>
      <c r="D10" s="1">
        <v>125000</v>
      </c>
      <c r="E10" s="1">
        <f t="shared" si="0"/>
        <v>750000</v>
      </c>
    </row>
    <row r="11" spans="1:5" x14ac:dyDescent="0.3">
      <c r="A11" s="1">
        <v>10</v>
      </c>
      <c r="B11" s="1" t="s">
        <v>9</v>
      </c>
      <c r="C11" s="1">
        <v>6</v>
      </c>
      <c r="D11" s="1">
        <v>87500</v>
      </c>
      <c r="E11" s="1">
        <f t="shared" si="0"/>
        <v>525000</v>
      </c>
    </row>
    <row r="12" spans="1:5" x14ac:dyDescent="0.3">
      <c r="A12" s="1">
        <v>11</v>
      </c>
      <c r="B12" s="1" t="s">
        <v>10</v>
      </c>
      <c r="C12" s="1">
        <v>1</v>
      </c>
      <c r="D12" s="1">
        <v>16000</v>
      </c>
      <c r="E12" s="1">
        <f t="shared" si="0"/>
        <v>16000</v>
      </c>
    </row>
    <row r="13" spans="1:5" x14ac:dyDescent="0.3">
      <c r="A13" s="1">
        <v>12</v>
      </c>
      <c r="B13" s="1" t="s">
        <v>11</v>
      </c>
      <c r="C13" s="1">
        <v>1</v>
      </c>
      <c r="D13" s="1">
        <v>43500</v>
      </c>
      <c r="E13" s="1">
        <f t="shared" si="0"/>
        <v>43500</v>
      </c>
    </row>
    <row r="14" spans="1:5" x14ac:dyDescent="0.3">
      <c r="A14" s="1">
        <v>13</v>
      </c>
      <c r="B14" s="1" t="s">
        <v>14</v>
      </c>
      <c r="C14" s="1">
        <v>5</v>
      </c>
      <c r="D14" s="1">
        <v>4000</v>
      </c>
      <c r="E14" s="1">
        <f t="shared" si="0"/>
        <v>20000</v>
      </c>
    </row>
    <row r="15" spans="1:5" x14ac:dyDescent="0.3">
      <c r="A15" s="1">
        <v>14</v>
      </c>
      <c r="B15" s="1" t="s">
        <v>18</v>
      </c>
      <c r="C15" s="1">
        <v>2</v>
      </c>
      <c r="D15" s="1">
        <v>15800</v>
      </c>
      <c r="E15" s="1">
        <f t="shared" si="0"/>
        <v>31600</v>
      </c>
    </row>
    <row r="16" spans="1:5" x14ac:dyDescent="0.3">
      <c r="A16" s="1">
        <v>15</v>
      </c>
      <c r="B16" s="1" t="s">
        <v>19</v>
      </c>
      <c r="C16" s="1">
        <v>1</v>
      </c>
      <c r="D16" s="1">
        <v>184000</v>
      </c>
      <c r="E16" s="1">
        <f t="shared" si="0"/>
        <v>184000</v>
      </c>
    </row>
    <row r="17" spans="1:5" x14ac:dyDescent="0.3">
      <c r="A17" s="1">
        <v>16</v>
      </c>
      <c r="B17" s="1" t="s">
        <v>20</v>
      </c>
      <c r="C17" s="1">
        <v>1</v>
      </c>
      <c r="D17" s="1">
        <v>760000</v>
      </c>
      <c r="E17" s="1">
        <f t="shared" si="0"/>
        <v>760000</v>
      </c>
    </row>
    <row r="18" spans="1:5" x14ac:dyDescent="0.3">
      <c r="A18" s="1">
        <v>17</v>
      </c>
      <c r="B18" s="1" t="s">
        <v>21</v>
      </c>
      <c r="C18" s="1">
        <v>2</v>
      </c>
      <c r="D18" s="1">
        <v>73000</v>
      </c>
      <c r="E18" s="1">
        <f t="shared" si="0"/>
        <v>146000</v>
      </c>
    </row>
    <row r="19" spans="1:5" x14ac:dyDescent="0.3">
      <c r="A19" s="1">
        <v>18</v>
      </c>
      <c r="B19" s="1" t="s">
        <v>15</v>
      </c>
      <c r="C19" s="1">
        <v>1</v>
      </c>
      <c r="D19" s="1">
        <v>152000</v>
      </c>
      <c r="E19" s="1">
        <f t="shared" si="0"/>
        <v>152000</v>
      </c>
    </row>
    <row r="20" spans="1:5" x14ac:dyDescent="0.3">
      <c r="A20" s="1"/>
      <c r="B20" s="1"/>
      <c r="C20" s="1" t="s">
        <v>22</v>
      </c>
      <c r="D20" s="1"/>
      <c r="E20" s="1">
        <f>SUM(E2:E19)</f>
        <v>15747600</v>
      </c>
    </row>
    <row r="21" spans="1:5" x14ac:dyDescent="0.3">
      <c r="A21" s="1"/>
      <c r="B21" s="1"/>
      <c r="C21" s="1" t="s">
        <v>23</v>
      </c>
      <c r="D21" s="1"/>
      <c r="E21" s="1">
        <f>E20*0.13</f>
        <v>2047188</v>
      </c>
    </row>
    <row r="22" spans="1:5" x14ac:dyDescent="0.3">
      <c r="A22" s="1"/>
      <c r="B22" s="1"/>
      <c r="C22" s="1" t="s">
        <v>24</v>
      </c>
      <c r="D22" s="1"/>
      <c r="E22" s="1">
        <f>E20+E21</f>
        <v>17794788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defaultRowHeight="14.4" x14ac:dyDescent="0.3"/>
  <cols>
    <col min="2" max="2" width="32.5546875" bestFit="1" customWidth="1"/>
    <col min="3" max="3" width="15" customWidth="1"/>
  </cols>
  <sheetData>
    <row r="1" spans="1:5" x14ac:dyDescent="0.3">
      <c r="A1" s="1" t="s">
        <v>32</v>
      </c>
      <c r="B1" s="1" t="s">
        <v>31</v>
      </c>
      <c r="C1" s="1" t="s">
        <v>2</v>
      </c>
      <c r="D1" s="1" t="s">
        <v>33</v>
      </c>
      <c r="E1" s="1" t="s">
        <v>29</v>
      </c>
    </row>
    <row r="2" spans="1:5" x14ac:dyDescent="0.3">
      <c r="A2" s="1">
        <v>1</v>
      </c>
      <c r="B2" s="1" t="s">
        <v>16</v>
      </c>
      <c r="C2" s="1">
        <v>6</v>
      </c>
      <c r="D2" s="1">
        <v>1600000</v>
      </c>
      <c r="E2" s="1">
        <f t="shared" ref="E2:E19" si="0">D2*C2</f>
        <v>9600000</v>
      </c>
    </row>
    <row r="3" spans="1:5" x14ac:dyDescent="0.3">
      <c r="A3" s="1">
        <v>2</v>
      </c>
      <c r="B3" s="1" t="s">
        <v>3</v>
      </c>
      <c r="C3" s="1">
        <v>1</v>
      </c>
      <c r="D3" s="1">
        <v>700000</v>
      </c>
      <c r="E3" s="1">
        <f t="shared" si="0"/>
        <v>700000</v>
      </c>
    </row>
    <row r="4" spans="1:5" x14ac:dyDescent="0.3">
      <c r="A4" s="1">
        <v>3</v>
      </c>
      <c r="B4" s="1" t="s">
        <v>17</v>
      </c>
      <c r="C4" s="1">
        <v>1</v>
      </c>
      <c r="D4" s="1">
        <v>1200000</v>
      </c>
      <c r="E4" s="1">
        <f t="shared" si="0"/>
        <v>1200000</v>
      </c>
    </row>
    <row r="5" spans="1:5" x14ac:dyDescent="0.3">
      <c r="A5" s="1">
        <v>4</v>
      </c>
      <c r="B5" s="1" t="s">
        <v>4</v>
      </c>
      <c r="C5" s="1">
        <v>1</v>
      </c>
      <c r="D5" s="1">
        <v>400000</v>
      </c>
      <c r="E5" s="1">
        <f t="shared" si="0"/>
        <v>400000</v>
      </c>
    </row>
    <row r="6" spans="1:5" x14ac:dyDescent="0.3">
      <c r="A6" s="1">
        <v>5</v>
      </c>
      <c r="B6" s="1" t="s">
        <v>26</v>
      </c>
      <c r="C6" s="1">
        <v>1</v>
      </c>
      <c r="D6" s="1">
        <v>400000</v>
      </c>
      <c r="E6" s="1">
        <f t="shared" si="0"/>
        <v>400000</v>
      </c>
    </row>
    <row r="7" spans="1:5" x14ac:dyDescent="0.3">
      <c r="A7" s="1">
        <v>6</v>
      </c>
      <c r="B7" s="1" t="s">
        <v>5</v>
      </c>
      <c r="C7" s="1">
        <v>5</v>
      </c>
      <c r="D7" s="1">
        <v>5000</v>
      </c>
      <c r="E7" s="1">
        <f t="shared" si="0"/>
        <v>25000</v>
      </c>
    </row>
    <row r="8" spans="1:5" x14ac:dyDescent="0.3">
      <c r="A8" s="1">
        <v>7</v>
      </c>
      <c r="B8" s="1" t="s">
        <v>6</v>
      </c>
      <c r="C8" s="1">
        <v>2</v>
      </c>
      <c r="D8" s="1">
        <v>250000</v>
      </c>
      <c r="E8" s="1">
        <f t="shared" si="0"/>
        <v>500000</v>
      </c>
    </row>
    <row r="9" spans="1:5" x14ac:dyDescent="0.3">
      <c r="A9" s="1">
        <v>8</v>
      </c>
      <c r="B9" s="1" t="s">
        <v>7</v>
      </c>
      <c r="C9" s="1">
        <v>2</v>
      </c>
      <c r="D9" s="1">
        <v>85000</v>
      </c>
      <c r="E9" s="1">
        <f t="shared" si="0"/>
        <v>170000</v>
      </c>
    </row>
    <row r="10" spans="1:5" x14ac:dyDescent="0.3">
      <c r="A10" s="1">
        <v>9</v>
      </c>
      <c r="B10" s="1" t="s">
        <v>8</v>
      </c>
      <c r="C10" s="1">
        <v>6</v>
      </c>
      <c r="D10" s="1">
        <v>125000</v>
      </c>
      <c r="E10" s="1">
        <f t="shared" si="0"/>
        <v>750000</v>
      </c>
    </row>
    <row r="11" spans="1:5" x14ac:dyDescent="0.3">
      <c r="A11" s="1">
        <v>10</v>
      </c>
      <c r="B11" s="1" t="s">
        <v>9</v>
      </c>
      <c r="C11" s="1">
        <v>6</v>
      </c>
      <c r="D11" s="1">
        <v>85000</v>
      </c>
      <c r="E11" s="1">
        <f t="shared" si="0"/>
        <v>510000</v>
      </c>
    </row>
    <row r="12" spans="1:5" x14ac:dyDescent="0.3">
      <c r="A12" s="1">
        <v>11</v>
      </c>
      <c r="B12" s="1" t="s">
        <v>10</v>
      </c>
      <c r="C12" s="1">
        <v>1</v>
      </c>
      <c r="D12" s="1">
        <v>17000</v>
      </c>
      <c r="E12" s="1">
        <f t="shared" si="0"/>
        <v>17000</v>
      </c>
    </row>
    <row r="13" spans="1:5" x14ac:dyDescent="0.3">
      <c r="A13" s="1">
        <v>12</v>
      </c>
      <c r="B13" s="1" t="s">
        <v>11</v>
      </c>
      <c r="C13" s="1">
        <v>1</v>
      </c>
      <c r="D13" s="1">
        <v>40000</v>
      </c>
      <c r="E13" s="1">
        <f t="shared" si="0"/>
        <v>40000</v>
      </c>
    </row>
    <row r="14" spans="1:5" x14ac:dyDescent="0.3">
      <c r="A14" s="1">
        <v>13</v>
      </c>
      <c r="B14" s="1" t="s">
        <v>14</v>
      </c>
      <c r="C14" s="1">
        <v>5</v>
      </c>
      <c r="D14" s="1">
        <v>4200</v>
      </c>
      <c r="E14" s="1">
        <f t="shared" si="0"/>
        <v>21000</v>
      </c>
    </row>
    <row r="15" spans="1:5" x14ac:dyDescent="0.3">
      <c r="A15" s="1">
        <v>14</v>
      </c>
      <c r="B15" s="1" t="s">
        <v>18</v>
      </c>
      <c r="C15" s="1">
        <v>2</v>
      </c>
      <c r="D15" s="1">
        <v>15500</v>
      </c>
      <c r="E15" s="1">
        <f t="shared" si="0"/>
        <v>31000</v>
      </c>
    </row>
    <row r="16" spans="1:5" x14ac:dyDescent="0.3">
      <c r="A16" s="1">
        <v>15</v>
      </c>
      <c r="B16" s="1" t="s">
        <v>19</v>
      </c>
      <c r="C16" s="1">
        <v>1</v>
      </c>
      <c r="D16" s="1">
        <v>180000</v>
      </c>
      <c r="E16" s="1">
        <f t="shared" si="0"/>
        <v>180000</v>
      </c>
    </row>
    <row r="17" spans="1:5" x14ac:dyDescent="0.3">
      <c r="A17" s="1">
        <v>16</v>
      </c>
      <c r="B17" s="1" t="s">
        <v>20</v>
      </c>
      <c r="C17" s="1">
        <v>1</v>
      </c>
      <c r="D17" s="1">
        <v>750000</v>
      </c>
      <c r="E17" s="1">
        <f t="shared" si="0"/>
        <v>750000</v>
      </c>
    </row>
    <row r="18" spans="1:5" x14ac:dyDescent="0.3">
      <c r="A18" s="1">
        <v>17</v>
      </c>
      <c r="B18" s="1" t="s">
        <v>21</v>
      </c>
      <c r="C18" s="1">
        <v>2</v>
      </c>
      <c r="D18" s="1">
        <v>75000</v>
      </c>
      <c r="E18" s="1">
        <f t="shared" si="0"/>
        <v>150000</v>
      </c>
    </row>
    <row r="19" spans="1:5" x14ac:dyDescent="0.3">
      <c r="A19" s="1">
        <v>18</v>
      </c>
      <c r="B19" s="1" t="s">
        <v>15</v>
      </c>
      <c r="C19" s="1">
        <v>1</v>
      </c>
      <c r="D19" s="1">
        <v>155000</v>
      </c>
      <c r="E19" s="1">
        <f t="shared" si="0"/>
        <v>155000</v>
      </c>
    </row>
    <row r="20" spans="1:5" x14ac:dyDescent="0.3">
      <c r="A20" s="1"/>
      <c r="B20" s="1"/>
      <c r="C20" s="1" t="s">
        <v>22</v>
      </c>
      <c r="D20" s="1"/>
      <c r="E20" s="1">
        <f>SUM(E2:E19)</f>
        <v>15599000</v>
      </c>
    </row>
    <row r="21" spans="1:5" x14ac:dyDescent="0.3">
      <c r="A21" s="1"/>
      <c r="B21" s="1"/>
      <c r="C21" s="1" t="s">
        <v>23</v>
      </c>
      <c r="D21" s="1"/>
      <c r="E21" s="1">
        <f>E20*0.13</f>
        <v>2027870</v>
      </c>
    </row>
    <row r="22" spans="1:5" x14ac:dyDescent="0.3">
      <c r="A22" s="1"/>
      <c r="B22" s="1"/>
      <c r="C22" s="1" t="s">
        <v>24</v>
      </c>
      <c r="D22" s="1"/>
      <c r="E22" s="1">
        <f>E20+E21</f>
        <v>17626870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E27" sqref="E27"/>
    </sheetView>
  </sheetViews>
  <sheetFormatPr defaultRowHeight="14.4" x14ac:dyDescent="0.3"/>
  <cols>
    <col min="1" max="1" width="57.77734375" bestFit="1" customWidth="1"/>
    <col min="2" max="2" width="6.88671875" customWidth="1"/>
    <col min="3" max="3" width="15.21875" customWidth="1"/>
    <col min="4" max="4" width="12.5546875" customWidth="1"/>
  </cols>
  <sheetData>
    <row r="1" spans="1:4" ht="17.399999999999999" x14ac:dyDescent="0.3">
      <c r="A1" s="7" t="s">
        <v>35</v>
      </c>
      <c r="B1" s="7" t="s">
        <v>39</v>
      </c>
      <c r="C1" s="7" t="s">
        <v>36</v>
      </c>
      <c r="D1" s="7" t="s">
        <v>13</v>
      </c>
    </row>
    <row r="2" spans="1:4" ht="17.399999999999999" x14ac:dyDescent="0.3">
      <c r="A2" s="7" t="s">
        <v>37</v>
      </c>
      <c r="B2" s="7"/>
      <c r="C2" s="8"/>
      <c r="D2" s="1"/>
    </row>
    <row r="3" spans="1:4" ht="15.6" x14ac:dyDescent="0.3">
      <c r="A3" s="11" t="s">
        <v>16</v>
      </c>
      <c r="B3" s="11">
        <v>6</v>
      </c>
      <c r="C3" s="8">
        <v>1565000</v>
      </c>
      <c r="D3" s="11">
        <f>C3*B3</f>
        <v>9390000</v>
      </c>
    </row>
    <row r="4" spans="1:4" ht="15.6" x14ac:dyDescent="0.3">
      <c r="A4" s="11" t="s">
        <v>3</v>
      </c>
      <c r="B4" s="11">
        <v>1</v>
      </c>
      <c r="C4" s="8">
        <v>673000</v>
      </c>
      <c r="D4" s="11">
        <f t="shared" ref="D4:D20" si="0">C4*B4</f>
        <v>673000</v>
      </c>
    </row>
    <row r="5" spans="1:4" ht="15.6" x14ac:dyDescent="0.3">
      <c r="A5" s="11" t="s">
        <v>17</v>
      </c>
      <c r="B5" s="11">
        <v>1</v>
      </c>
      <c r="C5" s="8">
        <v>1200000</v>
      </c>
      <c r="D5" s="11">
        <f t="shared" si="0"/>
        <v>1200000</v>
      </c>
    </row>
    <row r="6" spans="1:4" ht="15.6" x14ac:dyDescent="0.3">
      <c r="A6" s="11" t="s">
        <v>4</v>
      </c>
      <c r="B6" s="11">
        <v>1</v>
      </c>
      <c r="C6" s="8">
        <v>400000</v>
      </c>
      <c r="D6" s="11">
        <f t="shared" si="0"/>
        <v>400000</v>
      </c>
    </row>
    <row r="7" spans="1:4" ht="15.6" x14ac:dyDescent="0.3">
      <c r="A7" s="11" t="s">
        <v>25</v>
      </c>
      <c r="B7" s="11">
        <v>1</v>
      </c>
      <c r="C7" s="8">
        <v>400000</v>
      </c>
      <c r="D7" s="11">
        <f t="shared" si="0"/>
        <v>400000</v>
      </c>
    </row>
    <row r="8" spans="1:4" ht="15.6" x14ac:dyDescent="0.3">
      <c r="A8" s="11" t="s">
        <v>5</v>
      </c>
      <c r="B8" s="11">
        <v>5</v>
      </c>
      <c r="C8" s="8">
        <v>4900</v>
      </c>
      <c r="D8" s="11">
        <f t="shared" si="0"/>
        <v>24500</v>
      </c>
    </row>
    <row r="9" spans="1:4" ht="15.6" x14ac:dyDescent="0.3">
      <c r="A9" s="11" t="s">
        <v>6</v>
      </c>
      <c r="B9" s="11">
        <v>2</v>
      </c>
      <c r="C9" s="8">
        <v>250000</v>
      </c>
      <c r="D9" s="11">
        <f t="shared" si="0"/>
        <v>500000</v>
      </c>
    </row>
    <row r="10" spans="1:4" ht="15.6" x14ac:dyDescent="0.3">
      <c r="A10" s="11" t="s">
        <v>7</v>
      </c>
      <c r="B10" s="11">
        <v>2</v>
      </c>
      <c r="C10" s="8">
        <v>82000</v>
      </c>
      <c r="D10" s="11">
        <f t="shared" si="0"/>
        <v>164000</v>
      </c>
    </row>
    <row r="11" spans="1:4" ht="15.6" x14ac:dyDescent="0.3">
      <c r="A11" s="11" t="s">
        <v>8</v>
      </c>
      <c r="B11" s="11">
        <v>6</v>
      </c>
      <c r="C11" s="8">
        <v>125000</v>
      </c>
      <c r="D11" s="11">
        <f t="shared" si="0"/>
        <v>750000</v>
      </c>
    </row>
    <row r="12" spans="1:4" ht="15.6" x14ac:dyDescent="0.3">
      <c r="A12" s="11" t="s">
        <v>9</v>
      </c>
      <c r="B12" s="11">
        <v>6</v>
      </c>
      <c r="C12" s="8">
        <v>85000</v>
      </c>
      <c r="D12" s="11">
        <f t="shared" si="0"/>
        <v>510000</v>
      </c>
    </row>
    <row r="13" spans="1:4" ht="15.6" x14ac:dyDescent="0.3">
      <c r="A13" s="11" t="s">
        <v>10</v>
      </c>
      <c r="B13" s="11">
        <v>1</v>
      </c>
      <c r="C13" s="8">
        <v>16000</v>
      </c>
      <c r="D13" s="11">
        <f t="shared" si="0"/>
        <v>16000</v>
      </c>
    </row>
    <row r="14" spans="1:4" ht="15.6" x14ac:dyDescent="0.3">
      <c r="A14" s="11" t="s">
        <v>11</v>
      </c>
      <c r="B14" s="11">
        <v>1</v>
      </c>
      <c r="C14" s="8">
        <v>40000</v>
      </c>
      <c r="D14" s="11">
        <f t="shared" si="0"/>
        <v>40000</v>
      </c>
    </row>
    <row r="15" spans="1:4" ht="15.6" x14ac:dyDescent="0.3">
      <c r="A15" s="11" t="s">
        <v>14</v>
      </c>
      <c r="B15" s="11">
        <v>5</v>
      </c>
      <c r="C15" s="8">
        <v>4000</v>
      </c>
      <c r="D15" s="11">
        <f t="shared" si="0"/>
        <v>20000</v>
      </c>
    </row>
    <row r="16" spans="1:4" ht="15.6" x14ac:dyDescent="0.3">
      <c r="A16" s="11" t="s">
        <v>18</v>
      </c>
      <c r="B16" s="11">
        <v>2</v>
      </c>
      <c r="C16" s="8">
        <v>15500</v>
      </c>
      <c r="D16" s="11">
        <f t="shared" si="0"/>
        <v>31000</v>
      </c>
    </row>
    <row r="17" spans="1:4" ht="15.6" x14ac:dyDescent="0.3">
      <c r="A17" s="11" t="s">
        <v>19</v>
      </c>
      <c r="B17" s="11">
        <v>1</v>
      </c>
      <c r="C17" s="8">
        <v>180000</v>
      </c>
      <c r="D17" s="11">
        <f t="shared" si="0"/>
        <v>180000</v>
      </c>
    </row>
    <row r="18" spans="1:4" ht="15.6" x14ac:dyDescent="0.3">
      <c r="A18" s="11" t="s">
        <v>20</v>
      </c>
      <c r="B18" s="11">
        <v>1</v>
      </c>
      <c r="C18" s="8">
        <v>750000</v>
      </c>
      <c r="D18" s="11">
        <f t="shared" si="0"/>
        <v>750000</v>
      </c>
    </row>
    <row r="19" spans="1:4" ht="15.6" x14ac:dyDescent="0.3">
      <c r="A19" s="11" t="s">
        <v>21</v>
      </c>
      <c r="B19" s="11">
        <v>2</v>
      </c>
      <c r="C19" s="8">
        <v>73000</v>
      </c>
      <c r="D19" s="11">
        <f t="shared" si="0"/>
        <v>146000</v>
      </c>
    </row>
    <row r="20" spans="1:4" ht="15.6" x14ac:dyDescent="0.3">
      <c r="A20" s="11" t="s">
        <v>15</v>
      </c>
      <c r="B20" s="11">
        <v>1</v>
      </c>
      <c r="C20" s="8">
        <v>152000</v>
      </c>
      <c r="D20" s="11">
        <f t="shared" si="0"/>
        <v>152000</v>
      </c>
    </row>
    <row r="21" spans="1:4" ht="15.6" x14ac:dyDescent="0.3">
      <c r="A21" s="8" t="s">
        <v>40</v>
      </c>
      <c r="B21" s="8"/>
      <c r="C21" s="8"/>
      <c r="D21" s="11">
        <f>SUM(D3:D20)</f>
        <v>15346500</v>
      </c>
    </row>
    <row r="22" spans="1:4" ht="15.6" x14ac:dyDescent="0.3">
      <c r="A22" s="8" t="s">
        <v>41</v>
      </c>
      <c r="B22" s="8"/>
      <c r="C22" s="8"/>
      <c r="D22" s="11">
        <f>D21*0.13</f>
        <v>1995045</v>
      </c>
    </row>
    <row r="23" spans="1:4" ht="15.6" x14ac:dyDescent="0.3">
      <c r="A23" s="8" t="s">
        <v>42</v>
      </c>
      <c r="B23" s="8" t="s">
        <v>38</v>
      </c>
      <c r="C23" s="8"/>
      <c r="D23" s="11">
        <f>D21+D22</f>
        <v>17341545</v>
      </c>
    </row>
    <row r="24" spans="1:4" ht="15.6" x14ac:dyDescent="0.3">
      <c r="A24" s="8"/>
      <c r="B24" s="8"/>
      <c r="C24" s="8"/>
      <c r="D24" s="1"/>
    </row>
    <row r="25" spans="1:4" ht="15.6" x14ac:dyDescent="0.3">
      <c r="A25" s="8"/>
      <c r="B25" s="8"/>
      <c r="C25" s="8"/>
      <c r="D25" s="1"/>
    </row>
    <row r="26" spans="1:4" ht="15.6" x14ac:dyDescent="0.3">
      <c r="A26" s="8"/>
      <c r="B26" s="8"/>
      <c r="C26" s="8"/>
      <c r="D26" s="1"/>
    </row>
    <row r="27" spans="1:4" ht="15.6" x14ac:dyDescent="0.3">
      <c r="A27" s="8"/>
      <c r="B27" s="8"/>
      <c r="C27" s="8"/>
      <c r="D27" s="1"/>
    </row>
    <row r="28" spans="1:4" ht="15.6" x14ac:dyDescent="0.3">
      <c r="A28" s="8"/>
      <c r="B28" s="8"/>
      <c r="C28" s="8"/>
      <c r="D28" s="1"/>
    </row>
    <row r="29" spans="1:4" ht="15.6" x14ac:dyDescent="0.3">
      <c r="A29" s="8"/>
      <c r="B29" s="8"/>
      <c r="C29" s="8"/>
      <c r="D29" s="1"/>
    </row>
    <row r="30" spans="1:4" ht="15.6" x14ac:dyDescent="0.3">
      <c r="A30" s="8"/>
      <c r="B30" s="8"/>
      <c r="C30" s="8"/>
      <c r="D30" s="1"/>
    </row>
    <row r="31" spans="1:4" ht="15.6" x14ac:dyDescent="0.3">
      <c r="A31" s="8"/>
      <c r="B31" s="8"/>
      <c r="C31" s="8"/>
      <c r="D31" s="1"/>
    </row>
    <row r="32" spans="1:4" ht="15.6" x14ac:dyDescent="0.3">
      <c r="A32" s="8"/>
      <c r="B32" s="8"/>
      <c r="C32" s="8"/>
      <c r="D32" s="1"/>
    </row>
    <row r="33" spans="1:4" ht="15.6" x14ac:dyDescent="0.3">
      <c r="A33" s="8"/>
      <c r="B33" s="8"/>
      <c r="C33" s="8"/>
      <c r="D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unique</vt:lpstr>
      <vt:lpstr>fine</vt:lpstr>
      <vt:lpstr>palpasa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2024-11-12T11:11:52Z</dcterms:modified>
</cp:coreProperties>
</file>