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4" i="1" l="1"/>
  <c r="E3" i="1"/>
  <c r="E5" i="1"/>
  <c r="E2" i="1"/>
  <c r="E9" i="1" l="1"/>
  <c r="E10" i="1"/>
  <c r="E11" i="1" s="1"/>
</calcChain>
</file>

<file path=xl/sharedStrings.xml><?xml version="1.0" encoding="utf-8"?>
<sst xmlns="http://schemas.openxmlformats.org/spreadsheetml/2006/main" count="22" uniqueCount="22">
  <si>
    <t>Blood Bank Refrigerator (200 bags capacity, 195 450ML BAGS)</t>
  </si>
  <si>
    <t>HXC-429</t>
  </si>
  <si>
    <t>Blood Bank Deep Freezer -80°C (400L, 419L with touch screen)</t>
  </si>
  <si>
    <t>DW-86L419</t>
  </si>
  <si>
    <t>Blood Bank Sample Storage Refrigerator (1000 bag capacity, 624 450ML BAGS)</t>
  </si>
  <si>
    <t>HXC-1369</t>
  </si>
  <si>
    <t>Blood Bank Deep Freezer -20°C FFP (300 Bags Capacity, 450 200ML PLASMA BAGS)</t>
  </si>
  <si>
    <t>DW-30L528D</t>
  </si>
  <si>
    <t>Subtotal</t>
  </si>
  <si>
    <t>13% VAT</t>
  </si>
  <si>
    <t>Total Amount</t>
  </si>
  <si>
    <t>Difference Amount</t>
  </si>
  <si>
    <t>item</t>
  </si>
  <si>
    <t>model</t>
  </si>
  <si>
    <t>qty</t>
  </si>
  <si>
    <t xml:space="preserve">hier rate </t>
  </si>
  <si>
    <t>quoted</t>
  </si>
  <si>
    <t>rate</t>
  </si>
  <si>
    <t>sn</t>
  </si>
  <si>
    <t xml:space="preserve">Biorad consumable </t>
  </si>
  <si>
    <t>cross matching</t>
  </si>
  <si>
    <t xml:space="preserve"> Blood grouping per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</si>
</sst>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6" sqref="G16"/>
    </sheetView>
  </sheetViews>
  <sheetFormatPr defaultRowHeight="14.4" x14ac:dyDescent="0.3"/>
  <cols>
    <col min="2" max="2" width="69" bestFit="1" customWidth="1"/>
  </cols>
  <sheetData>
    <row r="1" spans="1:7" s="1" customFormat="1" x14ac:dyDescent="0.3">
      <c r="A1" s="1" t="s">
        <v>18</v>
      </c>
      <c r="B1" s="1" t="s">
        <v>12</v>
      </c>
      <c r="C1" s="1" t="s">
        <v>13</v>
      </c>
      <c r="D1" s="1" t="s">
        <v>14</v>
      </c>
      <c r="E1" s="1" t="s">
        <v>17</v>
      </c>
      <c r="F1" s="1" t="s">
        <v>15</v>
      </c>
      <c r="G1" s="1" t="s">
        <v>16</v>
      </c>
    </row>
    <row r="2" spans="1:7" s="1" customFormat="1" x14ac:dyDescent="0.3">
      <c r="A2" s="1">
        <v>1</v>
      </c>
      <c r="B2" s="1" t="s">
        <v>0</v>
      </c>
      <c r="C2" s="1" t="s">
        <v>1</v>
      </c>
      <c r="D2" s="1">
        <v>1</v>
      </c>
      <c r="E2" s="1">
        <f>F2*1.15</f>
        <v>632500</v>
      </c>
      <c r="F2" s="1">
        <v>550000</v>
      </c>
      <c r="G2" s="1">
        <v>445000</v>
      </c>
    </row>
    <row r="3" spans="1:7" s="1" customFormat="1" x14ac:dyDescent="0.3">
      <c r="A3" s="1">
        <v>2</v>
      </c>
      <c r="B3" s="1" t="s">
        <v>2</v>
      </c>
      <c r="C3" s="1" t="s">
        <v>3</v>
      </c>
      <c r="D3" s="1">
        <v>1</v>
      </c>
      <c r="E3" s="1">
        <f>F3*1.23</f>
        <v>1137750</v>
      </c>
      <c r="F3" s="1">
        <v>925000</v>
      </c>
      <c r="G3" s="1">
        <v>1300000</v>
      </c>
    </row>
    <row r="4" spans="1:7" s="1" customFormat="1" x14ac:dyDescent="0.3">
      <c r="A4" s="1">
        <v>3</v>
      </c>
      <c r="B4" s="1" t="s">
        <v>4</v>
      </c>
      <c r="C4" s="1" t="s">
        <v>5</v>
      </c>
      <c r="D4" s="1">
        <v>1</v>
      </c>
      <c r="E4" s="1">
        <f>F4*1.2</f>
        <v>1260000</v>
      </c>
      <c r="F4" s="1">
        <v>1050000</v>
      </c>
      <c r="G4" s="1">
        <v>121000</v>
      </c>
    </row>
    <row r="5" spans="1:7" s="1" customFormat="1" x14ac:dyDescent="0.3">
      <c r="A5" s="1">
        <v>4</v>
      </c>
      <c r="B5" s="1" t="s">
        <v>6</v>
      </c>
      <c r="C5" s="1" t="s">
        <v>7</v>
      </c>
      <c r="D5" s="1">
        <v>1</v>
      </c>
      <c r="E5" s="1">
        <f>F5*1.15</f>
        <v>592250</v>
      </c>
      <c r="F5" s="1">
        <v>515000</v>
      </c>
      <c r="G5" s="1">
        <v>212000</v>
      </c>
    </row>
    <row r="6" spans="1:7" s="1" customFormat="1" ht="15.6" x14ac:dyDescent="0.3">
      <c r="B6" s="2" t="s">
        <v>19</v>
      </c>
    </row>
    <row r="7" spans="1:7" s="1" customFormat="1" x14ac:dyDescent="0.3">
      <c r="A7" s="1">
        <v>5</v>
      </c>
      <c r="B7" s="1" t="s">
        <v>21</v>
      </c>
      <c r="E7" s="1">
        <v>180</v>
      </c>
    </row>
    <row r="8" spans="1:7" s="1" customFormat="1" x14ac:dyDescent="0.3">
      <c r="A8" s="1">
        <v>6</v>
      </c>
      <c r="B8" s="1" t="s">
        <v>20</v>
      </c>
      <c r="E8" s="1">
        <v>75</v>
      </c>
    </row>
    <row r="9" spans="1:7" s="1" customFormat="1" x14ac:dyDescent="0.3">
      <c r="B9" s="1" t="s">
        <v>8</v>
      </c>
      <c r="E9" s="1">
        <f>SUM(E2:E8)</f>
        <v>3622755</v>
      </c>
      <c r="F9" s="1">
        <v>3040000</v>
      </c>
      <c r="G9" s="1">
        <v>2078000</v>
      </c>
    </row>
    <row r="10" spans="1:7" s="1" customFormat="1" x14ac:dyDescent="0.3">
      <c r="B10" s="1" t="s">
        <v>9</v>
      </c>
      <c r="E10" s="1">
        <f>E9*0.13</f>
        <v>470958.15</v>
      </c>
      <c r="F10" s="1">
        <v>395200</v>
      </c>
      <c r="G10" s="1">
        <v>270140</v>
      </c>
    </row>
    <row r="11" spans="1:7" s="1" customFormat="1" x14ac:dyDescent="0.3">
      <c r="B11" s="1" t="s">
        <v>10</v>
      </c>
      <c r="E11" s="1">
        <f>E9+E10</f>
        <v>4093713.15</v>
      </c>
      <c r="F11" s="1">
        <v>3435200</v>
      </c>
      <c r="G11" s="1">
        <v>2348140</v>
      </c>
    </row>
    <row r="12" spans="1:7" s="1" customFormat="1" x14ac:dyDescent="0.3">
      <c r="B12" s="1" t="s">
        <v>11</v>
      </c>
      <c r="G12" s="1">
        <v>1087060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2024-11-10T15:01:32Z</dcterms:modified>
</cp:coreProperties>
</file>