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gilliv\Downloads\schoolwork\Buisness\Petty Cash\"/>
    </mc:Choice>
  </mc:AlternateContent>
  <xr:revisionPtr revIDLastSave="0" documentId="13_ncr:1_{95EE31AA-2315-4AF1-91B9-7E4524F85670}" xr6:coauthVersionLast="47" xr6:coauthVersionMax="47" xr10:uidLastSave="{00000000-0000-0000-0000-000000000000}"/>
  <bookViews>
    <workbookView xWindow="-120" yWindow="-120" windowWidth="20730" windowHeight="11160" xr2:uid="{249BD1DF-39FC-465B-BD54-840F6440D7C0}"/>
  </bookViews>
  <sheets>
    <sheet name="Petty Cash Book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E27" i="1"/>
  <c r="E26" i="1"/>
  <c r="E25" i="1"/>
  <c r="G25" i="1"/>
  <c r="H25" i="1"/>
  <c r="I25" i="1"/>
  <c r="J25" i="1"/>
  <c r="F25" i="1"/>
  <c r="I20" i="1"/>
  <c r="J21" i="1"/>
  <c r="H23" i="1"/>
  <c r="F19" i="1"/>
  <c r="G19" i="1" s="1"/>
  <c r="F20" i="1"/>
  <c r="F22" i="1"/>
  <c r="H22" i="1" s="1"/>
  <c r="F23" i="1"/>
  <c r="F24" i="1"/>
  <c r="G24" i="1" s="1"/>
  <c r="F18" i="1"/>
  <c r="H18" i="1" s="1"/>
  <c r="D17" i="1"/>
  <c r="D16" i="1"/>
  <c r="D15" i="1"/>
  <c r="E15" i="1"/>
  <c r="E14" i="1"/>
  <c r="F13" i="1"/>
  <c r="G13" i="1"/>
  <c r="H13" i="1"/>
  <c r="I13" i="1"/>
  <c r="J13" i="1"/>
  <c r="E13" i="1"/>
  <c r="F7" i="1"/>
  <c r="G7" i="1" s="1"/>
  <c r="F8" i="1"/>
  <c r="G8" i="1" s="1"/>
  <c r="F9" i="1"/>
  <c r="I9" i="1" s="1"/>
  <c r="F10" i="1"/>
  <c r="J10" i="1" s="1"/>
  <c r="F11" i="1"/>
  <c r="G11" i="1" s="1"/>
  <c r="J12" i="1"/>
  <c r="F6" i="1"/>
  <c r="H6" i="1" s="1"/>
</calcChain>
</file>

<file path=xl/sharedStrings.xml><?xml version="1.0" encoding="utf-8"?>
<sst xmlns="http://schemas.openxmlformats.org/spreadsheetml/2006/main" count="34" uniqueCount="27">
  <si>
    <t>Petty Cash Book of Nelson Hardware</t>
  </si>
  <si>
    <t>Date</t>
  </si>
  <si>
    <t>Details</t>
  </si>
  <si>
    <t>Voucher No</t>
  </si>
  <si>
    <t>Cash Receipts</t>
  </si>
  <si>
    <t>Cash Payments</t>
  </si>
  <si>
    <t>GST</t>
  </si>
  <si>
    <t>Freight</t>
  </si>
  <si>
    <t>Fares</t>
  </si>
  <si>
    <t>Sundries</t>
  </si>
  <si>
    <t>Analysis Of Payments</t>
  </si>
  <si>
    <t>Reimbursement Chq 000117</t>
  </si>
  <si>
    <t>Balance c/d</t>
  </si>
  <si>
    <t>Taxi</t>
  </si>
  <si>
    <t>Courier</t>
  </si>
  <si>
    <t>Cartage</t>
  </si>
  <si>
    <t>Paper</t>
  </si>
  <si>
    <t>Meals</t>
  </si>
  <si>
    <t>Bus Fares</t>
  </si>
  <si>
    <t>Milk</t>
  </si>
  <si>
    <t>Reimbursement Chq 000130</t>
  </si>
  <si>
    <t>Stationary</t>
  </si>
  <si>
    <t>Balance b/d</t>
  </si>
  <si>
    <t>Envelopes</t>
  </si>
  <si>
    <t>Tea and Coffee</t>
  </si>
  <si>
    <t>Train Fare</t>
  </si>
  <si>
    <t>Reimbursement Chq 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</si>
</sst>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Analysis</a:t>
            </a:r>
            <a:r>
              <a:rPr lang="en-AU" baseline="0"/>
              <a:t> of Payments as of 31/5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4F-41E9-B5F4-F12C4B6896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4F-41E9-B5F4-F12C4B6896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24F-41E9-B5F4-F12C4B6896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24F-41E9-B5F4-F12C4B6896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'Petty Cash Book'!$G$3:$J$3</c:f>
              <c:strCache>
                <c:ptCount val="4"/>
                <c:pt idx="0">
                  <c:v>Freight</c:v>
                </c:pt>
                <c:pt idx="1">
                  <c:v>Fares</c:v>
                </c:pt>
                <c:pt idx="2">
                  <c:v>Stationary</c:v>
                </c:pt>
                <c:pt idx="3">
                  <c:v>Sundries</c:v>
                </c:pt>
              </c:strCache>
            </c:strRef>
          </c:cat>
          <c:val>
            <c:numRef>
              <c:f>'Petty Cash Book'!$G$25:$J$25</c:f>
              <c:numCache>
                <c:formatCode>0.00</c:formatCode>
                <c:ptCount val="4"/>
                <c:pt idx="0">
                  <c:v>95</c:v>
                </c:pt>
                <c:pt idx="1">
                  <c:v>19.863636363636363</c:v>
                </c:pt>
                <c:pt idx="2">
                  <c:v>16.818181818181817</c:v>
                </c:pt>
                <c:pt idx="3">
                  <c:v>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4F-41E9-B5F4-F12C4B689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BC0B3D-C671-4AD3-B742-9C247F192C67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54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383B-AF3A-435E-A24A-DF73CF47ED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8081-3FD1-40F4-9990-B0699D3F6BD1}">
  <dimension ref="A1:J29"/>
  <sheetViews>
    <sheetView tabSelected="1" workbookViewId="0">
      <selection activeCell="E29" sqref="E29"/>
    </sheetView>
  </sheetViews>
  <sheetFormatPr defaultRowHeight="15" x14ac:dyDescent="0.25"/>
  <cols>
    <col min="2" max="2" width="26.140625" bestFit="1" customWidth="1"/>
    <col min="3" max="3" width="11.42578125" bestFit="1" customWidth="1"/>
    <col min="4" max="4" width="13.28515625" bestFit="1" customWidth="1"/>
    <col min="5" max="5" width="14.42578125" bestFit="1" customWidth="1"/>
    <col min="9" max="9" width="10.42578125" bestFit="1" customWidth="1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6" t="s">
        <v>10</v>
      </c>
      <c r="H2" s="6"/>
      <c r="I2" s="6"/>
      <c r="J2" s="6"/>
    </row>
    <row r="3" spans="1:10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21</v>
      </c>
      <c r="J3" s="7" t="s">
        <v>9</v>
      </c>
    </row>
    <row r="4" spans="1:10" x14ac:dyDescent="0.25">
      <c r="A4" s="1">
        <v>44333</v>
      </c>
      <c r="B4" t="s">
        <v>12</v>
      </c>
      <c r="D4" s="2">
        <v>55.5</v>
      </c>
      <c r="E4" s="2"/>
      <c r="F4" s="2"/>
      <c r="G4" s="2"/>
      <c r="H4" s="2"/>
      <c r="I4" s="2"/>
      <c r="J4" s="2"/>
    </row>
    <row r="5" spans="1:10" x14ac:dyDescent="0.25">
      <c r="B5" t="s">
        <v>11</v>
      </c>
      <c r="D5" s="2">
        <v>244.5</v>
      </c>
      <c r="E5" s="2"/>
      <c r="F5" s="2"/>
      <c r="G5" s="2"/>
      <c r="H5" s="2"/>
      <c r="I5" s="2"/>
      <c r="J5" s="2"/>
    </row>
    <row r="6" spans="1:10" x14ac:dyDescent="0.25">
      <c r="B6" t="s">
        <v>13</v>
      </c>
      <c r="C6">
        <v>60</v>
      </c>
      <c r="D6" s="2"/>
      <c r="E6" s="2">
        <v>44</v>
      </c>
      <c r="F6" s="2">
        <f>E6/11</f>
        <v>4</v>
      </c>
      <c r="G6" s="2"/>
      <c r="H6" s="2">
        <f>E6-F6</f>
        <v>40</v>
      </c>
      <c r="I6" s="2"/>
      <c r="J6" s="2"/>
    </row>
    <row r="7" spans="1:10" x14ac:dyDescent="0.25">
      <c r="A7" s="1">
        <v>44336</v>
      </c>
      <c r="B7" t="s">
        <v>14</v>
      </c>
      <c r="C7">
        <v>61</v>
      </c>
      <c r="D7" s="2"/>
      <c r="E7" s="2">
        <v>22</v>
      </c>
      <c r="F7" s="2">
        <f t="shared" ref="F7:F12" si="0">E7/11</f>
        <v>2</v>
      </c>
      <c r="G7" s="2">
        <f>E7-F7</f>
        <v>20</v>
      </c>
      <c r="H7" s="2"/>
      <c r="I7" s="2"/>
      <c r="J7" s="2"/>
    </row>
    <row r="8" spans="1:10" x14ac:dyDescent="0.25">
      <c r="B8" t="s">
        <v>15</v>
      </c>
      <c r="C8">
        <v>62</v>
      </c>
      <c r="D8" s="2"/>
      <c r="E8" s="2">
        <v>19.8</v>
      </c>
      <c r="F8" s="2">
        <f>E8/11</f>
        <v>1.8</v>
      </c>
      <c r="G8" s="2">
        <f>E8-F8</f>
        <v>18</v>
      </c>
      <c r="H8" s="2"/>
      <c r="I8" s="2"/>
      <c r="J8" s="2"/>
    </row>
    <row r="9" spans="1:10" x14ac:dyDescent="0.25">
      <c r="B9" t="s">
        <v>16</v>
      </c>
      <c r="C9">
        <v>63</v>
      </c>
      <c r="D9" s="2"/>
      <c r="E9" s="2">
        <v>6.6</v>
      </c>
      <c r="F9" s="2">
        <f>E9/11</f>
        <v>0.6</v>
      </c>
      <c r="G9" s="2"/>
      <c r="H9" s="2"/>
      <c r="I9" s="2">
        <f>E9-F9</f>
        <v>6</v>
      </c>
      <c r="J9" s="2"/>
    </row>
    <row r="10" spans="1:10" x14ac:dyDescent="0.25">
      <c r="A10" s="1">
        <v>44338</v>
      </c>
      <c r="B10" t="s">
        <v>17</v>
      </c>
      <c r="C10">
        <v>64</v>
      </c>
      <c r="D10" s="2"/>
      <c r="E10" s="2">
        <v>27.5</v>
      </c>
      <c r="F10" s="2">
        <f t="shared" si="0"/>
        <v>2.5</v>
      </c>
      <c r="G10" s="2"/>
      <c r="H10" s="2"/>
      <c r="I10" s="2"/>
      <c r="J10" s="2">
        <f>E10-F10</f>
        <v>25</v>
      </c>
    </row>
    <row r="11" spans="1:10" x14ac:dyDescent="0.25">
      <c r="B11" t="s">
        <v>18</v>
      </c>
      <c r="C11">
        <v>65</v>
      </c>
      <c r="D11" s="2"/>
      <c r="E11" s="2">
        <v>2.95</v>
      </c>
      <c r="F11" s="2">
        <f t="shared" si="0"/>
        <v>0.26818181818181819</v>
      </c>
      <c r="G11" s="2">
        <f>E11-F11</f>
        <v>2.6818181818181821</v>
      </c>
      <c r="H11" s="2"/>
      <c r="I11" s="2"/>
      <c r="J11" s="2"/>
    </row>
    <row r="12" spans="1:10" x14ac:dyDescent="0.25">
      <c r="A12" s="1">
        <v>44339</v>
      </c>
      <c r="B12" t="s">
        <v>19</v>
      </c>
      <c r="C12">
        <v>66</v>
      </c>
      <c r="D12" s="2"/>
      <c r="E12" s="2">
        <v>2.8</v>
      </c>
      <c r="F12" s="2">
        <v>0</v>
      </c>
      <c r="G12" s="2"/>
      <c r="H12" s="2"/>
      <c r="I12" s="2"/>
      <c r="J12" s="2">
        <f>E12-F12</f>
        <v>2.8</v>
      </c>
    </row>
    <row r="13" spans="1:10" ht="15.75" thickBot="1" x14ac:dyDescent="0.3">
      <c r="E13" s="3">
        <f>SUM(E6:E12)</f>
        <v>125.64999999999999</v>
      </c>
      <c r="F13" s="4">
        <f t="shared" ref="F13:J13" si="1">SUM(F6:F12)</f>
        <v>11.168181818181818</v>
      </c>
      <c r="G13" s="4">
        <f t="shared" si="1"/>
        <v>40.68181818181818</v>
      </c>
      <c r="H13" s="4">
        <f t="shared" si="1"/>
        <v>40</v>
      </c>
      <c r="I13" s="4">
        <f t="shared" si="1"/>
        <v>6</v>
      </c>
      <c r="J13" s="4">
        <f t="shared" si="1"/>
        <v>27.8</v>
      </c>
    </row>
    <row r="14" spans="1:10" ht="15.75" thickTop="1" x14ac:dyDescent="0.25">
      <c r="B14" t="s">
        <v>22</v>
      </c>
      <c r="E14" s="5">
        <f>D4+D5-E13</f>
        <v>174.35000000000002</v>
      </c>
    </row>
    <row r="15" spans="1:10" ht="15.75" thickBot="1" x14ac:dyDescent="0.3">
      <c r="D15" s="4">
        <f>D4+D5</f>
        <v>300</v>
      </c>
      <c r="E15" s="4">
        <f>E13+E14</f>
        <v>300</v>
      </c>
    </row>
    <row r="16" spans="1:10" ht="15.75" thickTop="1" x14ac:dyDescent="0.25">
      <c r="B16" t="s">
        <v>12</v>
      </c>
      <c r="D16" s="2">
        <f>E14</f>
        <v>174.35000000000002</v>
      </c>
    </row>
    <row r="17" spans="1:10" x14ac:dyDescent="0.25">
      <c r="A17" s="1">
        <v>44340</v>
      </c>
      <c r="B17" t="s">
        <v>20</v>
      </c>
      <c r="D17" s="2">
        <f>D15-D16</f>
        <v>125.64999999999998</v>
      </c>
    </row>
    <row r="18" spans="1:10" x14ac:dyDescent="0.25">
      <c r="A18" s="1">
        <v>44341</v>
      </c>
      <c r="B18" t="s">
        <v>18</v>
      </c>
      <c r="C18">
        <v>61</v>
      </c>
      <c r="D18" s="2"/>
      <c r="E18" s="2">
        <v>13.2</v>
      </c>
      <c r="F18" s="2">
        <f>E18/11</f>
        <v>1.2</v>
      </c>
      <c r="G18" s="2"/>
      <c r="H18" s="2">
        <f>E18-F18</f>
        <v>12</v>
      </c>
      <c r="I18" s="2"/>
      <c r="J18" s="2"/>
    </row>
    <row r="19" spans="1:10" x14ac:dyDescent="0.25">
      <c r="A19" s="1">
        <v>44344</v>
      </c>
      <c r="B19" s="1" t="s">
        <v>7</v>
      </c>
      <c r="C19">
        <v>62</v>
      </c>
      <c r="D19" s="2"/>
      <c r="E19" s="2">
        <v>60.5</v>
      </c>
      <c r="F19" s="2">
        <f t="shared" ref="F19:F24" si="2">E19/11</f>
        <v>5.5</v>
      </c>
      <c r="G19" s="2">
        <f t="shared" ref="G19:G24" si="3">E19-F19</f>
        <v>55</v>
      </c>
      <c r="H19" s="2"/>
      <c r="I19" s="2"/>
      <c r="J19" s="2"/>
    </row>
    <row r="20" spans="1:10" x14ac:dyDescent="0.25">
      <c r="B20" t="s">
        <v>23</v>
      </c>
      <c r="C20">
        <v>63</v>
      </c>
      <c r="D20" s="2"/>
      <c r="E20" s="2">
        <v>18.5</v>
      </c>
      <c r="F20" s="2">
        <f t="shared" si="2"/>
        <v>1.6818181818181819</v>
      </c>
      <c r="G20" s="2"/>
      <c r="H20" s="2"/>
      <c r="I20" s="2">
        <f>E20-F20</f>
        <v>16.818181818181817</v>
      </c>
      <c r="J20" s="2"/>
    </row>
    <row r="21" spans="1:10" x14ac:dyDescent="0.25">
      <c r="A21" s="1">
        <v>44345</v>
      </c>
      <c r="B21" t="s">
        <v>24</v>
      </c>
      <c r="C21">
        <v>64</v>
      </c>
      <c r="D21" s="2"/>
      <c r="E21" s="2">
        <v>5.95</v>
      </c>
      <c r="F21" s="2">
        <v>0</v>
      </c>
      <c r="G21" s="2"/>
      <c r="H21" s="2"/>
      <c r="I21" s="2"/>
      <c r="J21" s="2">
        <f>E21-F21</f>
        <v>5.95</v>
      </c>
    </row>
    <row r="22" spans="1:10" x14ac:dyDescent="0.25">
      <c r="A22" s="1">
        <v>44347</v>
      </c>
      <c r="B22" t="s">
        <v>25</v>
      </c>
      <c r="C22">
        <v>65</v>
      </c>
      <c r="D22" s="2"/>
      <c r="E22" s="2">
        <v>5.35</v>
      </c>
      <c r="F22" s="2">
        <f t="shared" si="2"/>
        <v>0.48636363636363633</v>
      </c>
      <c r="H22" s="2">
        <f>E22-F22</f>
        <v>4.8636363636363633</v>
      </c>
      <c r="I22" s="2"/>
      <c r="J22" s="2"/>
    </row>
    <row r="23" spans="1:10" x14ac:dyDescent="0.25">
      <c r="B23" t="s">
        <v>18</v>
      </c>
      <c r="C23">
        <v>66</v>
      </c>
      <c r="D23" s="2"/>
      <c r="E23" s="2">
        <v>3.3</v>
      </c>
      <c r="F23" s="2">
        <f t="shared" si="2"/>
        <v>0.3</v>
      </c>
      <c r="H23" s="2">
        <f>E23-F23</f>
        <v>3</v>
      </c>
      <c r="I23" s="2"/>
      <c r="J23" s="2"/>
    </row>
    <row r="24" spans="1:10" x14ac:dyDescent="0.25">
      <c r="B24" t="s">
        <v>15</v>
      </c>
      <c r="C24">
        <v>67</v>
      </c>
      <c r="D24" s="2"/>
      <c r="E24" s="2">
        <v>44</v>
      </c>
      <c r="F24" s="2">
        <f t="shared" si="2"/>
        <v>4</v>
      </c>
      <c r="G24" s="2">
        <f t="shared" si="3"/>
        <v>40</v>
      </c>
      <c r="H24" s="2"/>
      <c r="I24" s="2"/>
      <c r="J24" s="2"/>
    </row>
    <row r="25" spans="1:10" ht="15.75" thickBot="1" x14ac:dyDescent="0.3">
      <c r="E25" s="3">
        <f>SUM(E18:E24)</f>
        <v>150.80000000000001</v>
      </c>
      <c r="F25" s="4">
        <f>SUM(F18:F24)</f>
        <v>13.16818181818182</v>
      </c>
      <c r="G25" s="4">
        <f t="shared" ref="G25:J25" si="4">SUM(G18:G24)</f>
        <v>95</v>
      </c>
      <c r="H25" s="4">
        <f t="shared" si="4"/>
        <v>19.863636363636363</v>
      </c>
      <c r="I25" s="4">
        <f t="shared" si="4"/>
        <v>16.818181818181817</v>
      </c>
      <c r="J25" s="4">
        <f t="shared" si="4"/>
        <v>5.95</v>
      </c>
    </row>
    <row r="26" spans="1:10" ht="15.75" thickTop="1" x14ac:dyDescent="0.25">
      <c r="B26" t="s">
        <v>22</v>
      </c>
      <c r="E26" s="5">
        <f>D16+D17-E25</f>
        <v>149.19999999999999</v>
      </c>
    </row>
    <row r="27" spans="1:10" ht="15.75" thickBot="1" x14ac:dyDescent="0.3">
      <c r="D27" s="4">
        <f>D16+D17</f>
        <v>300</v>
      </c>
      <c r="E27" s="4">
        <f>E25+E26</f>
        <v>300</v>
      </c>
    </row>
    <row r="28" spans="1:10" ht="15.75" thickTop="1" x14ac:dyDescent="0.25">
      <c r="B28" t="s">
        <v>12</v>
      </c>
      <c r="D28" s="2">
        <f>E26</f>
        <v>149.19999999999999</v>
      </c>
    </row>
    <row r="29" spans="1:10" x14ac:dyDescent="0.25">
      <c r="B29" t="s">
        <v>26</v>
      </c>
      <c r="D29" s="2">
        <f>D27-D28</f>
        <v>150.80000000000001</v>
      </c>
    </row>
  </sheetData>
  <mergeCells count="2">
    <mergeCell ref="G2:J2"/>
    <mergeCell ref="A1:J1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&amp;LQuestion 64&amp;RJames Macgillivray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Petty Cash Book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Macgillivray</dc:creator>
  <cp:lastModifiedBy>James Macgillivray</cp:lastModifiedBy>
  <cp:lastPrinted>2021-11-04T03:30:06Z</cp:lastPrinted>
  <dcterms:created xsi:type="dcterms:W3CDTF">2021-11-04T03:04:41Z</dcterms:created>
  <dcterms:modified xsi:type="dcterms:W3CDTF">2021-11-04T04:03:36Z</dcterms:modified>
</cp:coreProperties>
</file>