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E844EFB7-F80A-4BBE-963A-57A9BFA01DD0}" xr6:coauthVersionLast="47" xr6:coauthVersionMax="47" xr10:uidLastSave="{00000000-0000-0000-0000-000000000000}"/>
  <bookViews>
    <workbookView xWindow="-120" yWindow="-120" windowWidth="20730" windowHeight="11160" xr2:uid="{24F8BEDE-B5B0-4D7A-AD66-37823037CE86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E17" i="1"/>
  <c r="E16" i="1"/>
  <c r="D17" i="1"/>
  <c r="E15" i="1"/>
  <c r="G15" i="1"/>
  <c r="H15" i="1"/>
  <c r="I15" i="1"/>
  <c r="J15" i="1"/>
  <c r="F15" i="1"/>
  <c r="G14" i="1"/>
  <c r="F14" i="1"/>
  <c r="I13" i="1"/>
  <c r="F13" i="1"/>
  <c r="J12" i="1"/>
  <c r="F12" i="1"/>
  <c r="I11" i="1"/>
  <c r="F11" i="1"/>
  <c r="G10" i="1"/>
  <c r="F10" i="1"/>
  <c r="J9" i="1"/>
  <c r="F9" i="1"/>
  <c r="I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<sst xmlns="http://schemas.openxmlformats.org/spreadsheetml/2006/main" count="26" uniqueCount="21">
  <si>
    <t>Date</t>
  </si>
  <si>
    <t>Details</t>
  </si>
  <si>
    <t>Voucher No</t>
  </si>
  <si>
    <t>Cash Recpeits</t>
  </si>
  <si>
    <t>Cash Payments</t>
  </si>
  <si>
    <t>GST</t>
  </si>
  <si>
    <t>Sundry</t>
  </si>
  <si>
    <t>Analysis of Payments</t>
  </si>
  <si>
    <t>Balance b/d</t>
  </si>
  <si>
    <t>Petty Cash Book of ABSC (ABN 12345678909)</t>
  </si>
  <si>
    <t>Cartage</t>
  </si>
  <si>
    <t>Stationary</t>
  </si>
  <si>
    <t>Petrol</t>
  </si>
  <si>
    <t>Reimbersement Check 1111</t>
  </si>
  <si>
    <t>Paper</t>
  </si>
  <si>
    <t>Receipt book</t>
  </si>
  <si>
    <t>Bus Fare</t>
  </si>
  <si>
    <t>Freight</t>
  </si>
  <si>
    <t>Postage Stamp</t>
  </si>
  <si>
    <t>Balance c/d</t>
  </si>
  <si>
    <t>Reimbursement Chq 1115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</si>
</sst>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1-4494-B6EA-F64ED2AF0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1-4494-B6EA-F64ED2AF0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41-4494-B6EA-F64ED2AF0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41-4494-B6EA-F64ED2AF0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41-4494-B6EA-F64ED2AF06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Book'!$F$3:$J$3</c:f>
              <c:strCache>
                <c:ptCount val="5"/>
                <c:pt idx="0">
                  <c:v>GST</c:v>
                </c:pt>
                <c:pt idx="1">
                  <c:v>Cartage</c:v>
                </c:pt>
                <c:pt idx="2">
                  <c:v>Stationary</c:v>
                </c:pt>
                <c:pt idx="3">
                  <c:v>Petrol</c:v>
                </c:pt>
                <c:pt idx="4">
                  <c:v>Sundry</c:v>
                </c:pt>
              </c:strCache>
            </c:strRef>
          </c:cat>
          <c:val>
            <c:numRef>
              <c:f>'Petty Cash Book'!$F$15:$J$15</c:f>
              <c:numCache>
                <c:formatCode>"$"#,##0.00</c:formatCode>
                <c:ptCount val="5"/>
                <c:pt idx="0">
                  <c:v>14.145454545454545</c:v>
                </c:pt>
                <c:pt idx="1">
                  <c:v>30.90909090909091</c:v>
                </c:pt>
                <c:pt idx="2">
                  <c:v>13.5</c:v>
                </c:pt>
                <c:pt idx="3">
                  <c:v>92.72727272727272</c:v>
                </c:pt>
                <c:pt idx="4">
                  <c:v>4.3181818181818183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41-4494-B6EA-F64ED2AF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ECDEA7-B9DA-4CAC-9D63-D2C5CD1875C6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53EA-E200-4A7C-935C-BD0C2A79C5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F7FD-14A4-4DBF-85D6-2C07666DB11F}">
  <dimension ref="A1:J19"/>
  <sheetViews>
    <sheetView tabSelected="1" workbookViewId="0">
      <selection activeCell="D17" sqref="D17"/>
    </sheetView>
  </sheetViews>
  <sheetFormatPr defaultRowHeight="15" x14ac:dyDescent="0.25"/>
  <cols>
    <col min="2" max="2" width="26" bestFit="1" customWidth="1"/>
    <col min="3" max="3" width="9.140625" customWidth="1"/>
    <col min="4" max="4" width="8.85546875" customWidth="1"/>
    <col min="5" max="5" width="10.7109375" customWidth="1"/>
    <col min="6" max="6" width="6.5703125" bestFit="1" customWidth="1"/>
    <col min="7" max="7" width="7.7109375" bestFit="1" customWidth="1"/>
    <col min="8" max="8" width="10" bestFit="1" customWidth="1"/>
    <col min="9" max="9" width="9.28515625" bestFit="1" customWidth="1"/>
    <col min="10" max="10" width="7.28515625" bestFit="1" customWidth="1"/>
  </cols>
  <sheetData>
    <row r="1" spans="1:10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"/>
      <c r="B2" s="1"/>
      <c r="C2" s="1"/>
      <c r="D2" s="1"/>
      <c r="E2" s="1"/>
      <c r="F2" s="9" t="s">
        <v>7</v>
      </c>
      <c r="G2" s="9"/>
      <c r="H2" s="9"/>
      <c r="I2" s="9"/>
      <c r="J2" s="9"/>
    </row>
    <row r="3" spans="1:10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10</v>
      </c>
      <c r="H3" s="3" t="s">
        <v>11</v>
      </c>
      <c r="I3" s="3" t="s">
        <v>12</v>
      </c>
      <c r="J3" s="3" t="s">
        <v>6</v>
      </c>
    </row>
    <row r="4" spans="1:10" x14ac:dyDescent="0.25">
      <c r="A4" s="2">
        <v>44217</v>
      </c>
      <c r="B4" t="s">
        <v>8</v>
      </c>
      <c r="D4" s="4">
        <v>75</v>
      </c>
      <c r="E4" s="4"/>
      <c r="F4" s="4"/>
      <c r="G4" s="4"/>
      <c r="H4" s="4"/>
      <c r="I4" s="4"/>
      <c r="J4" s="4"/>
    </row>
    <row r="5" spans="1:10" x14ac:dyDescent="0.25">
      <c r="A5" s="2">
        <v>44218</v>
      </c>
      <c r="B5" t="s">
        <v>13</v>
      </c>
      <c r="C5" s="5"/>
      <c r="D5" s="4">
        <v>95</v>
      </c>
      <c r="E5" s="4"/>
      <c r="F5" s="4"/>
      <c r="G5" s="4"/>
      <c r="H5" s="4"/>
      <c r="I5" s="4"/>
      <c r="J5" s="4"/>
    </row>
    <row r="6" spans="1:10" x14ac:dyDescent="0.25">
      <c r="A6" s="2">
        <v>44218</v>
      </c>
      <c r="B6" t="s">
        <v>14</v>
      </c>
      <c r="C6" s="5">
        <v>34</v>
      </c>
      <c r="D6" s="4"/>
      <c r="E6" s="4">
        <v>6.6</v>
      </c>
      <c r="F6" s="4">
        <f t="shared" ref="F6:F14" si="0">E6/11</f>
        <v>0.6</v>
      </c>
      <c r="G6" s="4"/>
      <c r="H6" s="4">
        <f>E6-F6</f>
        <v>6</v>
      </c>
      <c r="I6" s="4"/>
    </row>
    <row r="7" spans="1:10" x14ac:dyDescent="0.25">
      <c r="B7" t="s">
        <v>15</v>
      </c>
      <c r="C7" s="5">
        <v>35</v>
      </c>
      <c r="E7" s="4">
        <v>8.25</v>
      </c>
      <c r="F7" s="4">
        <f t="shared" si="0"/>
        <v>0.75</v>
      </c>
      <c r="H7" s="4">
        <f>E7-F7</f>
        <v>7.5</v>
      </c>
      <c r="I7" s="4"/>
      <c r="J7" s="4"/>
    </row>
    <row r="8" spans="1:10" x14ac:dyDescent="0.25">
      <c r="A8" s="2"/>
      <c r="B8" t="s">
        <v>12</v>
      </c>
      <c r="C8" s="5">
        <v>36</v>
      </c>
      <c r="D8" s="4"/>
      <c r="E8" s="4">
        <v>33</v>
      </c>
      <c r="F8" s="4">
        <f t="shared" si="0"/>
        <v>3</v>
      </c>
      <c r="G8" s="4"/>
      <c r="I8" s="4">
        <f>E8-F8</f>
        <v>30</v>
      </c>
      <c r="J8" s="4"/>
    </row>
    <row r="9" spans="1:10" x14ac:dyDescent="0.25">
      <c r="A9" s="2">
        <v>44219</v>
      </c>
      <c r="B9" t="s">
        <v>16</v>
      </c>
      <c r="C9" s="5">
        <v>37</v>
      </c>
      <c r="D9" s="4"/>
      <c r="E9" s="4">
        <v>2</v>
      </c>
      <c r="F9" s="4">
        <f t="shared" si="0"/>
        <v>0.18181818181818182</v>
      </c>
      <c r="G9" s="4"/>
      <c r="H9" s="4"/>
      <c r="J9" s="4">
        <f>E9-F9</f>
        <v>1.8181818181818181</v>
      </c>
    </row>
    <row r="10" spans="1:10" x14ac:dyDescent="0.25">
      <c r="A10" s="2"/>
      <c r="B10" t="s">
        <v>17</v>
      </c>
      <c r="C10" s="5">
        <v>38</v>
      </c>
      <c r="D10" s="4"/>
      <c r="E10" s="4">
        <v>22</v>
      </c>
      <c r="F10" s="4">
        <f t="shared" si="0"/>
        <v>2</v>
      </c>
      <c r="G10" s="4">
        <f>E10-F10</f>
        <v>20</v>
      </c>
      <c r="H10" s="4"/>
      <c r="I10" s="4"/>
    </row>
    <row r="11" spans="1:10" x14ac:dyDescent="0.25">
      <c r="A11" s="2">
        <v>44220</v>
      </c>
      <c r="B11" t="s">
        <v>12</v>
      </c>
      <c r="C11" s="5">
        <v>39</v>
      </c>
      <c r="D11" s="4"/>
      <c r="E11" s="4">
        <v>44</v>
      </c>
      <c r="F11" s="4">
        <f t="shared" si="0"/>
        <v>4</v>
      </c>
      <c r="I11" s="4">
        <f>E11-F11</f>
        <v>40</v>
      </c>
      <c r="J11" s="4"/>
    </row>
    <row r="12" spans="1:10" x14ac:dyDescent="0.25">
      <c r="B12" t="s">
        <v>18</v>
      </c>
      <c r="C12" s="5">
        <v>40</v>
      </c>
      <c r="D12" s="4"/>
      <c r="E12" s="4">
        <v>2.75</v>
      </c>
      <c r="F12" s="4">
        <f t="shared" si="0"/>
        <v>0.25</v>
      </c>
      <c r="G12" s="4"/>
      <c r="H12" s="4"/>
      <c r="J12" s="4">
        <f>E12-F12</f>
        <v>2.5</v>
      </c>
    </row>
    <row r="13" spans="1:10" x14ac:dyDescent="0.25">
      <c r="A13" s="2"/>
      <c r="B13" t="s">
        <v>12</v>
      </c>
      <c r="C13" s="5">
        <v>41</v>
      </c>
      <c r="D13" s="4"/>
      <c r="E13" s="4">
        <v>25</v>
      </c>
      <c r="F13" s="4">
        <f t="shared" si="0"/>
        <v>2.2727272727272729</v>
      </c>
      <c r="G13" s="4"/>
      <c r="H13" s="4"/>
      <c r="I13" s="4">
        <f>E13-F13</f>
        <v>22.727272727272727</v>
      </c>
    </row>
    <row r="14" spans="1:10" x14ac:dyDescent="0.25">
      <c r="A14" s="2"/>
      <c r="B14" t="s">
        <v>17</v>
      </c>
      <c r="C14" s="5">
        <v>42</v>
      </c>
      <c r="D14" s="4"/>
      <c r="E14" s="6">
        <v>12</v>
      </c>
      <c r="F14" s="6">
        <f t="shared" si="0"/>
        <v>1.0909090909090908</v>
      </c>
      <c r="G14" s="4">
        <f>E14-F14</f>
        <v>10.90909090909091</v>
      </c>
      <c r="H14" s="6"/>
      <c r="J14" s="6"/>
    </row>
    <row r="15" spans="1:10" ht="15.75" thickBot="1" x14ac:dyDescent="0.3">
      <c r="C15" s="5"/>
      <c r="D15" s="6"/>
      <c r="E15" s="7">
        <f>SUM(E6:E14)</f>
        <v>155.6</v>
      </c>
      <c r="F15" s="7">
        <f>SUM(F6:F14)</f>
        <v>14.145454545454545</v>
      </c>
      <c r="G15" s="7">
        <f t="shared" ref="G15:J15" si="1">SUM(G6:G14)</f>
        <v>30.90909090909091</v>
      </c>
      <c r="H15" s="7">
        <f t="shared" si="1"/>
        <v>13.5</v>
      </c>
      <c r="I15" s="7">
        <f t="shared" si="1"/>
        <v>92.72727272727272</v>
      </c>
      <c r="J15" s="7">
        <f t="shared" si="1"/>
        <v>4.3181818181818183</v>
      </c>
    </row>
    <row r="16" spans="1:10" ht="15.75" thickTop="1" x14ac:dyDescent="0.25">
      <c r="B16" t="s">
        <v>19</v>
      </c>
      <c r="C16" s="5"/>
      <c r="D16" s="4"/>
      <c r="E16" s="6">
        <f>D4+D5-E15</f>
        <v>14.400000000000006</v>
      </c>
      <c r="F16" s="6"/>
      <c r="G16" s="6"/>
      <c r="H16" s="6"/>
      <c r="I16" s="6"/>
      <c r="J16" s="6"/>
    </row>
    <row r="17" spans="2:10" ht="15.75" thickBot="1" x14ac:dyDescent="0.3">
      <c r="C17" s="5"/>
      <c r="D17" s="8">
        <f>D4+D5</f>
        <v>170</v>
      </c>
      <c r="E17" s="7">
        <f>E15+E16</f>
        <v>170</v>
      </c>
      <c r="F17" s="6"/>
      <c r="G17" s="6"/>
      <c r="H17" s="6"/>
      <c r="I17" s="6"/>
      <c r="J17" s="6"/>
    </row>
    <row r="18" spans="2:10" ht="15.75" thickTop="1" x14ac:dyDescent="0.25">
      <c r="B18" t="s">
        <v>8</v>
      </c>
      <c r="C18" s="5"/>
      <c r="D18" s="4">
        <f>E16</f>
        <v>14.400000000000006</v>
      </c>
      <c r="E18" s="4"/>
      <c r="F18" s="4"/>
      <c r="G18" s="4"/>
      <c r="H18" s="4"/>
      <c r="I18" s="4"/>
      <c r="J18" s="4"/>
    </row>
    <row r="19" spans="2:10" x14ac:dyDescent="0.25">
      <c r="B19" t="s">
        <v>20</v>
      </c>
      <c r="C19" s="5"/>
      <c r="D19" s="4">
        <f>D17-D18</f>
        <v>155.6</v>
      </c>
      <c r="E19" s="4"/>
      <c r="F19" s="4"/>
      <c r="G19" s="4"/>
      <c r="H19" s="4"/>
      <c r="I19" s="4"/>
      <c r="J19" s="4"/>
    </row>
  </sheetData>
  <mergeCells count="2">
    <mergeCell ref="F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60&amp;RJames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2021-10-31T23:46:42Z</cp:lastPrinted>
  <dcterms:created xsi:type="dcterms:W3CDTF">2021-10-21T03:25:40Z</dcterms:created>
  <dcterms:modified xsi:type="dcterms:W3CDTF">2021-10-31T23:55:35Z</dcterms:modified>
</cp:coreProperties>
</file>