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arpenter\Documents\School\Business\Petty Cash\"/>
    </mc:Choice>
  </mc:AlternateContent>
  <xr:revisionPtr revIDLastSave="0" documentId="13_ncr:1_{8A9FCF44-626C-4B07-AF9B-52079E991457}" xr6:coauthVersionLast="47" xr6:coauthVersionMax="47" xr10:uidLastSave="{00000000-0000-0000-0000-000000000000}"/>
  <bookViews>
    <workbookView xWindow="-120" yWindow="480" windowWidth="20730" windowHeight="11160" activeTab="1" xr2:uid="{A1B30527-544F-4D50-9F72-DD7AC0B1760A}"/>
  </bookViews>
  <sheets>
    <sheet name="Chart" sheetId="2" r:id="rId1"/>
    <sheet name="Petty Cash Boo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E20" i="1"/>
  <c r="D20" i="1"/>
  <c r="E19" i="1"/>
  <c r="F18" i="1"/>
  <c r="G18" i="1"/>
  <c r="H18" i="1"/>
  <c r="I18" i="1"/>
  <c r="J18" i="1"/>
  <c r="E18" i="1"/>
  <c r="J17" i="1"/>
  <c r="H16" i="1"/>
  <c r="G15" i="1"/>
  <c r="J14" i="1"/>
  <c r="I13" i="1"/>
  <c r="J12" i="1"/>
  <c r="H11" i="1"/>
  <c r="I10" i="1"/>
  <c r="G9" i="1"/>
  <c r="H8" i="1"/>
  <c r="I7" i="1"/>
  <c r="J6" i="1"/>
  <c r="D5" i="1"/>
  <c r="F15" i="1"/>
  <c r="F16" i="1"/>
  <c r="F17" i="1"/>
  <c r="F13" i="1"/>
  <c r="F14" i="1"/>
  <c r="F7" i="1"/>
  <c r="F8" i="1"/>
  <c r="F9" i="1"/>
  <c r="F10" i="1"/>
  <c r="F11" i="1"/>
  <c r="F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<sst xmlns="http://schemas.openxmlformats.org/spreadsheetml/2006/main" count="29" uniqueCount="25">
  <si>
    <t>Analysis of Payments</t>
  </si>
  <si>
    <t>Date</t>
  </si>
  <si>
    <t>Details</t>
  </si>
  <si>
    <t>Voucher No.</t>
  </si>
  <si>
    <t>Cash Receipts</t>
  </si>
  <si>
    <t>Cash Payments</t>
  </si>
  <si>
    <t>Gst</t>
  </si>
  <si>
    <t>Sundries</t>
  </si>
  <si>
    <t>Balance b/d</t>
  </si>
  <si>
    <t>Freight</t>
  </si>
  <si>
    <t>Petty Cash Book of City Office Supplies (ABN 32 123 897 393)</t>
  </si>
  <si>
    <t>Cleaning</t>
  </si>
  <si>
    <t>Postage</t>
  </si>
  <si>
    <t>Fares</t>
  </si>
  <si>
    <t>Taxi</t>
  </si>
  <si>
    <t>Cleaning supplies</t>
  </si>
  <si>
    <t>Train fares</t>
  </si>
  <si>
    <t>Coffee</t>
  </si>
  <si>
    <t>Bus fares</t>
  </si>
  <si>
    <t>Newspaper</t>
  </si>
  <si>
    <t>Drycleaning</t>
  </si>
  <si>
    <t>Magazine</t>
  </si>
  <si>
    <t>Reimdursement Chq 0018</t>
  </si>
  <si>
    <t>Balance c/d</t>
  </si>
  <si>
    <t>Reimbursement chq 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</si>
</sst>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1" xfId="0" applyNumberFormat="1" applyBorder="1"/>
    <xf numFmtId="0" fontId="0" fillId="0" borderId="0" xfId="0" applyNumberFormat="1"/>
    <xf numFmtId="2" fontId="0" fillId="0" borderId="0" xfId="0" applyNumberFormat="1" applyBorder="1"/>
    <xf numFmtId="17" fontId="1" fillId="0" borderId="0" xfId="0" applyNumberFormat="1" applyFont="1"/>
    <xf numFmtId="0" fontId="1" fillId="0" borderId="0" xfId="0" applyFont="1" applyAlignment="1">
      <alignment horizontal="center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D2-46E5-9AF1-913F28E2F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2-46E5-9AF1-913F28E2FA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D2-46E5-9AF1-913F28E2FA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D2-46E5-9AF1-913F28E2F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'Petty Cash Book'!$G$18:$J$18</c:f>
              <c:numCache>
                <c:formatCode>"$"#,##0.00</c:formatCode>
                <c:ptCount val="4"/>
                <c:pt idx="0">
                  <c:v>15.263636363636364</c:v>
                </c:pt>
                <c:pt idx="1">
                  <c:v>2.0181818181818181</c:v>
                </c:pt>
                <c:pt idx="2">
                  <c:v>18.645454545454548</c:v>
                </c:pt>
                <c:pt idx="3">
                  <c:v>25.23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D2-46E5-9AF1-913F28E2FAE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2D2-46E5-9AF1-913F28E2FAE7}"/>
              </c:ext>
            </c:extLst>
          </c:dPt>
          <c:val>
            <c:numRef>
              <c:f>'Petty Cash Book'!$J$3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D2-46E5-9AF1-913F28E2FAE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D2-46E5-9AF1-913F28E2FAE7}"/>
              </c:ext>
            </c:extLst>
          </c:dPt>
          <c:val>
            <c:numRef>
              <c:f>'Petty Cash Book'!$I$3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D2-46E5-9AF1-913F28E2FAE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2D2-46E5-9AF1-913F28E2FAE7}"/>
              </c:ext>
            </c:extLst>
          </c:dPt>
          <c:val>
            <c:numRef>
              <c:f>'Petty Cash Book'!$H$3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D2-46E5-9AF1-913F28E2FAE7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D2-46E5-9AF1-913F28E2FAE7}"/>
              </c:ext>
            </c:extLst>
          </c:dPt>
          <c:val>
            <c:numRef>
              <c:f>'Petty Cash Book'!$G$3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D2-46E5-9AF1-913F28E2F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6B0E23-9427-4A48-A69A-1EE597657395}">
  <sheetPr/>
  <sheetViews>
    <sheetView zoomScale="73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&amp;LQ61&amp;RCARH</oddHeader>
    <oddFooter>&amp;C&amp;F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64041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E81B6-40E3-4AEA-A191-8BC1FB9AD9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B135-3D5D-439B-ADCE-68D8D1A6BE46}">
  <dimension ref="A1:J22"/>
  <sheetViews>
    <sheetView tabSelected="1" topLeftCell="A3" workbookViewId="0">
      <selection activeCell="G3" activeCellId="4" sqref="G18:J18 J3 I3 H3 G3"/>
    </sheetView>
  </sheetViews>
  <sheetFormatPr defaultRowHeight="15" x14ac:dyDescent="0.25"/>
  <cols>
    <col min="2" max="2" width="24" bestFit="1" customWidth="1"/>
    <col min="5" max="5" width="10.42578125" customWidth="1"/>
    <col min="7" max="7" width="9.140625" customWidth="1"/>
    <col min="8" max="8" width="10.28515625" customWidth="1"/>
  </cols>
  <sheetData>
    <row r="1" spans="1:10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"/>
      <c r="B2" s="1"/>
      <c r="C2" s="1"/>
      <c r="D2" s="1"/>
      <c r="E2" s="1"/>
      <c r="F2" s="1"/>
      <c r="G2" s="9" t="s">
        <v>0</v>
      </c>
      <c r="H2" s="9"/>
      <c r="I2" s="9"/>
      <c r="J2" s="9"/>
    </row>
    <row r="3" spans="1:10" ht="3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11</v>
      </c>
      <c r="H3" s="2" t="s">
        <v>12</v>
      </c>
      <c r="I3" s="2" t="s">
        <v>13</v>
      </c>
      <c r="J3" s="2" t="s">
        <v>7</v>
      </c>
    </row>
    <row r="4" spans="1:10" x14ac:dyDescent="0.25">
      <c r="A4" s="8">
        <v>39508</v>
      </c>
      <c r="B4" s="3" t="s">
        <v>8</v>
      </c>
      <c r="C4" s="3"/>
      <c r="D4" s="3">
        <v>7.65</v>
      </c>
      <c r="E4" s="3"/>
      <c r="F4" s="3"/>
      <c r="G4" s="3"/>
      <c r="H4" s="3"/>
      <c r="I4" s="3"/>
      <c r="J4" s="3"/>
    </row>
    <row r="5" spans="1:10" x14ac:dyDescent="0.25">
      <c r="A5" s="6"/>
      <c r="B5" s="3" t="s">
        <v>22</v>
      </c>
      <c r="C5" s="4"/>
      <c r="D5" s="3">
        <f>100-D4</f>
        <v>92.35</v>
      </c>
      <c r="E5" s="3"/>
      <c r="F5" s="3"/>
      <c r="G5" s="3"/>
      <c r="H5" s="3"/>
      <c r="I5" s="3"/>
      <c r="J5" s="3"/>
    </row>
    <row r="6" spans="1:10" x14ac:dyDescent="0.25">
      <c r="A6" s="6">
        <v>9</v>
      </c>
      <c r="B6" s="3" t="s">
        <v>9</v>
      </c>
      <c r="C6" s="4">
        <v>44</v>
      </c>
      <c r="D6" s="3"/>
      <c r="E6" s="3">
        <v>9.9</v>
      </c>
      <c r="F6" s="3">
        <f>E6/11</f>
        <v>0.9</v>
      </c>
      <c r="G6" s="3"/>
      <c r="H6" s="3"/>
      <c r="I6" s="3"/>
      <c r="J6" s="3">
        <f>E6-F6</f>
        <v>9</v>
      </c>
    </row>
    <row r="7" spans="1:10" x14ac:dyDescent="0.25">
      <c r="A7" s="6"/>
      <c r="B7" s="3" t="s">
        <v>14</v>
      </c>
      <c r="C7" s="4">
        <f>C6+1</f>
        <v>45</v>
      </c>
      <c r="D7" s="3"/>
      <c r="E7" s="3">
        <v>16.5</v>
      </c>
      <c r="F7" s="3">
        <f t="shared" ref="F7:F17" si="0">E7/11</f>
        <v>1.5</v>
      </c>
      <c r="G7" s="3"/>
      <c r="H7" s="3"/>
      <c r="I7" s="3">
        <f>E7-F7</f>
        <v>15</v>
      </c>
      <c r="J7" s="3"/>
    </row>
    <row r="8" spans="1:10" x14ac:dyDescent="0.25">
      <c r="A8" s="6"/>
      <c r="B8" s="3" t="s">
        <v>12</v>
      </c>
      <c r="C8" s="4">
        <f t="shared" ref="C8:C13" si="1">C7+1</f>
        <v>46</v>
      </c>
      <c r="D8" s="3"/>
      <c r="E8" s="3">
        <v>0.55000000000000004</v>
      </c>
      <c r="F8" s="3">
        <f t="shared" si="0"/>
        <v>0.05</v>
      </c>
      <c r="G8" s="3"/>
      <c r="H8" s="3">
        <f>E8-F8</f>
        <v>0.5</v>
      </c>
      <c r="I8" s="3"/>
      <c r="J8" s="3"/>
    </row>
    <row r="9" spans="1:10" x14ac:dyDescent="0.25">
      <c r="A9" s="6"/>
      <c r="B9" s="3" t="s">
        <v>15</v>
      </c>
      <c r="C9" s="4">
        <f t="shared" si="1"/>
        <v>47</v>
      </c>
      <c r="D9" s="3"/>
      <c r="E9" s="3">
        <v>7.44</v>
      </c>
      <c r="F9" s="3">
        <f t="shared" si="0"/>
        <v>0.67636363636363639</v>
      </c>
      <c r="G9" s="3">
        <f>E9-F9</f>
        <v>6.7636363636363637</v>
      </c>
      <c r="H9" s="3"/>
      <c r="I9" s="3"/>
      <c r="J9" s="3"/>
    </row>
    <row r="10" spans="1:10" x14ac:dyDescent="0.25">
      <c r="A10" s="6">
        <v>11</v>
      </c>
      <c r="B10" s="3" t="s">
        <v>16</v>
      </c>
      <c r="C10" s="4">
        <f t="shared" si="1"/>
        <v>48</v>
      </c>
      <c r="D10" s="3"/>
      <c r="E10" s="3">
        <v>2.25</v>
      </c>
      <c r="F10" s="3">
        <f t="shared" si="0"/>
        <v>0.20454545454545456</v>
      </c>
      <c r="G10" s="3"/>
      <c r="H10" s="3"/>
      <c r="I10" s="3">
        <f>E10-F10</f>
        <v>2.0454545454545454</v>
      </c>
      <c r="J10" s="3"/>
    </row>
    <row r="11" spans="1:10" x14ac:dyDescent="0.25">
      <c r="A11" s="6"/>
      <c r="B11" s="3" t="s">
        <v>12</v>
      </c>
      <c r="C11" s="4">
        <f t="shared" si="1"/>
        <v>49</v>
      </c>
      <c r="D11" s="3"/>
      <c r="E11" s="3">
        <v>0.99</v>
      </c>
      <c r="F11" s="3">
        <f t="shared" si="0"/>
        <v>0.09</v>
      </c>
      <c r="G11" s="3"/>
      <c r="H11" s="3">
        <f>E11-F11</f>
        <v>0.9</v>
      </c>
      <c r="I11" s="3"/>
      <c r="J11" s="3"/>
    </row>
    <row r="12" spans="1:10" x14ac:dyDescent="0.25">
      <c r="A12" s="6">
        <v>12</v>
      </c>
      <c r="B12" s="3" t="s">
        <v>17</v>
      </c>
      <c r="C12" s="4">
        <f t="shared" si="1"/>
        <v>50</v>
      </c>
      <c r="D12" s="3"/>
      <c r="E12" s="3">
        <v>9.23</v>
      </c>
      <c r="F12" s="3">
        <v>0</v>
      </c>
      <c r="G12" s="3"/>
      <c r="H12" s="3"/>
      <c r="I12" s="3"/>
      <c r="J12" s="3">
        <f>E12-F12</f>
        <v>9.23</v>
      </c>
    </row>
    <row r="13" spans="1:10" x14ac:dyDescent="0.25">
      <c r="A13" s="6"/>
      <c r="B13" s="3" t="s">
        <v>18</v>
      </c>
      <c r="C13" s="4">
        <f t="shared" si="1"/>
        <v>51</v>
      </c>
      <c r="D13" s="3"/>
      <c r="E13" s="3">
        <v>1.76</v>
      </c>
      <c r="F13" s="3">
        <f t="shared" si="0"/>
        <v>0.16</v>
      </c>
      <c r="G13" s="3"/>
      <c r="H13" s="3"/>
      <c r="I13" s="3">
        <f>E13-F13</f>
        <v>1.6</v>
      </c>
      <c r="J13" s="3"/>
    </row>
    <row r="14" spans="1:10" x14ac:dyDescent="0.25">
      <c r="A14" s="6">
        <v>14</v>
      </c>
      <c r="B14" s="3" t="s">
        <v>19</v>
      </c>
      <c r="C14" s="4">
        <f>C13+1</f>
        <v>52</v>
      </c>
      <c r="D14" s="7"/>
      <c r="E14" s="7">
        <v>1.1000000000000001</v>
      </c>
      <c r="F14" s="7">
        <f t="shared" si="0"/>
        <v>0.1</v>
      </c>
      <c r="G14" s="7"/>
      <c r="H14" s="7"/>
      <c r="I14" s="7"/>
      <c r="J14" s="7">
        <f>E14-F14</f>
        <v>1</v>
      </c>
    </row>
    <row r="15" spans="1:10" x14ac:dyDescent="0.25">
      <c r="A15" s="6"/>
      <c r="B15" s="3" t="s">
        <v>20</v>
      </c>
      <c r="C15" s="4">
        <f t="shared" ref="C15:C17" si="2">C14+1</f>
        <v>53</v>
      </c>
      <c r="D15" s="7"/>
      <c r="E15" s="7">
        <v>9.35</v>
      </c>
      <c r="F15" s="7">
        <f t="shared" si="0"/>
        <v>0.85</v>
      </c>
      <c r="G15" s="7">
        <f>E15-F15</f>
        <v>8.5</v>
      </c>
      <c r="H15" s="7"/>
      <c r="I15" s="7"/>
      <c r="J15" s="7"/>
    </row>
    <row r="16" spans="1:10" x14ac:dyDescent="0.25">
      <c r="A16" s="6">
        <v>15</v>
      </c>
      <c r="B16" s="3" t="s">
        <v>12</v>
      </c>
      <c r="C16" s="4">
        <f t="shared" si="2"/>
        <v>54</v>
      </c>
      <c r="D16" s="3"/>
      <c r="E16" s="7">
        <v>0.68</v>
      </c>
      <c r="F16" s="3">
        <f t="shared" si="0"/>
        <v>6.1818181818181821E-2</v>
      </c>
      <c r="G16" s="7"/>
      <c r="H16" s="7">
        <f>E16-F16</f>
        <v>0.61818181818181828</v>
      </c>
      <c r="I16" s="7"/>
      <c r="J16" s="7"/>
    </row>
    <row r="17" spans="1:10" x14ac:dyDescent="0.25">
      <c r="A17" s="6"/>
      <c r="B17" s="3" t="s">
        <v>21</v>
      </c>
      <c r="C17" s="4">
        <f t="shared" si="2"/>
        <v>55</v>
      </c>
      <c r="D17" s="3"/>
      <c r="E17" s="7">
        <v>6.6</v>
      </c>
      <c r="F17" s="3">
        <f t="shared" si="0"/>
        <v>0.6</v>
      </c>
      <c r="G17" s="7"/>
      <c r="H17" s="7"/>
      <c r="I17" s="7"/>
      <c r="J17" s="7">
        <f>E17-F17</f>
        <v>6</v>
      </c>
    </row>
    <row r="18" spans="1:10" ht="15.75" thickBot="1" x14ac:dyDescent="0.3">
      <c r="A18" s="6"/>
      <c r="B18" s="3"/>
      <c r="C18" s="3"/>
      <c r="D18" s="3"/>
      <c r="E18" s="10">
        <f>SUM(E6:E17)</f>
        <v>66.349999999999994</v>
      </c>
      <c r="F18" s="5">
        <f t="shared" ref="F18:J18" si="3">SUM(F6:F17)</f>
        <v>5.1927272727272715</v>
      </c>
      <c r="G18" s="5">
        <f t="shared" si="3"/>
        <v>15.263636363636364</v>
      </c>
      <c r="H18" s="5">
        <f t="shared" si="3"/>
        <v>2.0181818181818181</v>
      </c>
      <c r="I18" s="5">
        <f t="shared" si="3"/>
        <v>18.645454545454548</v>
      </c>
      <c r="J18" s="5">
        <f t="shared" si="3"/>
        <v>25.23</v>
      </c>
    </row>
    <row r="19" spans="1:10" ht="15.75" thickTop="1" x14ac:dyDescent="0.25">
      <c r="A19" s="6"/>
      <c r="B19" s="3" t="s">
        <v>23</v>
      </c>
      <c r="C19" s="3"/>
      <c r="D19" s="3"/>
      <c r="E19" s="3">
        <f>SUM(D4:D17)-E18</f>
        <v>33.650000000000006</v>
      </c>
      <c r="F19" s="3"/>
      <c r="G19" s="3"/>
      <c r="H19" s="3"/>
      <c r="I19" s="3"/>
      <c r="J19" s="3"/>
    </row>
    <row r="20" spans="1:10" ht="15.75" thickBot="1" x14ac:dyDescent="0.3">
      <c r="A20" s="6"/>
      <c r="B20" s="3"/>
      <c r="C20" s="3"/>
      <c r="D20" s="5">
        <f>SUM(D4:D17)</f>
        <v>100</v>
      </c>
      <c r="E20" s="5">
        <f>E18+E19</f>
        <v>100</v>
      </c>
      <c r="F20" s="3"/>
      <c r="G20" s="3"/>
      <c r="H20" s="3"/>
      <c r="I20" s="3"/>
      <c r="J20" s="3"/>
    </row>
    <row r="21" spans="1:10" ht="15.75" thickTop="1" x14ac:dyDescent="0.25">
      <c r="A21" s="6"/>
      <c r="B21" s="3" t="s">
        <v>8</v>
      </c>
      <c r="C21" s="3"/>
      <c r="D21" s="3">
        <f>E19</f>
        <v>33.650000000000006</v>
      </c>
      <c r="E21" s="3"/>
      <c r="F21" s="3"/>
      <c r="G21" s="3"/>
      <c r="H21" s="3"/>
      <c r="I21" s="3"/>
      <c r="J21" s="3"/>
    </row>
    <row r="22" spans="1:10" x14ac:dyDescent="0.25">
      <c r="A22" s="6"/>
      <c r="B22" s="3" t="s">
        <v>24</v>
      </c>
      <c r="C22" s="3"/>
      <c r="D22" s="3">
        <f>E18</f>
        <v>66.349999999999994</v>
      </c>
      <c r="E22" s="3"/>
      <c r="F22" s="3"/>
      <c r="G22" s="3"/>
      <c r="H22" s="3"/>
      <c r="I22" s="3"/>
      <c r="J22" s="3"/>
    </row>
  </sheetData>
  <mergeCells count="2">
    <mergeCell ref="A1:J1"/>
    <mergeCell ref="G2:J2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 xml:space="preserve">&amp;LQ61
&amp;RCARH
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Petty Cash Book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Carpenter</dc:creator>
  <cp:lastModifiedBy>Henry Carpenter</cp:lastModifiedBy>
  <cp:lastPrinted>2021-10-28T00:30:01Z</cp:lastPrinted>
  <dcterms:created xsi:type="dcterms:W3CDTF">2021-10-26T23:34:31Z</dcterms:created>
  <dcterms:modified xsi:type="dcterms:W3CDTF">2021-10-28T00:30:12Z</dcterms:modified>
</cp:coreProperties>
</file>