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Buisness\Petty Cash\"/>
    </mc:Choice>
  </mc:AlternateContent>
  <xr:revisionPtr revIDLastSave="0" documentId="13_ncr:1_{C841836D-7AA9-4158-9047-1688AE1D0FE3}" xr6:coauthVersionLast="47" xr6:coauthVersionMax="47" xr10:uidLastSave="{00000000-0000-0000-0000-000000000000}"/>
  <bookViews>
    <workbookView xWindow="-120" yWindow="-120" windowWidth="20730" windowHeight="11160" xr2:uid="{A109036A-455D-490C-A2FE-104232295924}"/>
  </bookViews>
  <sheets>
    <sheet name="Petty Cash Book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E26" i="1"/>
  <c r="D26" i="1"/>
  <c r="E25" i="1"/>
  <c r="E24" i="1"/>
  <c r="G24" i="1"/>
  <c r="H24" i="1"/>
  <c r="I24" i="1"/>
  <c r="J24" i="1"/>
  <c r="F24" i="1"/>
  <c r="I18" i="1"/>
  <c r="G22" i="1"/>
  <c r="J17" i="1"/>
  <c r="F19" i="1"/>
  <c r="H19" i="1" s="1"/>
  <c r="F20" i="1"/>
  <c r="J20" i="1" s="1"/>
  <c r="F21" i="1"/>
  <c r="I21" i="1" s="1"/>
  <c r="F22" i="1"/>
  <c r="F23" i="1"/>
  <c r="J23" i="1" s="1"/>
  <c r="F18" i="1"/>
  <c r="D16" i="1"/>
  <c r="D15" i="1"/>
  <c r="D14" i="1"/>
  <c r="E14" i="1"/>
  <c r="E13" i="1"/>
  <c r="E12" i="1"/>
  <c r="G12" i="1"/>
  <c r="H12" i="1"/>
  <c r="I12" i="1"/>
  <c r="J12" i="1"/>
  <c r="F12" i="1"/>
  <c r="F7" i="1"/>
  <c r="J7" i="1" s="1"/>
  <c r="F8" i="1"/>
  <c r="I8" i="1" s="1"/>
  <c r="F9" i="1"/>
  <c r="G9" i="1" s="1"/>
  <c r="F10" i="1"/>
  <c r="H10" i="1" s="1"/>
  <c r="F11" i="1"/>
  <c r="H11" i="1" s="1"/>
  <c r="G6" i="1"/>
  <c r="F6" i="1"/>
</calcChain>
</file>

<file path=xl/sharedStrings.xml><?xml version="1.0" encoding="utf-8"?>
<sst xmlns="http://schemas.openxmlformats.org/spreadsheetml/2006/main" count="33" uniqueCount="24">
  <si>
    <t>Petty Cash Book of Parks Electrical (ABN 1235678901)</t>
  </si>
  <si>
    <t>Date</t>
  </si>
  <si>
    <t>Voucher No</t>
  </si>
  <si>
    <t>Details</t>
  </si>
  <si>
    <t>Cash Reciepts</t>
  </si>
  <si>
    <t>Cash Payments</t>
  </si>
  <si>
    <t>GST</t>
  </si>
  <si>
    <t>Petrol</t>
  </si>
  <si>
    <t>Cleaning</t>
  </si>
  <si>
    <t>Postage</t>
  </si>
  <si>
    <t>Sundry</t>
  </si>
  <si>
    <t>Analysis of Payments</t>
  </si>
  <si>
    <t>Balance b/d</t>
  </si>
  <si>
    <t>Reimbursement Chq 00554</t>
  </si>
  <si>
    <t>Bus fares</t>
  </si>
  <si>
    <t>Cleaning Supplies</t>
  </si>
  <si>
    <t>Reimbursement Chq 00559</t>
  </si>
  <si>
    <t>Balance c/d</t>
  </si>
  <si>
    <t>Coffee and Milk</t>
  </si>
  <si>
    <t>Stamps</t>
  </si>
  <si>
    <t>Meals</t>
  </si>
  <si>
    <t>Postage Stamps</t>
  </si>
  <si>
    <t>Courier</t>
  </si>
  <si>
    <t>Reimbursement Chq 00564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</si>
</sst>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Analysis</a:t>
            </a:r>
            <a:r>
              <a:rPr lang="en-AU" baseline="0"/>
              <a:t> of Payments as of 17/7/2021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40-4A3B-B31B-7B8D4B4DB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40-4A3B-B31B-7B8D4B4DB3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40-4A3B-B31B-7B8D4B4DB3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40-4A3B-B31B-7B8D4B4DB3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'Petty Cash Book'!$G$3:$J$3</c:f>
              <c:strCache>
                <c:ptCount val="4"/>
                <c:pt idx="0">
                  <c:v>Petrol</c:v>
                </c:pt>
                <c:pt idx="1">
                  <c:v>Cleaning</c:v>
                </c:pt>
                <c:pt idx="2">
                  <c:v>Postage</c:v>
                </c:pt>
                <c:pt idx="3">
                  <c:v>Sundry</c:v>
                </c:pt>
              </c:strCache>
            </c:strRef>
          </c:cat>
          <c:val>
            <c:numRef>
              <c:f>'Petty Cash Book'!$G$24:$J$24</c:f>
              <c:numCache>
                <c:formatCode>0.00</c:formatCode>
                <c:ptCount val="4"/>
                <c:pt idx="0">
                  <c:v>56.36363636363636</c:v>
                </c:pt>
                <c:pt idx="1">
                  <c:v>33</c:v>
                </c:pt>
                <c:pt idx="2">
                  <c:v>19.09090909090909</c:v>
                </c:pt>
                <c:pt idx="3">
                  <c:v>140.58181818181816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40-4A3B-B31B-7B8D4B4DB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0D7599-6C7A-4EFB-B882-F27389C14CEF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C03A-26FA-4A54-9F00-4BDF4AF8D4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DECA-5E88-499C-B123-07C3DB3F0FD1}">
  <dimension ref="A1:J28"/>
  <sheetViews>
    <sheetView tabSelected="1" workbookViewId="0">
      <selection activeCell="F20" sqref="F20"/>
    </sheetView>
  </sheetViews>
  <sheetFormatPr defaultRowHeight="15" x14ac:dyDescent="0.25"/>
  <cols>
    <col min="2" max="2" width="25" bestFit="1" customWidth="1"/>
    <col min="3" max="3" width="11.42578125" bestFit="1" customWidth="1"/>
    <col min="4" max="4" width="13.28515625" bestFit="1" customWidth="1"/>
    <col min="5" max="5" width="14.42578125" bestFit="1" customWidth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2"/>
      <c r="B2" s="2"/>
      <c r="C2" s="2"/>
      <c r="D2" s="2"/>
      <c r="E2" s="2"/>
      <c r="F2" s="2"/>
      <c r="G2" s="10" t="s">
        <v>11</v>
      </c>
      <c r="H2" s="10"/>
      <c r="I2" s="10"/>
      <c r="J2" s="10"/>
    </row>
    <row r="3" spans="1:10" x14ac:dyDescent="0.25">
      <c r="A3" s="2" t="s">
        <v>1</v>
      </c>
      <c r="B3" s="2" t="s">
        <v>3</v>
      </c>
      <c r="C3" s="2" t="s">
        <v>2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25">
      <c r="A4" s="3">
        <v>44383</v>
      </c>
      <c r="B4" t="s">
        <v>12</v>
      </c>
      <c r="D4" s="4">
        <v>105</v>
      </c>
      <c r="E4" s="4"/>
      <c r="F4" s="4"/>
      <c r="G4" s="4"/>
      <c r="H4" s="4"/>
      <c r="I4" s="4"/>
      <c r="J4" s="4"/>
    </row>
    <row r="5" spans="1:10" x14ac:dyDescent="0.25">
      <c r="B5" t="s">
        <v>13</v>
      </c>
      <c r="D5" s="4">
        <v>395</v>
      </c>
      <c r="E5" s="4"/>
      <c r="F5" s="4"/>
      <c r="G5" s="4"/>
      <c r="H5" s="4"/>
      <c r="I5" s="4"/>
      <c r="J5" s="4"/>
    </row>
    <row r="6" spans="1:10" x14ac:dyDescent="0.25">
      <c r="A6" s="3">
        <v>44385</v>
      </c>
      <c r="B6" t="s">
        <v>7</v>
      </c>
      <c r="C6" s="1">
        <v>135</v>
      </c>
      <c r="D6" s="4"/>
      <c r="E6" s="4">
        <v>55</v>
      </c>
      <c r="F6" s="4">
        <f>E6/11</f>
        <v>5</v>
      </c>
      <c r="G6" s="4">
        <f>E6-F6</f>
        <v>50</v>
      </c>
      <c r="H6" s="4"/>
      <c r="I6" s="4"/>
      <c r="J6" s="4"/>
    </row>
    <row r="7" spans="1:10" x14ac:dyDescent="0.25">
      <c r="B7" t="s">
        <v>14</v>
      </c>
      <c r="C7" s="1">
        <v>136</v>
      </c>
      <c r="D7" s="4"/>
      <c r="E7" s="4">
        <v>5.2</v>
      </c>
      <c r="F7" s="4">
        <f t="shared" ref="F7:F11" si="0">E7/11</f>
        <v>0.47272727272727272</v>
      </c>
      <c r="G7" s="4"/>
      <c r="H7" s="4"/>
      <c r="I7" s="4"/>
      <c r="J7" s="4">
        <f>E7-F7</f>
        <v>4.7272727272727275</v>
      </c>
    </row>
    <row r="8" spans="1:10" x14ac:dyDescent="0.25">
      <c r="A8" s="3">
        <v>44387</v>
      </c>
      <c r="B8" t="s">
        <v>9</v>
      </c>
      <c r="C8" s="1">
        <v>137</v>
      </c>
      <c r="D8" s="4"/>
      <c r="E8" s="4">
        <v>22</v>
      </c>
      <c r="F8" s="4">
        <f t="shared" si="0"/>
        <v>2</v>
      </c>
      <c r="G8" s="4"/>
      <c r="H8" s="4"/>
      <c r="I8" s="4">
        <f>E8-F8</f>
        <v>20</v>
      </c>
      <c r="J8" s="4"/>
    </row>
    <row r="9" spans="1:10" x14ac:dyDescent="0.25">
      <c r="B9" t="s">
        <v>7</v>
      </c>
      <c r="C9" s="1">
        <v>138</v>
      </c>
      <c r="D9" s="4"/>
      <c r="E9" s="4">
        <v>33</v>
      </c>
      <c r="F9" s="4">
        <f t="shared" si="0"/>
        <v>3</v>
      </c>
      <c r="G9" s="4">
        <f t="shared" ref="G9" si="1">E9-F9</f>
        <v>30</v>
      </c>
      <c r="H9" s="4"/>
      <c r="I9" s="4"/>
      <c r="J9" s="4"/>
    </row>
    <row r="10" spans="1:10" x14ac:dyDescent="0.25">
      <c r="B10" t="s">
        <v>8</v>
      </c>
      <c r="C10" s="1">
        <v>139</v>
      </c>
      <c r="D10" s="4"/>
      <c r="E10" s="4">
        <v>88</v>
      </c>
      <c r="F10" s="4">
        <f t="shared" si="0"/>
        <v>8</v>
      </c>
      <c r="G10" s="4"/>
      <c r="H10" s="4">
        <f>E10-F10</f>
        <v>80</v>
      </c>
      <c r="I10" s="4"/>
      <c r="J10" s="4"/>
    </row>
    <row r="11" spans="1:10" x14ac:dyDescent="0.25">
      <c r="B11" t="s">
        <v>15</v>
      </c>
      <c r="C11" s="1">
        <v>140</v>
      </c>
      <c r="D11" s="4"/>
      <c r="E11" s="4">
        <v>11</v>
      </c>
      <c r="F11" s="4">
        <f t="shared" si="0"/>
        <v>1</v>
      </c>
      <c r="G11" s="4"/>
      <c r="H11" s="4">
        <f>E11-F11</f>
        <v>10</v>
      </c>
      <c r="I11" s="4"/>
      <c r="J11" s="4"/>
    </row>
    <row r="12" spans="1:10" ht="15.75" thickBot="1" x14ac:dyDescent="0.3">
      <c r="E12" s="6">
        <f>SUM(E6:E11)</f>
        <v>214.2</v>
      </c>
      <c r="F12" s="5">
        <f>SUM(F6:F11)</f>
        <v>19.472727272727273</v>
      </c>
      <c r="G12" s="5">
        <f t="shared" ref="G12:J12" si="2">SUM(G6:G11)</f>
        <v>80</v>
      </c>
      <c r="H12" s="5">
        <f t="shared" si="2"/>
        <v>90</v>
      </c>
      <c r="I12" s="5">
        <f t="shared" si="2"/>
        <v>20</v>
      </c>
      <c r="J12" s="5">
        <f t="shared" si="2"/>
        <v>4.7272727272727275</v>
      </c>
    </row>
    <row r="13" spans="1:10" ht="15.75" thickTop="1" x14ac:dyDescent="0.25">
      <c r="B13" t="s">
        <v>17</v>
      </c>
      <c r="E13" s="7">
        <f>D4+D5-E12</f>
        <v>285.8</v>
      </c>
    </row>
    <row r="14" spans="1:10" ht="15.75" thickBot="1" x14ac:dyDescent="0.3">
      <c r="D14" s="5">
        <f>D4+D5</f>
        <v>500</v>
      </c>
      <c r="E14" s="5">
        <f>E12+E13</f>
        <v>500</v>
      </c>
    </row>
    <row r="15" spans="1:10" ht="15.75" thickTop="1" x14ac:dyDescent="0.25">
      <c r="B15" t="s">
        <v>12</v>
      </c>
      <c r="D15" s="4">
        <f>E13</f>
        <v>285.8</v>
      </c>
      <c r="E15" s="4"/>
      <c r="F15" s="4"/>
      <c r="G15" s="4"/>
      <c r="H15" s="4"/>
      <c r="I15" s="4"/>
      <c r="J15" s="4"/>
    </row>
    <row r="16" spans="1:10" x14ac:dyDescent="0.25">
      <c r="B16" t="s">
        <v>16</v>
      </c>
      <c r="D16" s="4">
        <f>D14-D15</f>
        <v>214.2</v>
      </c>
      <c r="E16" s="4"/>
      <c r="F16" s="4"/>
      <c r="G16" s="4"/>
      <c r="H16" s="4"/>
      <c r="I16" s="4"/>
      <c r="J16" s="4"/>
    </row>
    <row r="17" spans="1:10" x14ac:dyDescent="0.25">
      <c r="A17" s="3">
        <v>44391</v>
      </c>
      <c r="B17" t="s">
        <v>18</v>
      </c>
      <c r="C17" s="1">
        <v>141</v>
      </c>
      <c r="D17" s="4"/>
      <c r="E17" s="4">
        <v>7.4</v>
      </c>
      <c r="F17" s="4">
        <v>0</v>
      </c>
      <c r="G17" s="4"/>
      <c r="H17" s="4"/>
      <c r="I17" s="4"/>
      <c r="J17" s="4">
        <f>E17-F17</f>
        <v>7.4</v>
      </c>
    </row>
    <row r="18" spans="1:10" x14ac:dyDescent="0.25">
      <c r="B18" t="s">
        <v>19</v>
      </c>
      <c r="C18" s="1">
        <v>142</v>
      </c>
      <c r="D18" s="4"/>
      <c r="E18" s="4">
        <v>4.5</v>
      </c>
      <c r="F18" s="4">
        <f>E18/11</f>
        <v>0.40909090909090912</v>
      </c>
      <c r="G18" s="4"/>
      <c r="H18" s="4"/>
      <c r="I18" s="4">
        <f>E18-F18</f>
        <v>4.0909090909090908</v>
      </c>
      <c r="J18" s="4"/>
    </row>
    <row r="19" spans="1:10" x14ac:dyDescent="0.25">
      <c r="B19" t="s">
        <v>8</v>
      </c>
      <c r="C19" s="1">
        <v>143</v>
      </c>
      <c r="D19" s="4"/>
      <c r="E19" s="4">
        <v>36.299999999999997</v>
      </c>
      <c r="F19" s="4">
        <f t="shared" ref="F19:F23" si="3">E19/11</f>
        <v>3.3</v>
      </c>
      <c r="G19" s="4"/>
      <c r="H19" s="4">
        <f>E19-F19</f>
        <v>33</v>
      </c>
      <c r="I19" s="4"/>
      <c r="J19" s="4"/>
    </row>
    <row r="20" spans="1:10" x14ac:dyDescent="0.25">
      <c r="B20" t="s">
        <v>20</v>
      </c>
      <c r="C20" s="1">
        <v>144</v>
      </c>
      <c r="D20" s="4"/>
      <c r="E20" s="4">
        <v>47.5</v>
      </c>
      <c r="F20" s="4">
        <f t="shared" si="3"/>
        <v>4.3181818181818183</v>
      </c>
      <c r="G20" s="4"/>
      <c r="H20" s="4"/>
      <c r="I20" s="4"/>
      <c r="J20" s="4">
        <f t="shared" ref="J20:J23" si="4">E20-F20</f>
        <v>43.18181818181818</v>
      </c>
    </row>
    <row r="21" spans="1:10" x14ac:dyDescent="0.25">
      <c r="A21" s="3">
        <v>44392</v>
      </c>
      <c r="B21" t="s">
        <v>21</v>
      </c>
      <c r="C21" s="1">
        <v>145</v>
      </c>
      <c r="D21" s="4"/>
      <c r="E21" s="4">
        <v>16.5</v>
      </c>
      <c r="F21" s="4">
        <f t="shared" si="3"/>
        <v>1.5</v>
      </c>
      <c r="G21" s="4"/>
      <c r="H21" s="4"/>
      <c r="I21" s="4">
        <f>E21-F21</f>
        <v>15</v>
      </c>
      <c r="J21" s="4"/>
    </row>
    <row r="22" spans="1:10" x14ac:dyDescent="0.25">
      <c r="A22" s="3">
        <v>44393</v>
      </c>
      <c r="B22" t="s">
        <v>7</v>
      </c>
      <c r="C22" s="1">
        <v>146</v>
      </c>
      <c r="D22" s="4"/>
      <c r="E22" s="4">
        <v>62</v>
      </c>
      <c r="F22" s="4">
        <f t="shared" si="3"/>
        <v>5.6363636363636367</v>
      </c>
      <c r="G22" s="4">
        <f>E22-F22</f>
        <v>56.36363636363636</v>
      </c>
      <c r="H22" s="4"/>
      <c r="I22" s="4"/>
      <c r="J22" s="4"/>
    </row>
    <row r="23" spans="1:10" x14ac:dyDescent="0.25">
      <c r="A23" s="3">
        <v>44394</v>
      </c>
      <c r="B23" t="s">
        <v>22</v>
      </c>
      <c r="C23" s="1">
        <v>147</v>
      </c>
      <c r="D23" s="4"/>
      <c r="E23" s="4">
        <v>99</v>
      </c>
      <c r="F23" s="4">
        <f t="shared" si="3"/>
        <v>9</v>
      </c>
      <c r="G23" s="4"/>
      <c r="H23" s="4"/>
      <c r="I23" s="4"/>
      <c r="J23" s="4">
        <f t="shared" si="4"/>
        <v>90</v>
      </c>
    </row>
    <row r="24" spans="1:10" ht="15.75" thickBot="1" x14ac:dyDescent="0.3">
      <c r="D24" s="4"/>
      <c r="E24" s="6">
        <f>SUM(E17:E23)</f>
        <v>273.2</v>
      </c>
      <c r="F24" s="5">
        <f>SUM(F17:F23)</f>
        <v>24.163636363636364</v>
      </c>
      <c r="G24" s="5">
        <f t="shared" ref="G24:J24" si="5">SUM(G17:G23)</f>
        <v>56.36363636363636</v>
      </c>
      <c r="H24" s="5">
        <f t="shared" si="5"/>
        <v>33</v>
      </c>
      <c r="I24" s="5">
        <f t="shared" si="5"/>
        <v>19.09090909090909</v>
      </c>
      <c r="J24" s="5">
        <f t="shared" si="5"/>
        <v>140.58181818181816</v>
      </c>
    </row>
    <row r="25" spans="1:10" ht="15.75" thickTop="1" x14ac:dyDescent="0.25">
      <c r="B25" t="s">
        <v>17</v>
      </c>
      <c r="E25" s="9">
        <f>D15+D16-E24</f>
        <v>226.8</v>
      </c>
    </row>
    <row r="26" spans="1:10" ht="15.75" thickBot="1" x14ac:dyDescent="0.3">
      <c r="D26" s="5">
        <f>D15+D16</f>
        <v>500</v>
      </c>
      <c r="E26" s="8">
        <f>E25+E24</f>
        <v>500</v>
      </c>
    </row>
    <row r="27" spans="1:10" ht="15.75" thickTop="1" x14ac:dyDescent="0.25">
      <c r="B27" t="s">
        <v>12</v>
      </c>
      <c r="D27" s="4">
        <f>E25</f>
        <v>226.8</v>
      </c>
    </row>
    <row r="28" spans="1:10" x14ac:dyDescent="0.25">
      <c r="B28" t="s">
        <v>23</v>
      </c>
      <c r="D28" s="4">
        <f>D26-D27</f>
        <v>273.2</v>
      </c>
    </row>
  </sheetData>
  <mergeCells count="2">
    <mergeCell ref="G2:J2"/>
    <mergeCell ref="A1:J1"/>
  </mergeCells>
  <printOptions horizontalCentered="1" verticalCentered="1"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&amp;LQuestion 63&amp;RJames Macgillivray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Petty Cash Book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cp:lastPrinted>2021-11-11T00:07:49Z</cp:lastPrinted>
  <dcterms:created xsi:type="dcterms:W3CDTF">2021-11-09T02:11:32Z</dcterms:created>
  <dcterms:modified xsi:type="dcterms:W3CDTF">2021-11-11T00:10:08Z</dcterms:modified>
</cp:coreProperties>
</file>