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55CBB7B0-7163-4737-9C61-58046C3492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E15" i="1"/>
  <c r="D17" i="1" s="1"/>
  <c r="E14" i="1"/>
  <c r="E16" i="1" s="1"/>
  <c r="I14" i="1"/>
  <c r="I7" i="1"/>
  <c r="G9" i="1"/>
  <c r="F7" i="1"/>
  <c r="F8" i="1"/>
  <c r="J8" i="1" s="1"/>
  <c r="J14" i="1" s="1"/>
  <c r="F9" i="1"/>
  <c r="F10" i="1"/>
  <c r="I10" i="1" s="1"/>
  <c r="F11" i="1"/>
  <c r="G11" i="1" s="1"/>
  <c r="F12" i="1"/>
  <c r="H12" i="1" s="1"/>
  <c r="F13" i="1"/>
  <c r="J13" i="1" s="1"/>
  <c r="F6" i="1"/>
  <c r="H6" i="1" s="1"/>
  <c r="H14" i="1" s="1"/>
  <c r="G14" i="1" l="1"/>
  <c r="F14" i="1"/>
</calcChain>
</file>

<file path=xl/sharedStrings.xml><?xml version="1.0" encoding="utf-8"?>
<sst xmlns="http://schemas.openxmlformats.org/spreadsheetml/2006/main" count="25" uniqueCount="20">
  <si>
    <t>Petty Cash Book of William Estate Tractors (ABN 12345678909)</t>
  </si>
  <si>
    <t>Date</t>
  </si>
  <si>
    <t>Voucher No.</t>
  </si>
  <si>
    <t>Details</t>
  </si>
  <si>
    <t>Cash Payments</t>
  </si>
  <si>
    <t>GST</t>
  </si>
  <si>
    <t>Stationery</t>
  </si>
  <si>
    <t>Courier</t>
  </si>
  <si>
    <t>Meals</t>
  </si>
  <si>
    <t>Sundries</t>
  </si>
  <si>
    <t>Analysis of Payments</t>
  </si>
  <si>
    <t>Balance b/d</t>
  </si>
  <si>
    <t>Cash Receipts</t>
  </si>
  <si>
    <t>Reimbursement Chq 0114</t>
  </si>
  <si>
    <t>Postage Stamps</t>
  </si>
  <si>
    <t>Copy Paper</t>
  </si>
  <si>
    <t>Glue</t>
  </si>
  <si>
    <t>Taxi Fare</t>
  </si>
  <si>
    <t>Balance c/d</t>
  </si>
  <si>
    <t>Reimbursement Chq  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</si>
</sst>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6" fontId="0" fillId="0" borderId="1" xfId="0" applyNumberFormat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Analysis Of Payments as of 24/11/21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8-4235-B411-20C5BE6BF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8-4235-B411-20C5BE6BFC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8-4235-B411-20C5BE6BFC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8-4235-B411-20C5BE6BFC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Book'!$G$3:$J$3</c:f>
              <c:strCache>
                <c:ptCount val="4"/>
                <c:pt idx="0">
                  <c:v>Stationery</c:v>
                </c:pt>
                <c:pt idx="1">
                  <c:v>Courier</c:v>
                </c:pt>
                <c:pt idx="2">
                  <c:v>Meals</c:v>
                </c:pt>
                <c:pt idx="3">
                  <c:v>Sundries</c:v>
                </c:pt>
              </c:strCache>
            </c:strRef>
          </c:cat>
          <c:val>
            <c:numRef>
              <c:f>'Petty Cash Book'!$G$14:$J$14</c:f>
              <c:numCache>
                <c:formatCode>"$"#,##0.00</c:formatCode>
                <c:ptCount val="4"/>
                <c:pt idx="0">
                  <c:v>6.3999999999999995</c:v>
                </c:pt>
                <c:pt idx="1">
                  <c:v>70.909090909090907</c:v>
                </c:pt>
                <c:pt idx="2">
                  <c:v>54.545454545454547</c:v>
                </c:pt>
                <c:pt idx="3">
                  <c:v>20.454545454545453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8-4235-B411-20C5BE6B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3F3000-0329-4C01-8447-9A75E4FDA0D6}">
  <sheetPr/>
  <sheetViews>
    <sheetView zoomScale="73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1&amp;RJames Macgillivray</oddHeader>
    <oddFooter>&amp;C&amp;F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50993" cy="6054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5C57E-25AF-4A1C-87DB-ADF303BB10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H19" sqref="H19"/>
    </sheetView>
  </sheetViews>
  <sheetFormatPr defaultRowHeight="15" x14ac:dyDescent="0.25"/>
  <cols>
    <col min="1" max="1" width="11.42578125" bestFit="1" customWidth="1"/>
    <col min="2" max="2" width="24" bestFit="1" customWidth="1"/>
    <col min="3" max="3" width="12" bestFit="1" customWidth="1"/>
    <col min="4" max="4" width="13.28515625" bestFit="1" customWidth="1"/>
    <col min="5" max="5" width="14.5703125" bestFit="1" customWidth="1"/>
    <col min="6" max="6" width="6.5703125" bestFit="1" customWidth="1"/>
    <col min="7" max="7" width="10.28515625" bestFit="1" customWidth="1"/>
    <col min="8" max="10" width="9.2851562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5"/>
      <c r="B2" s="5"/>
      <c r="C2" s="5"/>
      <c r="D2" s="5"/>
      <c r="E2" s="5"/>
      <c r="F2" s="5"/>
      <c r="G2" s="4" t="s">
        <v>10</v>
      </c>
      <c r="H2" s="4"/>
      <c r="I2" s="4"/>
      <c r="J2" s="4"/>
    </row>
    <row r="3" spans="1:10" x14ac:dyDescent="0.25">
      <c r="A3" s="5" t="s">
        <v>1</v>
      </c>
      <c r="B3" s="5" t="s">
        <v>3</v>
      </c>
      <c r="C3" s="5" t="s">
        <v>2</v>
      </c>
      <c r="D3" s="5" t="s">
        <v>12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 x14ac:dyDescent="0.25">
      <c r="A4" s="2">
        <v>44516</v>
      </c>
      <c r="B4" t="s">
        <v>11</v>
      </c>
      <c r="D4" s="3">
        <v>35.700000000000003</v>
      </c>
      <c r="E4" s="3"/>
      <c r="F4" s="3"/>
      <c r="G4" s="3"/>
      <c r="H4" s="3"/>
      <c r="I4" s="3"/>
      <c r="J4" s="3"/>
    </row>
    <row r="5" spans="1:10" x14ac:dyDescent="0.25">
      <c r="B5" t="s">
        <v>13</v>
      </c>
      <c r="D5" s="3">
        <v>262.3</v>
      </c>
      <c r="E5" s="3"/>
      <c r="F5" s="3"/>
      <c r="G5" s="3"/>
      <c r="H5" s="3"/>
      <c r="I5" s="3"/>
      <c r="J5" s="3"/>
    </row>
    <row r="6" spans="1:10" x14ac:dyDescent="0.25">
      <c r="A6" s="2">
        <v>44518</v>
      </c>
      <c r="B6" t="s">
        <v>7</v>
      </c>
      <c r="C6" s="1">
        <v>16</v>
      </c>
      <c r="D6" s="3"/>
      <c r="E6" s="3">
        <v>16.5</v>
      </c>
      <c r="F6" s="3">
        <f>E6/11</f>
        <v>1.5</v>
      </c>
      <c r="G6" s="3"/>
      <c r="H6" s="3">
        <f>E6-F6</f>
        <v>15</v>
      </c>
      <c r="I6" s="3"/>
      <c r="J6" s="3"/>
    </row>
    <row r="7" spans="1:10" x14ac:dyDescent="0.25">
      <c r="B7" t="s">
        <v>8</v>
      </c>
      <c r="C7" s="1">
        <v>17</v>
      </c>
      <c r="D7" s="3"/>
      <c r="E7" s="3">
        <v>32</v>
      </c>
      <c r="F7" s="3">
        <f t="shared" ref="F7:F13" si="0">E7/11</f>
        <v>2.9090909090909092</v>
      </c>
      <c r="G7" s="3"/>
      <c r="H7" s="3"/>
      <c r="I7" s="3">
        <f>E7-F7</f>
        <v>29.09090909090909</v>
      </c>
      <c r="J7" s="3"/>
    </row>
    <row r="8" spans="1:10" x14ac:dyDescent="0.25">
      <c r="B8" t="s">
        <v>14</v>
      </c>
      <c r="C8" s="1">
        <v>18</v>
      </c>
      <c r="D8" s="3"/>
      <c r="E8" s="3">
        <v>0.6</v>
      </c>
      <c r="F8" s="3">
        <f t="shared" si="0"/>
        <v>5.4545454545454543E-2</v>
      </c>
      <c r="G8" s="3"/>
      <c r="H8" s="3"/>
      <c r="I8" s="3"/>
      <c r="J8" s="3">
        <f>E8-F8</f>
        <v>0.54545454545454541</v>
      </c>
    </row>
    <row r="9" spans="1:10" x14ac:dyDescent="0.25">
      <c r="A9" s="2">
        <v>44519</v>
      </c>
      <c r="B9" t="s">
        <v>15</v>
      </c>
      <c r="C9" s="1">
        <v>19</v>
      </c>
      <c r="D9" s="3"/>
      <c r="E9" s="3">
        <v>5.0599999999999996</v>
      </c>
      <c r="F9" s="3">
        <f t="shared" si="0"/>
        <v>0.45999999999999996</v>
      </c>
      <c r="G9" s="3">
        <f>E9-F9</f>
        <v>4.5999999999999996</v>
      </c>
      <c r="H9" s="3"/>
      <c r="I9" s="3"/>
      <c r="J9" s="3"/>
    </row>
    <row r="10" spans="1:10" x14ac:dyDescent="0.25">
      <c r="A10" s="2">
        <v>44522</v>
      </c>
      <c r="B10" t="s">
        <v>8</v>
      </c>
      <c r="C10" s="1">
        <v>20</v>
      </c>
      <c r="D10" s="3"/>
      <c r="E10" s="3">
        <v>28</v>
      </c>
      <c r="F10" s="3">
        <f t="shared" si="0"/>
        <v>2.5454545454545454</v>
      </c>
      <c r="G10" s="3"/>
      <c r="H10" s="3"/>
      <c r="I10" s="3">
        <f>E10-F10</f>
        <v>25.454545454545453</v>
      </c>
      <c r="J10" s="3"/>
    </row>
    <row r="11" spans="1:10" x14ac:dyDescent="0.25">
      <c r="B11" t="s">
        <v>16</v>
      </c>
      <c r="C11" s="1">
        <v>21</v>
      </c>
      <c r="D11" s="3"/>
      <c r="E11" s="3">
        <v>1.98</v>
      </c>
      <c r="F11" s="3">
        <f t="shared" si="0"/>
        <v>0.18</v>
      </c>
      <c r="G11" s="3">
        <f>E11-F11</f>
        <v>1.8</v>
      </c>
      <c r="H11" s="3"/>
      <c r="I11" s="3"/>
      <c r="J11" s="3"/>
    </row>
    <row r="12" spans="1:10" x14ac:dyDescent="0.25">
      <c r="A12" s="2">
        <v>44524</v>
      </c>
      <c r="B12" t="s">
        <v>7</v>
      </c>
      <c r="C12" s="1">
        <v>22</v>
      </c>
      <c r="D12" s="3"/>
      <c r="E12" s="3">
        <v>61.5</v>
      </c>
      <c r="F12" s="3">
        <f t="shared" si="0"/>
        <v>5.5909090909090908</v>
      </c>
      <c r="G12" s="3"/>
      <c r="H12" s="3">
        <f t="shared" ref="H12" si="1">E12-F12</f>
        <v>55.909090909090907</v>
      </c>
      <c r="I12" s="3"/>
      <c r="J12" s="3"/>
    </row>
    <row r="13" spans="1:10" x14ac:dyDescent="0.25">
      <c r="B13" t="s">
        <v>17</v>
      </c>
      <c r="C13" s="1">
        <v>23</v>
      </c>
      <c r="D13" s="3"/>
      <c r="E13" s="3">
        <v>21.9</v>
      </c>
      <c r="F13" s="3">
        <f t="shared" si="0"/>
        <v>1.9909090909090907</v>
      </c>
      <c r="G13" s="3"/>
      <c r="H13" s="3"/>
      <c r="I13" s="3"/>
      <c r="J13" s="3">
        <f>E13-F13</f>
        <v>19.909090909090907</v>
      </c>
    </row>
    <row r="14" spans="1:10" ht="15.75" thickBot="1" x14ac:dyDescent="0.3">
      <c r="E14" s="7">
        <f t="shared" ref="E14:F14" si="2">SUM(E4:E13)</f>
        <v>167.54</v>
      </c>
      <c r="F14" s="6">
        <f t="shared" si="2"/>
        <v>15.230909090909089</v>
      </c>
      <c r="G14" s="6">
        <f>SUM(G4:G13)</f>
        <v>6.3999999999999995</v>
      </c>
      <c r="H14" s="6">
        <f t="shared" ref="H14:J14" si="3">SUM(H4:H13)</f>
        <v>70.909090909090907</v>
      </c>
      <c r="I14" s="6">
        <f t="shared" si="3"/>
        <v>54.545454545454547</v>
      </c>
      <c r="J14" s="6">
        <f t="shared" si="3"/>
        <v>20.454545454545453</v>
      </c>
    </row>
    <row r="15" spans="1:10" ht="15.75" thickTop="1" x14ac:dyDescent="0.25">
      <c r="B15" t="s">
        <v>18</v>
      </c>
      <c r="E15" s="3">
        <f>D4+D5-E14</f>
        <v>130.46</v>
      </c>
    </row>
    <row r="16" spans="1:10" ht="15.75" thickBot="1" x14ac:dyDescent="0.3">
      <c r="D16" s="6">
        <f>D4+D5</f>
        <v>298</v>
      </c>
      <c r="E16" s="6">
        <f>E14+E15</f>
        <v>298</v>
      </c>
    </row>
    <row r="17" spans="2:4" ht="15.75" thickTop="1" x14ac:dyDescent="0.25">
      <c r="B17" t="s">
        <v>11</v>
      </c>
      <c r="D17" s="3">
        <f>E15</f>
        <v>130.46</v>
      </c>
    </row>
    <row r="18" spans="2:4" x14ac:dyDescent="0.25">
      <c r="B18" t="s">
        <v>19</v>
      </c>
      <c r="D18" s="3">
        <f>D16-D17</f>
        <v>167.54</v>
      </c>
    </row>
  </sheetData>
  <mergeCells count="2">
    <mergeCell ref="G2:J2"/>
    <mergeCell ref="A1:J1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1&amp;RJames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2021-11-14T23:39:45Z</cp:lastPrinted>
  <dcterms:created xsi:type="dcterms:W3CDTF">2015-06-05T18:17:20Z</dcterms:created>
  <dcterms:modified xsi:type="dcterms:W3CDTF">2021-11-14T23:45:09Z</dcterms:modified>
</cp:coreProperties>
</file>