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rogramming\Python\MasterThesis\Analysis\output2\"/>
    </mc:Choice>
  </mc:AlternateContent>
  <xr:revisionPtr revIDLastSave="0" documentId="13_ncr:1_{310AA2F3-1971-47FC-B191-BF667F6AB269}" xr6:coauthVersionLast="47" xr6:coauthVersionMax="47" xr10:uidLastSave="{00000000-0000-0000-0000-000000000000}"/>
  <bookViews>
    <workbookView xWindow="3600" yWindow="3090" windowWidth="15375" windowHeight="1138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" i="2" l="1"/>
  <c r="B14" i="2"/>
  <c r="B12" i="2"/>
  <c r="C12" i="2"/>
  <c r="A12" i="2"/>
</calcChain>
</file>

<file path=xl/sharedStrings.xml><?xml version="1.0" encoding="utf-8"?>
<sst xmlns="http://schemas.openxmlformats.org/spreadsheetml/2006/main" count="279" uniqueCount="165">
  <si>
    <t>name</t>
  </si>
  <si>
    <t>mdd_med</t>
  </si>
  <si>
    <t>cumReturn</t>
  </si>
  <si>
    <t>cumReturn_max</t>
  </si>
  <si>
    <t>sortinoRatio_q1</t>
  </si>
  <si>
    <t>sharpeRatio_max</t>
  </si>
  <si>
    <t>sortinoRatio_max</t>
  </si>
  <si>
    <t>sortinoRatio_med</t>
  </si>
  <si>
    <t>mdd_q3</t>
  </si>
  <si>
    <t>mdd_min</t>
  </si>
  <si>
    <t>cumReturn_min</t>
  </si>
  <si>
    <t>calmarRatio_min</t>
  </si>
  <si>
    <t>cumReturn_med</t>
  </si>
  <si>
    <t>sharpeRatio_q1</t>
  </si>
  <si>
    <t>calmarRatio_med</t>
  </si>
  <si>
    <t>mdd</t>
  </si>
  <si>
    <t>mdd_std</t>
  </si>
  <si>
    <t>_runtime</t>
  </si>
  <si>
    <t>calmarRatio</t>
  </si>
  <si>
    <t>sharpeRatio_med</t>
  </si>
  <si>
    <t>_step</t>
  </si>
  <si>
    <t>mdd_CV</t>
  </si>
  <si>
    <t>cumReturn_q1</t>
  </si>
  <si>
    <t>cumReturn_q3</t>
  </si>
  <si>
    <t>calmarRatio_max</t>
  </si>
  <si>
    <t>_wandb</t>
  </si>
  <si>
    <t>_timestamp</t>
  </si>
  <si>
    <t>sharpeRatio</t>
  </si>
  <si>
    <t>calmarRatio_q1</t>
  </si>
  <si>
    <t>sharpeRatio_min</t>
  </si>
  <si>
    <t>sortinoRatio_CV</t>
  </si>
  <si>
    <t>sortinoRatio_q3</t>
  </si>
  <si>
    <t>sortinoRatio_min</t>
  </si>
  <si>
    <t>mdd_q1</t>
  </si>
  <si>
    <t>cumReturn_CV</t>
  </si>
  <si>
    <t>sortinoRatio</t>
  </si>
  <si>
    <t>calmarRatio_std</t>
  </si>
  <si>
    <t>mdd_max</t>
  </si>
  <si>
    <t>cumReturn_std</t>
  </si>
  <si>
    <t>calmarRatio_q3</t>
  </si>
  <si>
    <t>sortinoRatio_std</t>
  </si>
  <si>
    <t>calmarRatio_CV</t>
  </si>
  <si>
    <t>sharpeRatio_CV</t>
  </si>
  <si>
    <t>sharpeRatio_q3</t>
  </si>
  <si>
    <t>sharpeRatio_std</t>
  </si>
  <si>
    <t>model</t>
  </si>
  <si>
    <t>epochs</t>
  </si>
  <si>
    <t>source</t>
  </si>
  <si>
    <t>dropout</t>
  </si>
  <si>
    <t>use_price</t>
  </si>
  <si>
    <t>rnn_layers</t>
  </si>
  <si>
    <t>window_size</t>
  </si>
  <si>
    <t>learning_rate</t>
  </si>
  <si>
    <t>linear_layers</t>
  </si>
  <si>
    <t>use_attention</t>
  </si>
  <si>
    <t>status</t>
  </si>
  <si>
    <t>_id</t>
  </si>
  <si>
    <t>algorithm</t>
  </si>
  <si>
    <t>portfolio_dim</t>
  </si>
  <si>
    <t>portfolio_layers</t>
  </si>
  <si>
    <t>tau</t>
  </si>
  <si>
    <t>gamma</t>
  </si>
  <si>
    <t>reward</t>
  </si>
  <si>
    <t>net_dim</t>
  </si>
  <si>
    <t>max_memo</t>
  </si>
  <si>
    <t>target_step</t>
  </si>
  <si>
    <t>dainty-sweep-237</t>
  </si>
  <si>
    <t>{'runtime': 1453}</t>
  </si>
  <si>
    <t>yiyanghkust/finbert-tone</t>
  </si>
  <si>
    <t>CoinTelegraph</t>
  </si>
  <si>
    <t>finished</t>
  </si>
  <si>
    <t>821oxsza</t>
  </si>
  <si>
    <t>bertRNNSeperate</t>
  </si>
  <si>
    <t>classic-sweep-240</t>
  </si>
  <si>
    <t>{'runtime': 3308}</t>
  </si>
  <si>
    <t>k076my42</t>
  </si>
  <si>
    <t>pious-sweep-263</t>
  </si>
  <si>
    <t>{'runtime': 2206}</t>
  </si>
  <si>
    <t>gx0swqng</t>
  </si>
  <si>
    <t>confused-sweep-249</t>
  </si>
  <si>
    <t>{'runtime': 2928}</t>
  </si>
  <si>
    <t>ia2eehh2</t>
  </si>
  <si>
    <t>rich-sweep-247</t>
  </si>
  <si>
    <t>{'runtime': 1445}</t>
  </si>
  <si>
    <t>1i4g5mbo</t>
  </si>
  <si>
    <t>celestial-sweep-201</t>
  </si>
  <si>
    <t>{'runtime': 1623}</t>
  </si>
  <si>
    <t>goeot50t</t>
  </si>
  <si>
    <t>decent-sweep-255</t>
  </si>
  <si>
    <t>{'runtime': 1449}</t>
  </si>
  <si>
    <t>vcfctgq0</t>
  </si>
  <si>
    <t>warm-sweep-152</t>
  </si>
  <si>
    <t>{'runtime': 2613}</t>
  </si>
  <si>
    <t>if1jk8g3</t>
  </si>
  <si>
    <t>jumping-sweep-273</t>
  </si>
  <si>
    <t>{'runtime': 959}</t>
  </si>
  <si>
    <t>rrppapeb</t>
  </si>
  <si>
    <t>firm-sweep-155</t>
  </si>
  <si>
    <t>{'runtime': 1914}</t>
  </si>
  <si>
    <t>yrdt3buj</t>
  </si>
  <si>
    <t>swift-sweep-223</t>
  </si>
  <si>
    <t>{'runtime': 1565}</t>
  </si>
  <si>
    <t>bert-base-uncased</t>
  </si>
  <si>
    <t>k97qytzj</t>
  </si>
  <si>
    <t>bertRNNSeperateApproaches_pf_final</t>
  </si>
  <si>
    <t>grateful-sweep-178</t>
  </si>
  <si>
    <t>{'runtime': 3190}</t>
  </si>
  <si>
    <t>jnb43kib</t>
  </si>
  <si>
    <t>radiant-sweep-345</t>
  </si>
  <si>
    <t>{'runtime': 6174}</t>
  </si>
  <si>
    <t>Twitter</t>
  </si>
  <si>
    <t>4e07avl9</t>
  </si>
  <si>
    <t>volcanic-sweep-231</t>
  </si>
  <si>
    <t>{'runtime': 5506}</t>
  </si>
  <si>
    <t>tlydv9oz</t>
  </si>
  <si>
    <t>effortless-sweep-117</t>
  </si>
  <si>
    <t>{'runtime': 2648}</t>
  </si>
  <si>
    <t>ccf5uf40</t>
  </si>
  <si>
    <t>revived-sweep-52</t>
  </si>
  <si>
    <t>{'runtime': 6951}</t>
  </si>
  <si>
    <t>ba2j1nbs</t>
  </si>
  <si>
    <t>rosy-sweep-75</t>
  </si>
  <si>
    <t>{'runtime': 2102}</t>
  </si>
  <si>
    <t>pvjyjley</t>
  </si>
  <si>
    <t>denim-sweep-113</t>
  </si>
  <si>
    <t>{'runtime': 5366}</t>
  </si>
  <si>
    <t>7xo4cbwr</t>
  </si>
  <si>
    <t>hearty-sweep-28</t>
  </si>
  <si>
    <t>{'runtime': 6495}</t>
  </si>
  <si>
    <t>zek4987n</t>
  </si>
  <si>
    <t>chocolate-sweep-149</t>
  </si>
  <si>
    <t>{'runtime': 4553}</t>
  </si>
  <si>
    <t>p4jdvfmg</t>
  </si>
  <si>
    <t>eternal-sweep-80</t>
  </si>
  <si>
    <t>{'runtime': 56883}</t>
  </si>
  <si>
    <t>sa6umkvc</t>
  </si>
  <si>
    <t>bertRNNSeperateApproaches-RL</t>
  </si>
  <si>
    <t>polished-sweep-91</t>
  </si>
  <si>
    <t>{'runtime': 26057}</t>
  </si>
  <si>
    <t>l4ja6rqk</t>
  </si>
  <si>
    <t>trim-sweep-72</t>
  </si>
  <si>
    <t>{'runtime': 78363}</t>
  </si>
  <si>
    <t>clr07ljo</t>
  </si>
  <si>
    <t>devoted-sweep-58</t>
  </si>
  <si>
    <t>{'runtime': 79491}</t>
  </si>
  <si>
    <t>pnxn6hgz</t>
  </si>
  <si>
    <t>lilac-sweep-54</t>
  </si>
  <si>
    <t>{'runtime': 52062}</t>
  </si>
  <si>
    <t>to2j8txk</t>
  </si>
  <si>
    <t>logical-sweep-47</t>
  </si>
  <si>
    <t>{'runtime': 56286}</t>
  </si>
  <si>
    <t>oq8264n3</t>
  </si>
  <si>
    <t>ancient-sweep-62</t>
  </si>
  <si>
    <t>{'runtime': 52129}</t>
  </si>
  <si>
    <t>9abo6ajr</t>
  </si>
  <si>
    <t>quiet-sweep-89</t>
  </si>
  <si>
    <t>{'runtime': 21547}</t>
  </si>
  <si>
    <t>bpnfpfqj</t>
  </si>
  <si>
    <t>Return</t>
  </si>
  <si>
    <t>upbeat-sweep-47</t>
  </si>
  <si>
    <t>{'runtime': 46159}</t>
  </si>
  <si>
    <t>hi6euniw</t>
  </si>
  <si>
    <t>northern-sweep-75</t>
  </si>
  <si>
    <t>{'runtime': 53800}</t>
  </si>
  <si>
    <t>c97ivp9u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</si>
</sst>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ont="1" applyFill="1" applyBorder="1"/>
    <xf numFmtId="0" fontId="0" fillId="3" borderId="4" xfId="0" applyFont="1" applyFill="1" applyBorder="1"/>
    <xf numFmtId="0" fontId="0" fillId="2" borderId="5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2" borderId="7" xfId="0" applyFont="1" applyFill="1" applyBorder="1"/>
    <xf numFmtId="0" fontId="0" fillId="3" borderId="7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left style="thin">
          <color theme="0"/>
        </left>
        <right style="thin">
          <color theme="0"/>
        </right>
        <top style="thin">
          <color theme="0"/>
        </top>
      </border>
    </dxf>
    <dxf>
      <border outline="0">
        <bottom style="thin">
          <color theme="0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49E8F-3510-4CEC-A1A0-1354975EBD71}" name="Table1" displayName="Table1" ref="A1:BN31" totalsRowShown="0" headerRowDxfId="14" headerRowBorderDxfId="13" tableBorderDxfId="12">
  <autoFilter ref="A1:BN31" xr:uid="{5D549E8F-3510-4CEC-A1A0-1354975EBD71}"/>
  <tableColumns count="66">
    <tableColumn id="1" xr3:uid="{76EDB3C7-1A74-48F1-AABE-C27CC91B1A47}" name="name" dataDxfId="11"/>
    <tableColumn id="2" xr3:uid="{E406FC34-62CB-4481-ADD1-9B45AAAAF348}" name="mdd_med"/>
    <tableColumn id="3" xr3:uid="{DAE8A4CB-2B5F-4A26-985B-707431A1B1D5}" name="cumReturn"/>
    <tableColumn id="4" xr3:uid="{9D8BDED4-79E6-45C2-AC1E-C7D570BCE043}" name="cumReturn_max"/>
    <tableColumn id="5" xr3:uid="{C6C0F1E6-3490-45CB-B24B-4E75D400C2F1}" name="sortinoRatio_q1"/>
    <tableColumn id="6" xr3:uid="{61414366-70A4-486D-80A5-B521DB1CB4F4}" name="sharpeRatio_max"/>
    <tableColumn id="7" xr3:uid="{9565CB05-600A-4523-BDB4-EA3599B6F369}" name="sortinoRatio_max"/>
    <tableColumn id="8" xr3:uid="{E2B929D5-EF4E-4439-BA4B-DC4F6A72459E}" name="sortinoRatio_med"/>
    <tableColumn id="9" xr3:uid="{5015DF81-746A-46C6-BC0D-EA779EF21F7C}" name="mdd_q3"/>
    <tableColumn id="10" xr3:uid="{3DC0AE9B-CDBC-4559-8B02-9C0496D45E0F}" name="mdd_min"/>
    <tableColumn id="11" xr3:uid="{4844E0DC-0EF5-42ED-9569-D6BA99042969}" name="cumReturn_min"/>
    <tableColumn id="12" xr3:uid="{C531998F-00EF-4030-B9D6-957A6349727E}" name="calmarRatio_min"/>
    <tableColumn id="13" xr3:uid="{8A69F8AA-5F9E-4E63-B198-1274CA7B3687}" name="cumReturn_med"/>
    <tableColumn id="14" xr3:uid="{2D2C43D9-464F-4FE0-B313-9CFA28F6B5B0}" name="sharpeRatio_q1"/>
    <tableColumn id="15" xr3:uid="{EC149C7F-2575-40E1-B6B2-C4B620A1D3BA}" name="calmarRatio_med"/>
    <tableColumn id="16" xr3:uid="{250FBF43-38A4-46D1-96A3-FFAFF464EA0C}" name="mdd"/>
    <tableColumn id="17" xr3:uid="{ABAD4B6F-4E55-4372-B051-F4E73F8F5F06}" name="mdd_std"/>
    <tableColumn id="18" xr3:uid="{7C86F078-0E56-48D4-B6DA-03901DBC3BCC}" name="_runtime"/>
    <tableColumn id="19" xr3:uid="{94D5EB13-687F-4487-A689-EF768DBEB6D0}" name="calmarRatio"/>
    <tableColumn id="20" xr3:uid="{CE5D2618-C7EE-49D0-908C-E7C7FE0B98C5}" name="sharpeRatio_med"/>
    <tableColumn id="21" xr3:uid="{19DD06AA-D626-4397-AA36-EA89D916640F}" name="_step"/>
    <tableColumn id="22" xr3:uid="{DEBA2E44-0863-4D1A-96F1-52B8676CDF89}" name="mdd_CV"/>
    <tableColumn id="23" xr3:uid="{56BE3FCB-00DD-43C5-948A-1FF69CC4CC21}" name="cumReturn_q1"/>
    <tableColumn id="24" xr3:uid="{90D9A01B-9FCD-4E0C-88C2-B17C669BE732}" name="cumReturn_q3"/>
    <tableColumn id="25" xr3:uid="{1473BD31-61FF-49B0-B008-7DA3F7354775}" name="calmarRatio_max"/>
    <tableColumn id="26" xr3:uid="{3FE1D911-7DD8-481C-BBB1-009AC3B9B6DF}" name="_wandb"/>
    <tableColumn id="27" xr3:uid="{6D16A820-E170-4942-8F95-DE77A044C443}" name="_timestamp"/>
    <tableColumn id="28" xr3:uid="{2AF17A61-FCE9-4A26-91AB-DFC624E0F7EE}" name="sharpeRatio"/>
    <tableColumn id="29" xr3:uid="{1431B8D1-C5A0-4533-9A88-3672CEF312BF}" name="calmarRatio_q1"/>
    <tableColumn id="30" xr3:uid="{9C0E5CC7-02AA-44C6-BD08-03A7A01EC68E}" name="sharpeRatio_min"/>
    <tableColumn id="31" xr3:uid="{9F9F6FD9-D404-4A32-9B2B-EAB1C19F5673}" name="sortinoRatio_CV"/>
    <tableColumn id="32" xr3:uid="{3ABA7384-0637-4FFE-8344-F1808A112396}" name="sortinoRatio_q3"/>
    <tableColumn id="33" xr3:uid="{15BDC558-42BC-4728-AF47-E725D83ADCA5}" name="sortinoRatio_min"/>
    <tableColumn id="34" xr3:uid="{E630314B-24C7-4298-B53E-4CB438F7B259}" name="mdd_q1"/>
    <tableColumn id="35" xr3:uid="{F9DE0632-7F5B-4115-87DF-D63F55F232E0}" name="cumReturn_CV"/>
    <tableColumn id="36" xr3:uid="{726EA885-3CFF-4A57-B7C5-5430555AC17D}" name="sortinoRatio"/>
    <tableColumn id="37" xr3:uid="{8CDBE432-7485-4710-8BC5-B26AD45D76FD}" name="calmarRatio_std"/>
    <tableColumn id="38" xr3:uid="{546ACC98-3815-4C53-87E7-23436C4FE874}" name="mdd_max"/>
    <tableColumn id="39" xr3:uid="{8365263C-4156-4D8B-A306-648EC304F929}" name="cumReturn_std"/>
    <tableColumn id="40" xr3:uid="{BFAE97A0-8CCF-436A-B6F0-1B487A6FAD5B}" name="calmarRatio_q3"/>
    <tableColumn id="41" xr3:uid="{B6E7E90D-E2AA-42D4-97BA-EB92BF82D424}" name="sortinoRatio_std"/>
    <tableColumn id="42" xr3:uid="{80CB1E7F-3F62-41B2-8DB1-DBDF2C218B2D}" name="calmarRatio_CV"/>
    <tableColumn id="43" xr3:uid="{CC43A28F-6A6E-4C31-9B24-285E4AD5298C}" name="sharpeRatio_CV"/>
    <tableColumn id="44" xr3:uid="{9371DF2D-4365-43A0-B44F-BCA77C6AB808}" name="sharpeRatio_q3"/>
    <tableColumn id="45" xr3:uid="{679C5C2E-F08C-4370-9F06-D3E51433430F}" name="sharpeRatio_std"/>
    <tableColumn id="46" xr3:uid="{270C70F5-A69B-447E-B220-91C231AC3F3C}" name="model"/>
    <tableColumn id="47" xr3:uid="{85F09F0F-187B-4F72-B55A-470939B2BBDE}" name="epochs"/>
    <tableColumn id="48" xr3:uid="{044DB5D7-D9A6-4D32-979C-50EC87B71C33}" name="source"/>
    <tableColumn id="49" xr3:uid="{33B0C845-4A13-4BCE-ABF8-4B34C9155C66}" name="dropout"/>
    <tableColumn id="50" xr3:uid="{555DC06C-0808-429E-B34F-C0E7026EDCD4}" name="use_price"/>
    <tableColumn id="51" xr3:uid="{47A9499A-A53D-4206-BFC2-02E0D6FC0E0E}" name="rnn_layers"/>
    <tableColumn id="52" xr3:uid="{51D13C34-B33A-4CF2-8587-DC5EF89460AD}" name="window_size"/>
    <tableColumn id="53" xr3:uid="{151FED40-3019-4CE9-A322-F411733D022B}" name="learning_rate"/>
    <tableColumn id="54" xr3:uid="{93E0B0C1-1466-4D0E-B8D8-F01F272B62C0}" name="linear_layers"/>
    <tableColumn id="55" xr3:uid="{B5CA6542-3B88-4CE9-AF80-9CA9BF46D54E}" name="use_attention"/>
    <tableColumn id="56" xr3:uid="{127A1A20-AE5A-43DC-891D-2B8C08E2327B}" name="status"/>
    <tableColumn id="57" xr3:uid="{C66C8D35-013B-4562-B3B6-429AAAB18B15}" name="_id"/>
    <tableColumn id="58" xr3:uid="{504BD7E0-C4C5-46B7-8DA0-A86298EBE3A9}" name="algorithm"/>
    <tableColumn id="59" xr3:uid="{0F7F9FE4-ABFE-471D-A2CC-CFB5FE3D8B63}" name="portfolio_dim"/>
    <tableColumn id="60" xr3:uid="{DC57B208-074A-42CC-A287-F698E801EB09}" name="portfolio_layers"/>
    <tableColumn id="61" xr3:uid="{268B8D3C-B3C1-4FF9-B00A-A82397CB105A}" name="tau"/>
    <tableColumn id="62" xr3:uid="{30362112-2C08-4923-98FA-20F9654AD854}" name="gamma"/>
    <tableColumn id="63" xr3:uid="{1508B463-84C6-4B8C-BAAB-3626FA4CDC7E}" name="reward"/>
    <tableColumn id="64" xr3:uid="{59AB0808-610E-4CD5-B5CC-20B2CFF51CFA}" name="net_dim"/>
    <tableColumn id="65" xr3:uid="{C9D714A5-6A81-42C6-966E-B26E1FE08324}" name="max_memo"/>
    <tableColumn id="66" xr3:uid="{DF043E28-EF2D-40DB-BA33-0F8883D86840}" name="target_step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AA3BA-ED45-4127-8109-1D18057C7914}" name="Table2" displayName="Table2" ref="A1:C12" totalsRowCount="1" headerRowDxfId="10" totalsRowDxfId="7" headerRowBorderDxfId="9" tableBorderDxfId="8" totalsRowBorderDxfId="6">
  <autoFilter ref="A1:C11" xr:uid="{C00AA3BA-ED45-4127-8109-1D18057C7914}"/>
  <tableColumns count="3">
    <tableColumn id="1" xr3:uid="{EFF1957A-5FF3-451F-8DE9-3098263B93FE}" name="bertRNNSeperate" totalsRowFunction="custom" dataDxfId="5" totalsRowDxfId="4">
      <totalsRowFormula>AVERAGE(Table2[bertRNNSeperate])</totalsRowFormula>
    </tableColumn>
    <tableColumn id="2" xr3:uid="{9E0944E1-59A8-485E-8941-3DA0F651ADAE}" name="bertRNNSeperateApproaches_pf_final" totalsRowFunction="custom" dataDxfId="3" totalsRowDxfId="2">
      <totalsRowFormula>AVERAGE(Table2[bertRNNSeperateApproaches_pf_final])</totalsRowFormula>
    </tableColumn>
    <tableColumn id="3" xr3:uid="{A4B0135B-F5F3-46E0-B480-98D03801DBBA}" name="bertRNNSeperateApproaches-RL" totalsRowFunction="custom" dataDxfId="1" totalsRowDxfId="0">
      <totalsRowFormula>AVERAGE(Table2[bertRNNSeperateApproaches-RL])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1"/>
  <sheetViews>
    <sheetView workbookViewId="0">
      <selection activeCell="BF23" sqref="BF23"/>
    </sheetView>
  </sheetViews>
  <sheetFormatPr defaultRowHeight="15" x14ac:dyDescent="0.25"/>
  <cols>
    <col min="2" max="2" width="12.140625" hidden="1" customWidth="1"/>
    <col min="3" max="3" width="12.85546875" customWidth="1"/>
    <col min="4" max="4" width="17.5703125" hidden="1" customWidth="1"/>
    <col min="5" max="5" width="17.140625" hidden="1" customWidth="1"/>
    <col min="6" max="6" width="18.42578125" hidden="1" customWidth="1"/>
    <col min="7" max="7" width="18.7109375" hidden="1" customWidth="1"/>
    <col min="8" max="8" width="19" hidden="1" customWidth="1"/>
    <col min="9" max="9" width="10.28515625" hidden="1" customWidth="1"/>
    <col min="10" max="10" width="11.5703125" hidden="1" customWidth="1"/>
    <col min="11" max="11" width="17.28515625" hidden="1" customWidth="1"/>
    <col min="12" max="12" width="18" hidden="1" customWidth="1"/>
    <col min="13" max="13" width="17.85546875" hidden="1" customWidth="1"/>
    <col min="14" max="14" width="16.85546875" hidden="1" customWidth="1"/>
    <col min="15" max="15" width="18.5703125" hidden="1" customWidth="1"/>
    <col min="17" max="17" width="10.85546875" hidden="1" customWidth="1"/>
    <col min="18" max="18" width="11.28515625" hidden="1" customWidth="1"/>
    <col min="19" max="19" width="13.5703125" hidden="1" customWidth="1"/>
    <col min="20" max="20" width="18.7109375" hidden="1" customWidth="1"/>
    <col min="21" max="21" width="9.140625" hidden="1" customWidth="1"/>
    <col min="22" max="22" width="10.5703125" hidden="1" customWidth="1"/>
    <col min="23" max="24" width="16" hidden="1" customWidth="1"/>
    <col min="25" max="25" width="18.28515625" hidden="1" customWidth="1"/>
    <col min="26" max="26" width="10.140625" hidden="1" customWidth="1"/>
    <col min="27" max="27" width="13.7109375" hidden="1" customWidth="1"/>
    <col min="28" max="28" width="13.7109375" customWidth="1"/>
    <col min="29" max="29" width="16.7109375" hidden="1" customWidth="1"/>
    <col min="30" max="30" width="18.140625" hidden="1" customWidth="1"/>
    <col min="31" max="31" width="17.42578125" hidden="1" customWidth="1"/>
    <col min="32" max="32" width="17.140625" hidden="1" customWidth="1"/>
    <col min="33" max="33" width="18.42578125" hidden="1" customWidth="1"/>
    <col min="34" max="34" width="10.28515625" hidden="1" customWidth="1"/>
    <col min="35" max="35" width="16.28515625" hidden="1" customWidth="1"/>
    <col min="36" max="36" width="14" hidden="1" customWidth="1"/>
    <col min="37" max="37" width="17.28515625" hidden="1" customWidth="1"/>
    <col min="38" max="38" width="11.85546875" hidden="1" customWidth="1"/>
    <col min="39" max="39" width="16.5703125" hidden="1" customWidth="1"/>
    <col min="40" max="40" width="16.7109375" hidden="1" customWidth="1"/>
    <col min="41" max="41" width="17.7109375" hidden="1" customWidth="1"/>
    <col min="42" max="42" width="17" hidden="1" customWidth="1"/>
    <col min="43" max="43" width="17.140625" hidden="1" customWidth="1"/>
    <col min="44" max="44" width="16.85546875" hidden="1" customWidth="1"/>
    <col min="45" max="45" width="17.42578125" hidden="1" customWidth="1"/>
    <col min="46" max="46" width="9.140625" hidden="1" customWidth="1"/>
    <col min="47" max="47" width="9.42578125" hidden="1" customWidth="1"/>
    <col min="48" max="48" width="9.140625" hidden="1" customWidth="1"/>
    <col min="49" max="49" width="10.28515625" hidden="1" customWidth="1"/>
    <col min="50" max="50" width="11.7109375" hidden="1" customWidth="1"/>
    <col min="51" max="51" width="12.42578125" hidden="1" customWidth="1"/>
    <col min="52" max="52" width="14.7109375" hidden="1" customWidth="1"/>
    <col min="53" max="53" width="15" hidden="1" customWidth="1"/>
    <col min="54" max="54" width="14.5703125" hidden="1" customWidth="1"/>
    <col min="55" max="55" width="15.5703125" hidden="1" customWidth="1"/>
    <col min="56" max="57" width="9.140625" hidden="1" customWidth="1"/>
    <col min="58" max="58" width="11.7109375" customWidth="1"/>
    <col min="59" max="59" width="15.42578125" customWidth="1"/>
    <col min="60" max="60" width="17.28515625" customWidth="1"/>
    <col min="62" max="62" width="9.5703125" customWidth="1"/>
    <col min="63" max="63" width="9.42578125" customWidth="1"/>
    <col min="64" max="64" width="10.5703125" customWidth="1"/>
    <col min="65" max="65" width="13.5703125" customWidth="1"/>
    <col min="66" max="66" width="13.28515625" customWidth="1"/>
  </cols>
  <sheetData>
    <row r="1" spans="1:6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spans="1:66" x14ac:dyDescent="0.25">
      <c r="A2" s="1" t="s">
        <v>66</v>
      </c>
      <c r="B2">
        <v>-0.20728667673029311</v>
      </c>
      <c r="C2">
        <v>1.214878262453424</v>
      </c>
      <c r="D2">
        <v>2.2844276251724769</v>
      </c>
      <c r="E2">
        <v>2.457838669236927</v>
      </c>
      <c r="F2">
        <v>2.991841317850453</v>
      </c>
      <c r="G2">
        <v>5.2256780528121283</v>
      </c>
      <c r="H2">
        <v>3.6204049185761811</v>
      </c>
      <c r="I2">
        <v>-0.1352602203344708</v>
      </c>
      <c r="J2">
        <v>-0.69840887879944202</v>
      </c>
      <c r="K2">
        <v>-0.43806852334997698</v>
      </c>
      <c r="L2">
        <v>-0.47859942068589512</v>
      </c>
      <c r="M2">
        <v>1.5604327413957479</v>
      </c>
      <c r="N2">
        <v>1.449946085602855</v>
      </c>
      <c r="O2">
        <v>4.4062178350742141</v>
      </c>
      <c r="P2">
        <v>-0.25224779006728021</v>
      </c>
      <c r="Q2">
        <v>0.1884603636460048</v>
      </c>
      <c r="R2">
        <v>1453</v>
      </c>
      <c r="S2">
        <v>4.9762488535004437</v>
      </c>
      <c r="T2">
        <v>2.2549075661102451</v>
      </c>
      <c r="U2">
        <v>7</v>
      </c>
      <c r="V2">
        <v>-0.25949349126225701</v>
      </c>
      <c r="W2">
        <v>0.86994750449492564</v>
      </c>
      <c r="X2">
        <v>1.678730492482934</v>
      </c>
      <c r="Y2">
        <v>10.369630873222849</v>
      </c>
      <c r="Z2" t="s">
        <v>67</v>
      </c>
      <c r="AA2">
        <v>1644458104</v>
      </c>
      <c r="AB2">
        <v>1.848137766671659</v>
      </c>
      <c r="AC2">
        <v>2.4609825187872052</v>
      </c>
      <c r="AD2">
        <v>-0.37826054546705218</v>
      </c>
      <c r="AE2">
        <v>1.935238356455639</v>
      </c>
      <c r="AF2">
        <v>4.4268892190829927</v>
      </c>
      <c r="AG2">
        <v>-0.48153187603605851</v>
      </c>
      <c r="AH2">
        <v>-0.23662692458024831</v>
      </c>
      <c r="AI2">
        <v>0.66231957627185567</v>
      </c>
      <c r="AJ2">
        <v>3.162000981713156</v>
      </c>
      <c r="AK2">
        <v>3.589634187174287</v>
      </c>
      <c r="AL2">
        <v>-0.116264685111788</v>
      </c>
      <c r="AM2">
        <v>0.82384817295051449</v>
      </c>
      <c r="AN2">
        <v>7.8072638246587633</v>
      </c>
      <c r="AO2">
        <v>1.7940918833020461</v>
      </c>
      <c r="AP2">
        <v>1.662945401524097</v>
      </c>
      <c r="AQ2">
        <v>1.146667930591575</v>
      </c>
      <c r="AR2">
        <v>2.5842919285011301</v>
      </c>
      <c r="AS2">
        <v>1.0700728229165091</v>
      </c>
      <c r="AT2" t="s">
        <v>68</v>
      </c>
      <c r="AU2">
        <v>3</v>
      </c>
      <c r="AV2" t="s">
        <v>69</v>
      </c>
      <c r="AW2">
        <v>0.32386939894579159</v>
      </c>
      <c r="AX2" t="b">
        <v>0</v>
      </c>
      <c r="AY2">
        <v>1</v>
      </c>
      <c r="AZ2">
        <v>1</v>
      </c>
      <c r="BA2">
        <v>1.079483449634216E-4</v>
      </c>
      <c r="BB2">
        <v>1</v>
      </c>
      <c r="BC2" t="b">
        <v>1</v>
      </c>
      <c r="BD2" t="s">
        <v>70</v>
      </c>
      <c r="BE2" t="s">
        <v>71</v>
      </c>
      <c r="BF2" t="s">
        <v>72</v>
      </c>
    </row>
    <row r="3" spans="1:66" x14ac:dyDescent="0.25">
      <c r="A3" s="1" t="s">
        <v>73</v>
      </c>
      <c r="B3">
        <v>-0.21169584965530611</v>
      </c>
      <c r="C3">
        <v>1.2083279630017629</v>
      </c>
      <c r="D3">
        <v>2.3020613446263791</v>
      </c>
      <c r="E3">
        <v>2.5233466706666601</v>
      </c>
      <c r="F3">
        <v>2.9946189478728691</v>
      </c>
      <c r="G3">
        <v>5.2277961159274291</v>
      </c>
      <c r="H3">
        <v>3.6150580120197948</v>
      </c>
      <c r="I3">
        <v>-0.1579104722149211</v>
      </c>
      <c r="J3">
        <v>-0.70340762000593815</v>
      </c>
      <c r="K3">
        <v>-0.44541204343737589</v>
      </c>
      <c r="L3">
        <v>-0.48394590586019531</v>
      </c>
      <c r="M3">
        <v>1.415497894925956</v>
      </c>
      <c r="N3">
        <v>1.4558922468834889</v>
      </c>
      <c r="O3">
        <v>4.1012300959558248</v>
      </c>
      <c r="P3">
        <v>-0.26441900349624919</v>
      </c>
      <c r="Q3">
        <v>0.1854505343059884</v>
      </c>
      <c r="R3">
        <v>3308</v>
      </c>
      <c r="S3">
        <v>4.586416330756081</v>
      </c>
      <c r="T3">
        <v>2.2328070062896468</v>
      </c>
      <c r="U3">
        <v>7</v>
      </c>
      <c r="V3">
        <v>-0.28166368756344551</v>
      </c>
      <c r="W3">
        <v>0.89925872981865329</v>
      </c>
      <c r="X3">
        <v>1.693815542630037</v>
      </c>
      <c r="Y3">
        <v>10.48341428050861</v>
      </c>
      <c r="Z3" t="s">
        <v>74</v>
      </c>
      <c r="AA3">
        <v>1644468647</v>
      </c>
      <c r="AB3">
        <v>1.82466449453685</v>
      </c>
      <c r="AC3">
        <v>2.4771407700948331</v>
      </c>
      <c r="AD3">
        <v>-0.38859615338613651</v>
      </c>
      <c r="AE3">
        <v>1.602351384263544</v>
      </c>
      <c r="AF3">
        <v>4.3461632200294567</v>
      </c>
      <c r="AG3">
        <v>-0.49360222711112067</v>
      </c>
      <c r="AH3">
        <v>-0.24686583330298001</v>
      </c>
      <c r="AI3">
        <v>0.49638155575525977</v>
      </c>
      <c r="AJ3">
        <v>3.1554673831754769</v>
      </c>
      <c r="AK3">
        <v>3.4892054179656662</v>
      </c>
      <c r="AL3">
        <v>-0.12627694377669851</v>
      </c>
      <c r="AM3">
        <v>0.85387777226052219</v>
      </c>
      <c r="AN3">
        <v>6.5249671522493324</v>
      </c>
      <c r="AO3">
        <v>1.8569791120870101</v>
      </c>
      <c r="AP3">
        <v>1.168432602672772</v>
      </c>
      <c r="AQ3">
        <v>0.96529686006979043</v>
      </c>
      <c r="AR3">
        <v>2.511018583607298</v>
      </c>
      <c r="AS3">
        <v>1.0870361371342809</v>
      </c>
      <c r="AT3" t="s">
        <v>68</v>
      </c>
      <c r="AU3">
        <v>3</v>
      </c>
      <c r="AV3" t="s">
        <v>69</v>
      </c>
      <c r="AW3">
        <v>1.796604543620961E-3</v>
      </c>
      <c r="AX3" t="b">
        <v>0</v>
      </c>
      <c r="AY3">
        <v>1</v>
      </c>
      <c r="AZ3">
        <v>1</v>
      </c>
      <c r="BA3">
        <v>1.232524659309875E-4</v>
      </c>
      <c r="BB3">
        <v>1</v>
      </c>
      <c r="BC3" t="b">
        <v>1</v>
      </c>
      <c r="BD3" t="s">
        <v>70</v>
      </c>
      <c r="BE3" t="s">
        <v>75</v>
      </c>
      <c r="BF3" t="s">
        <v>72</v>
      </c>
    </row>
    <row r="4" spans="1:66" x14ac:dyDescent="0.25">
      <c r="A4" s="1" t="s">
        <v>76</v>
      </c>
      <c r="B4">
        <v>-0.18914115705364051</v>
      </c>
      <c r="C4">
        <v>1.17168201511843</v>
      </c>
      <c r="D4">
        <v>2.2195259365654989</v>
      </c>
      <c r="E4">
        <v>2.3363892121513929</v>
      </c>
      <c r="F4">
        <v>2.9539036358571611</v>
      </c>
      <c r="G4">
        <v>5.1137485214749816</v>
      </c>
      <c r="H4">
        <v>3.5761979098650949</v>
      </c>
      <c r="I4">
        <v>-0.13353948560345369</v>
      </c>
      <c r="J4">
        <v>-0.69464265955239213</v>
      </c>
      <c r="K4">
        <v>-0.44329944628312518</v>
      </c>
      <c r="L4">
        <v>-0.4875005023728845</v>
      </c>
      <c r="M4">
        <v>1.5426299302717921</v>
      </c>
      <c r="N4">
        <v>1.398119098800513</v>
      </c>
      <c r="O4">
        <v>4.2672357131250571</v>
      </c>
      <c r="P4">
        <v>-0.2478131699577788</v>
      </c>
      <c r="Q4">
        <v>0.1887064689392563</v>
      </c>
      <c r="R4">
        <v>2206</v>
      </c>
      <c r="S4">
        <v>4.9643972766331057</v>
      </c>
      <c r="T4">
        <v>2.2254227595635991</v>
      </c>
      <c r="U4">
        <v>7</v>
      </c>
      <c r="V4">
        <v>-0.25562900797057819</v>
      </c>
      <c r="W4">
        <v>0.79514420485152015</v>
      </c>
      <c r="X4">
        <v>1.6463146377859019</v>
      </c>
      <c r="Y4">
        <v>10.024347117286149</v>
      </c>
      <c r="Z4" t="s">
        <v>77</v>
      </c>
      <c r="AA4">
        <v>1644503901</v>
      </c>
      <c r="AB4">
        <v>1.8206695950515011</v>
      </c>
      <c r="AC4">
        <v>2.398999488537322</v>
      </c>
      <c r="AD4">
        <v>-0.3908486247437109</v>
      </c>
      <c r="AE4">
        <v>1.980944197705949</v>
      </c>
      <c r="AF4">
        <v>4.4056347268781932</v>
      </c>
      <c r="AG4">
        <v>-0.49558994427018099</v>
      </c>
      <c r="AH4">
        <v>-0.2370578412350807</v>
      </c>
      <c r="AI4">
        <v>0.67163105408910195</v>
      </c>
      <c r="AJ4">
        <v>3.0969149093041528</v>
      </c>
      <c r="AK4">
        <v>3.6243949617504851</v>
      </c>
      <c r="AL4">
        <v>-0.1097137194213499</v>
      </c>
      <c r="AM4">
        <v>0.81178646580905689</v>
      </c>
      <c r="AN4">
        <v>8.0743498156593816</v>
      </c>
      <c r="AO4">
        <v>1.7743575551265049</v>
      </c>
      <c r="AP4">
        <v>1.71020926316602</v>
      </c>
      <c r="AQ4">
        <v>1.170375901133236</v>
      </c>
      <c r="AR4">
        <v>2.5799855985412168</v>
      </c>
      <c r="AS4">
        <v>1.066454947448243</v>
      </c>
      <c r="AT4" t="s">
        <v>68</v>
      </c>
      <c r="AU4">
        <v>3</v>
      </c>
      <c r="AV4" t="s">
        <v>69</v>
      </c>
      <c r="AW4">
        <v>0.18950538886306939</v>
      </c>
      <c r="AX4" t="b">
        <v>0</v>
      </c>
      <c r="AY4">
        <v>1</v>
      </c>
      <c r="AZ4">
        <v>1</v>
      </c>
      <c r="BA4">
        <v>8.8151273577118049E-5</v>
      </c>
      <c r="BB4">
        <v>1</v>
      </c>
      <c r="BC4" t="b">
        <v>1</v>
      </c>
      <c r="BD4" t="s">
        <v>70</v>
      </c>
      <c r="BE4" t="s">
        <v>78</v>
      </c>
      <c r="BF4" t="s">
        <v>72</v>
      </c>
    </row>
    <row r="5" spans="1:66" x14ac:dyDescent="0.25">
      <c r="A5" s="1" t="s">
        <v>79</v>
      </c>
      <c r="B5">
        <v>-0.21329787301458369</v>
      </c>
      <c r="C5">
        <v>1.180199489201186</v>
      </c>
      <c r="D5">
        <v>2.2979376978597079</v>
      </c>
      <c r="E5">
        <v>1.9722519772424181</v>
      </c>
      <c r="F5">
        <v>2.983129117863236</v>
      </c>
      <c r="G5">
        <v>5.6677766953690529</v>
      </c>
      <c r="H5">
        <v>3.665992251954477</v>
      </c>
      <c r="I5">
        <v>-0.1552377217035332</v>
      </c>
      <c r="J5">
        <v>-0.71262971406836739</v>
      </c>
      <c r="K5">
        <v>-0.44890265365328069</v>
      </c>
      <c r="L5">
        <v>-0.4817991947155939</v>
      </c>
      <c r="M5">
        <v>1.4065814834265831</v>
      </c>
      <c r="N5">
        <v>1.253787814596685</v>
      </c>
      <c r="O5">
        <v>3.685435809798542</v>
      </c>
      <c r="P5">
        <v>-0.27420247133229841</v>
      </c>
      <c r="Q5">
        <v>0.1883651827141225</v>
      </c>
      <c r="R5">
        <v>2928</v>
      </c>
      <c r="S5">
        <v>4.4025166909036164</v>
      </c>
      <c r="T5">
        <v>2.0094402338843138</v>
      </c>
      <c r="U5">
        <v>7</v>
      </c>
      <c r="V5">
        <v>-0.31766446361263101</v>
      </c>
      <c r="W5">
        <v>0.66817147401784083</v>
      </c>
      <c r="X5">
        <v>1.834718474369804</v>
      </c>
      <c r="Y5">
        <v>9.3971088450940314</v>
      </c>
      <c r="Z5" t="s">
        <v>80</v>
      </c>
      <c r="AA5">
        <v>1644480413</v>
      </c>
      <c r="AB5">
        <v>1.7662130688011619</v>
      </c>
      <c r="AC5">
        <v>1.80654612440478</v>
      </c>
      <c r="AD5">
        <v>-0.37721495880080658</v>
      </c>
      <c r="AE5">
        <v>1.385657874311216</v>
      </c>
      <c r="AF5">
        <v>4.4726816233098976</v>
      </c>
      <c r="AG5">
        <v>-0.48274437295942918</v>
      </c>
      <c r="AH5">
        <v>-0.27533984091233488</v>
      </c>
      <c r="AI5">
        <v>0.42379708157034962</v>
      </c>
      <c r="AJ5">
        <v>3.1058416822098192</v>
      </c>
      <c r="AK5">
        <v>3.4404896682562338</v>
      </c>
      <c r="AL5">
        <v>-0.13233458701140191</v>
      </c>
      <c r="AM5">
        <v>0.88278681747171805</v>
      </c>
      <c r="AN5">
        <v>7.3018895636693859</v>
      </c>
      <c r="AO5">
        <v>1.9549848319713119</v>
      </c>
      <c r="AP5">
        <v>0.89171091050398366</v>
      </c>
      <c r="AQ5">
        <v>0.86945654437087727</v>
      </c>
      <c r="AR5">
        <v>2.620280729734012</v>
      </c>
      <c r="AS5">
        <v>1.0965909670811791</v>
      </c>
      <c r="AT5" t="s">
        <v>68</v>
      </c>
      <c r="AU5">
        <v>3</v>
      </c>
      <c r="AV5" t="s">
        <v>69</v>
      </c>
      <c r="AW5">
        <v>9.9378642282020882E-2</v>
      </c>
      <c r="AX5" t="b">
        <v>0</v>
      </c>
      <c r="AY5">
        <v>1</v>
      </c>
      <c r="AZ5">
        <v>1</v>
      </c>
      <c r="BA5">
        <v>2.136844851971244E-4</v>
      </c>
      <c r="BB5">
        <v>1</v>
      </c>
      <c r="BC5" t="b">
        <v>0</v>
      </c>
      <c r="BD5" t="s">
        <v>70</v>
      </c>
      <c r="BE5" t="s">
        <v>81</v>
      </c>
      <c r="BF5" t="s">
        <v>72</v>
      </c>
    </row>
    <row r="6" spans="1:66" x14ac:dyDescent="0.25">
      <c r="A6" s="1" t="s">
        <v>82</v>
      </c>
      <c r="B6">
        <v>-0.25134079306807849</v>
      </c>
      <c r="C6">
        <v>1.310008089536322</v>
      </c>
      <c r="D6">
        <v>2.675144852280571</v>
      </c>
      <c r="E6">
        <v>1.2640799205694591</v>
      </c>
      <c r="F6">
        <v>3.138844975859032</v>
      </c>
      <c r="G6">
        <v>5.9767673959318053</v>
      </c>
      <c r="H6">
        <v>3.8356576395586348</v>
      </c>
      <c r="I6">
        <v>-0.14009329806360479</v>
      </c>
      <c r="J6">
        <v>-0.75221914971258863</v>
      </c>
      <c r="K6">
        <v>-0.46683628968541768</v>
      </c>
      <c r="L6">
        <v>-0.47659171180575438</v>
      </c>
      <c r="M6">
        <v>1.4797907411119291</v>
      </c>
      <c r="N6">
        <v>0.8218097722666442</v>
      </c>
      <c r="O6">
        <v>3.5748277725146411</v>
      </c>
      <c r="P6">
        <v>-0.29054520310904852</v>
      </c>
      <c r="Q6">
        <v>0.20369136086397729</v>
      </c>
      <c r="R6">
        <v>1445</v>
      </c>
      <c r="S6">
        <v>5.1503929977855538</v>
      </c>
      <c r="T6">
        <v>2.1121444817410429</v>
      </c>
      <c r="U6">
        <v>7</v>
      </c>
      <c r="V6">
        <v>-0.34996498747731491</v>
      </c>
      <c r="W6">
        <v>0.38061360259483601</v>
      </c>
      <c r="X6">
        <v>2.3603650589287488</v>
      </c>
      <c r="Y6">
        <v>11.653900635077701</v>
      </c>
      <c r="Z6" t="s">
        <v>83</v>
      </c>
      <c r="AA6">
        <v>1644476564</v>
      </c>
      <c r="AB6">
        <v>1.7480382996635819</v>
      </c>
      <c r="AC6">
        <v>0.8746114180296406</v>
      </c>
      <c r="AD6">
        <v>-0.4210516811059446</v>
      </c>
      <c r="AE6">
        <v>0.85424447933128511</v>
      </c>
      <c r="AF6">
        <v>4.9905252158860431</v>
      </c>
      <c r="AG6">
        <v>-0.54276546410971604</v>
      </c>
      <c r="AH6">
        <v>-0.31095288544961558</v>
      </c>
      <c r="AI6">
        <v>0.2054714179704695</v>
      </c>
      <c r="AJ6">
        <v>3.1112671206131042</v>
      </c>
      <c r="AK6">
        <v>4.7556802096886246</v>
      </c>
      <c r="AL6">
        <v>-0.12816411195623131</v>
      </c>
      <c r="AM6">
        <v>1.137216146571836</v>
      </c>
      <c r="AN6">
        <v>9.7756957263265036</v>
      </c>
      <c r="AO6">
        <v>2.2876580089504381</v>
      </c>
      <c r="AP6">
        <v>0.4029093949980096</v>
      </c>
      <c r="AQ6">
        <v>0.55127449593900313</v>
      </c>
      <c r="AR6">
        <v>2.881355388308827</v>
      </c>
      <c r="AS6">
        <v>1.2698125996878009</v>
      </c>
      <c r="AT6" t="s">
        <v>68</v>
      </c>
      <c r="AU6">
        <v>3</v>
      </c>
      <c r="AV6" t="s">
        <v>69</v>
      </c>
      <c r="AW6">
        <v>0.33144422952218289</v>
      </c>
      <c r="AX6" t="b">
        <v>0</v>
      </c>
      <c r="AY6">
        <v>1</v>
      </c>
      <c r="AZ6">
        <v>1</v>
      </c>
      <c r="BA6">
        <v>2.6048999517695818E-4</v>
      </c>
      <c r="BB6">
        <v>1</v>
      </c>
      <c r="BC6" t="b">
        <v>1</v>
      </c>
      <c r="BD6" t="s">
        <v>70</v>
      </c>
      <c r="BE6" t="s">
        <v>84</v>
      </c>
      <c r="BF6" t="s">
        <v>72</v>
      </c>
    </row>
    <row r="7" spans="1:66" x14ac:dyDescent="0.25">
      <c r="A7" s="1" t="s">
        <v>85</v>
      </c>
      <c r="B7">
        <v>-0.21016004961541659</v>
      </c>
      <c r="C7">
        <v>1.097995603590511</v>
      </c>
      <c r="D7">
        <v>2.007677357121632</v>
      </c>
      <c r="E7">
        <v>1.730451722797248</v>
      </c>
      <c r="F7">
        <v>2.783421550185857</v>
      </c>
      <c r="G7">
        <v>5.1692931481143551</v>
      </c>
      <c r="H7">
        <v>3.635580179225677</v>
      </c>
      <c r="I7">
        <v>-0.14079536409348439</v>
      </c>
      <c r="J7">
        <v>-0.69699006499718197</v>
      </c>
      <c r="K7">
        <v>-0.40577736703332518</v>
      </c>
      <c r="L7">
        <v>-0.44114857007852742</v>
      </c>
      <c r="M7">
        <v>1.502950077007847</v>
      </c>
      <c r="N7">
        <v>1.0855894367157231</v>
      </c>
      <c r="O7">
        <v>4.0936690533275044</v>
      </c>
      <c r="P7">
        <v>-0.26118738518356871</v>
      </c>
      <c r="Q7">
        <v>0.1867020007222128</v>
      </c>
      <c r="R7">
        <v>1623</v>
      </c>
      <c r="S7">
        <v>4.5149955423597179</v>
      </c>
      <c r="T7">
        <v>2.1856009706233182</v>
      </c>
      <c r="U7">
        <v>7</v>
      </c>
      <c r="V7">
        <v>-0.29216918413506943</v>
      </c>
      <c r="W7">
        <v>0.51661292585917085</v>
      </c>
      <c r="X7">
        <v>1.773946653159542</v>
      </c>
      <c r="Y7">
        <v>9.8009673033358382</v>
      </c>
      <c r="Z7" t="s">
        <v>86</v>
      </c>
      <c r="AA7">
        <v>1644390093</v>
      </c>
      <c r="AB7">
        <v>1.7198040507697649</v>
      </c>
      <c r="AC7">
        <v>1.483430876366765</v>
      </c>
      <c r="AD7">
        <v>-0.32820829502274362</v>
      </c>
      <c r="AE7">
        <v>1.093744868812037</v>
      </c>
      <c r="AF7">
        <v>4.4276602141053223</v>
      </c>
      <c r="AG7">
        <v>-0.4207077495685983</v>
      </c>
      <c r="AH7">
        <v>-0.25982022142091599</v>
      </c>
      <c r="AI7">
        <v>0.27809374747505511</v>
      </c>
      <c r="AJ7">
        <v>2.9571984930823678</v>
      </c>
      <c r="AK7">
        <v>3.730830787334781</v>
      </c>
      <c r="AL7">
        <v>-0.1199304106435812</v>
      </c>
      <c r="AM7">
        <v>0.85066778583725022</v>
      </c>
      <c r="AN7">
        <v>7.5923096285998426</v>
      </c>
      <c r="AO7">
        <v>1.8917874146615661</v>
      </c>
      <c r="AP7">
        <v>0.64724983068979947</v>
      </c>
      <c r="AQ7">
        <v>0.66300630612888789</v>
      </c>
      <c r="AR7">
        <v>2.613317628085237</v>
      </c>
      <c r="AS7">
        <v>1.0916600470820761</v>
      </c>
      <c r="AT7" t="s">
        <v>68</v>
      </c>
      <c r="AU7">
        <v>3</v>
      </c>
      <c r="AV7" t="s">
        <v>69</v>
      </c>
      <c r="AW7">
        <v>0.81754419008554391</v>
      </c>
      <c r="AX7" t="b">
        <v>0</v>
      </c>
      <c r="AY7">
        <v>1</v>
      </c>
      <c r="AZ7">
        <v>1</v>
      </c>
      <c r="BA7">
        <v>4.3311825737419408E-4</v>
      </c>
      <c r="BB7">
        <v>1</v>
      </c>
      <c r="BC7" t="b">
        <v>0</v>
      </c>
      <c r="BD7" t="s">
        <v>70</v>
      </c>
      <c r="BE7" t="s">
        <v>87</v>
      </c>
      <c r="BF7" t="s">
        <v>72</v>
      </c>
    </row>
    <row r="8" spans="1:66" x14ac:dyDescent="0.25">
      <c r="A8" s="1" t="s">
        <v>88</v>
      </c>
      <c r="B8">
        <v>-0.22379359162777629</v>
      </c>
      <c r="C8">
        <v>1.2848655979188219</v>
      </c>
      <c r="D8">
        <v>2.8122034311862678</v>
      </c>
      <c r="E8">
        <v>0.96546436944386882</v>
      </c>
      <c r="F8">
        <v>3.1346362895387112</v>
      </c>
      <c r="G8">
        <v>6.0002573074917844</v>
      </c>
      <c r="H8">
        <v>3.881635307753653</v>
      </c>
      <c r="I8">
        <v>-0.14173720027804829</v>
      </c>
      <c r="J8">
        <v>-0.75728415479669386</v>
      </c>
      <c r="K8">
        <v>-0.45261111260536419</v>
      </c>
      <c r="L8">
        <v>-0.45751209456353231</v>
      </c>
      <c r="M8">
        <v>1.522962000926813</v>
      </c>
      <c r="N8">
        <v>0.64502884608061117</v>
      </c>
      <c r="O8">
        <v>4.1188453091645876</v>
      </c>
      <c r="P8">
        <v>-0.28460667011374929</v>
      </c>
      <c r="Q8">
        <v>0.20779352882923219</v>
      </c>
      <c r="R8">
        <v>1449</v>
      </c>
      <c r="S8">
        <v>5.2447474486695072</v>
      </c>
      <c r="T8">
        <v>2.1145490433549159</v>
      </c>
      <c r="U8">
        <v>7</v>
      </c>
      <c r="V8">
        <v>-0.36256385691142229</v>
      </c>
      <c r="W8">
        <v>0.26522156818284631</v>
      </c>
      <c r="X8">
        <v>2.2905308647791718</v>
      </c>
      <c r="Y8">
        <v>12.73942540185579</v>
      </c>
      <c r="Z8" t="s">
        <v>89</v>
      </c>
      <c r="AA8">
        <v>1644487477</v>
      </c>
      <c r="AB8">
        <v>1.695910310548576</v>
      </c>
      <c r="AC8">
        <v>0.69755870686963284</v>
      </c>
      <c r="AD8">
        <v>-0.36383643206118221</v>
      </c>
      <c r="AE8">
        <v>0.50527440671459212</v>
      </c>
      <c r="AF8">
        <v>4.903558835898032</v>
      </c>
      <c r="AG8">
        <v>-0.46672612431764909</v>
      </c>
      <c r="AH8">
        <v>-0.30215579015736771</v>
      </c>
      <c r="AI8">
        <v>8.0748689906376736E-2</v>
      </c>
      <c r="AJ8">
        <v>3.0218875573730841</v>
      </c>
      <c r="AK8">
        <v>4.9719351955202136</v>
      </c>
      <c r="AL8">
        <v>-0.12338296350094299</v>
      </c>
      <c r="AM8">
        <v>1.1751968556319361</v>
      </c>
      <c r="AN8">
        <v>9.4586780552452154</v>
      </c>
      <c r="AO8">
        <v>2.341528027404431</v>
      </c>
      <c r="AP8">
        <v>0.15540645000391151</v>
      </c>
      <c r="AQ8">
        <v>0.32922486778774501</v>
      </c>
      <c r="AR8">
        <v>2.8479827904231829</v>
      </c>
      <c r="AS8">
        <v>1.291378167692701</v>
      </c>
      <c r="AT8" t="s">
        <v>68</v>
      </c>
      <c r="AU8">
        <v>3</v>
      </c>
      <c r="AV8" t="s">
        <v>69</v>
      </c>
      <c r="AW8">
        <v>6.07610393585023E-3</v>
      </c>
      <c r="AX8" t="b">
        <v>0</v>
      </c>
      <c r="AY8">
        <v>1</v>
      </c>
      <c r="AZ8">
        <v>1</v>
      </c>
      <c r="BA8">
        <v>2.4871477455071792E-4</v>
      </c>
      <c r="BB8">
        <v>1</v>
      </c>
      <c r="BC8" t="b">
        <v>1</v>
      </c>
      <c r="BD8" t="s">
        <v>70</v>
      </c>
      <c r="BE8" t="s">
        <v>90</v>
      </c>
      <c r="BF8" t="s">
        <v>72</v>
      </c>
    </row>
    <row r="9" spans="1:66" x14ac:dyDescent="0.25">
      <c r="A9" s="1" t="s">
        <v>91</v>
      </c>
      <c r="B9">
        <v>-0.19065508157656269</v>
      </c>
      <c r="C9">
        <v>1.084945790774025</v>
      </c>
      <c r="D9">
        <v>1.9826790879200999</v>
      </c>
      <c r="E9">
        <v>1.8193838601513861</v>
      </c>
      <c r="F9">
        <v>2.7621976072108221</v>
      </c>
      <c r="G9">
        <v>5.0903423775698471</v>
      </c>
      <c r="H9">
        <v>3.207518433120403</v>
      </c>
      <c r="I9">
        <v>-0.13413739488064991</v>
      </c>
      <c r="J9">
        <v>-0.73798816255958954</v>
      </c>
      <c r="K9">
        <v>-0.66008344562953192</v>
      </c>
      <c r="L9">
        <v>-0.72239827936675549</v>
      </c>
      <c r="M9">
        <v>1.4102064475997449</v>
      </c>
      <c r="N9">
        <v>1.1952006702763001</v>
      </c>
      <c r="O9">
        <v>4.5146371895792274</v>
      </c>
      <c r="P9">
        <v>-0.28456064420671989</v>
      </c>
      <c r="Q9">
        <v>0.2193778144453658</v>
      </c>
      <c r="R9">
        <v>2613</v>
      </c>
      <c r="S9">
        <v>4.7605927963140013</v>
      </c>
      <c r="T9">
        <v>2.0441401339251231</v>
      </c>
      <c r="U9">
        <v>7</v>
      </c>
      <c r="V9">
        <v>-0.48436169173592769</v>
      </c>
      <c r="W9">
        <v>0.6722500471609657</v>
      </c>
      <c r="X9">
        <v>1.7586591756029659</v>
      </c>
      <c r="Y9">
        <v>10.360476669832989</v>
      </c>
      <c r="Z9" t="s">
        <v>92</v>
      </c>
      <c r="AA9">
        <v>1644308338</v>
      </c>
      <c r="AB9">
        <v>1.6300798853076139</v>
      </c>
      <c r="AC9">
        <v>1.8027612327681259</v>
      </c>
      <c r="AD9">
        <v>-0.97885339429122276</v>
      </c>
      <c r="AE9">
        <v>1.05458464970303</v>
      </c>
      <c r="AF9">
        <v>4.3382942553301849</v>
      </c>
      <c r="AG9">
        <v>-1.322299492169138</v>
      </c>
      <c r="AH9">
        <v>-0.34138612557801717</v>
      </c>
      <c r="AI9">
        <v>0.37951068535936239</v>
      </c>
      <c r="AJ9">
        <v>2.755845364212036</v>
      </c>
      <c r="AK9">
        <v>3.790640693436695</v>
      </c>
      <c r="AL9">
        <v>-0.112234224393553</v>
      </c>
      <c r="AM9">
        <v>0.88227508438044877</v>
      </c>
      <c r="AN9">
        <v>7.7829557643081504</v>
      </c>
      <c r="AO9">
        <v>2.0823376491920151</v>
      </c>
      <c r="AP9">
        <v>0.52638096974413862</v>
      </c>
      <c r="AQ9">
        <v>0.81636753037683807</v>
      </c>
      <c r="AR9">
        <v>2.5963367548779899</v>
      </c>
      <c r="AS9">
        <v>1.2434960403105011</v>
      </c>
      <c r="AT9" t="s">
        <v>68</v>
      </c>
      <c r="AU9">
        <v>3</v>
      </c>
      <c r="AV9" t="s">
        <v>69</v>
      </c>
      <c r="AW9">
        <v>0.4456545221250896</v>
      </c>
      <c r="AX9" t="b">
        <v>0</v>
      </c>
      <c r="AY9">
        <v>2</v>
      </c>
      <c r="AZ9">
        <v>1</v>
      </c>
      <c r="BA9">
        <v>2.2674003483683409E-4</v>
      </c>
      <c r="BB9">
        <v>1</v>
      </c>
      <c r="BC9" t="b">
        <v>0</v>
      </c>
      <c r="BD9" t="s">
        <v>70</v>
      </c>
      <c r="BE9" t="s">
        <v>93</v>
      </c>
      <c r="BF9" t="s">
        <v>72</v>
      </c>
    </row>
    <row r="10" spans="1:66" x14ac:dyDescent="0.25">
      <c r="A10" s="1" t="s">
        <v>94</v>
      </c>
      <c r="B10">
        <v>-0.18734309010784861</v>
      </c>
      <c r="C10">
        <v>0.9988476941723744</v>
      </c>
      <c r="D10">
        <v>2.244890795738363</v>
      </c>
      <c r="E10">
        <v>1.8539529388242111</v>
      </c>
      <c r="F10">
        <v>2.881399354434667</v>
      </c>
      <c r="G10">
        <v>4.8218459283958053</v>
      </c>
      <c r="H10">
        <v>2.658279870586719</v>
      </c>
      <c r="I10">
        <v>-0.17287808028147369</v>
      </c>
      <c r="J10">
        <v>-0.69357573926439953</v>
      </c>
      <c r="K10">
        <v>-0.43314542429232822</v>
      </c>
      <c r="L10">
        <v>-0.4760060529924855</v>
      </c>
      <c r="M10">
        <v>0.90947795169339196</v>
      </c>
      <c r="N10">
        <v>1.2200711422907911</v>
      </c>
      <c r="O10">
        <v>3.3362247570721761</v>
      </c>
      <c r="P10">
        <v>-0.25897014234534349</v>
      </c>
      <c r="Q10">
        <v>0.18145207009685541</v>
      </c>
      <c r="R10">
        <v>958</v>
      </c>
      <c r="S10">
        <v>3.7641934723253292</v>
      </c>
      <c r="T10">
        <v>1.6395096948495571</v>
      </c>
      <c r="U10">
        <v>7</v>
      </c>
      <c r="V10">
        <v>-0.26758017040896892</v>
      </c>
      <c r="W10">
        <v>0.64401014102400145</v>
      </c>
      <c r="X10">
        <v>1.4913451270095961</v>
      </c>
      <c r="Y10">
        <v>7.5945402086062082</v>
      </c>
      <c r="Z10" t="s">
        <v>95</v>
      </c>
      <c r="AA10">
        <v>1644520839</v>
      </c>
      <c r="AB10">
        <v>1.619598736439487</v>
      </c>
      <c r="AC10">
        <v>2.015914933363852</v>
      </c>
      <c r="AD10">
        <v>-0.36737401961753452</v>
      </c>
      <c r="AE10">
        <v>1.319187337422582</v>
      </c>
      <c r="AF10">
        <v>4.0305194250673821</v>
      </c>
      <c r="AG10">
        <v>-0.46393991996152922</v>
      </c>
      <c r="AH10">
        <v>-0.2279267619173807</v>
      </c>
      <c r="AI10">
        <v>0.3817654452962031</v>
      </c>
      <c r="AJ10">
        <v>2.683590086686312</v>
      </c>
      <c r="AK10">
        <v>2.8146672369717511</v>
      </c>
      <c r="AL10">
        <v>-0.13026248264744811</v>
      </c>
      <c r="AM10">
        <v>0.80495540590490855</v>
      </c>
      <c r="AN10">
        <v>5.9313827634318521</v>
      </c>
      <c r="AO10">
        <v>1.696069237632706</v>
      </c>
      <c r="AP10">
        <v>0.95824112711629283</v>
      </c>
      <c r="AQ10">
        <v>0.83879892844562065</v>
      </c>
      <c r="AR10">
        <v>2.3717569204140658</v>
      </c>
      <c r="AS10">
        <v>1.023865077207784</v>
      </c>
      <c r="AT10" t="s">
        <v>68</v>
      </c>
      <c r="AU10">
        <v>1</v>
      </c>
      <c r="AV10" t="s">
        <v>69</v>
      </c>
      <c r="AW10">
        <v>0.43499727034982011</v>
      </c>
      <c r="AX10" t="b">
        <v>0</v>
      </c>
      <c r="AY10">
        <v>1</v>
      </c>
      <c r="AZ10">
        <v>1</v>
      </c>
      <c r="BA10">
        <v>3.0728012553329648E-4</v>
      </c>
      <c r="BB10">
        <v>1</v>
      </c>
      <c r="BC10" t="b">
        <v>1</v>
      </c>
      <c r="BD10" t="s">
        <v>70</v>
      </c>
      <c r="BE10" t="s">
        <v>96</v>
      </c>
      <c r="BF10" t="s">
        <v>72</v>
      </c>
    </row>
    <row r="11" spans="1:66" x14ac:dyDescent="0.25">
      <c r="A11" s="1" t="s">
        <v>97</v>
      </c>
      <c r="B11">
        <v>-0.1937135931035732</v>
      </c>
      <c r="C11">
        <v>1.0671888252284809</v>
      </c>
      <c r="D11">
        <v>2.4245711534978338</v>
      </c>
      <c r="E11">
        <v>1.5403011006148719</v>
      </c>
      <c r="F11">
        <v>2.8213334405762631</v>
      </c>
      <c r="G11">
        <v>4.9478877023545511</v>
      </c>
      <c r="H11">
        <v>2.924951362867672</v>
      </c>
      <c r="I11">
        <v>-0.1621950632789497</v>
      </c>
      <c r="J11">
        <v>-0.42459936321833608</v>
      </c>
      <c r="K11">
        <v>8.871372965116997E-2</v>
      </c>
      <c r="L11">
        <v>0.2578054311682702</v>
      </c>
      <c r="M11">
        <v>1.0609689750610181</v>
      </c>
      <c r="N11">
        <v>1.0065465107346021</v>
      </c>
      <c r="O11">
        <v>2.8797455838296928</v>
      </c>
      <c r="P11">
        <v>-0.22098204379574199</v>
      </c>
      <c r="Q11">
        <v>9.0505426369774197E-2</v>
      </c>
      <c r="R11">
        <v>1914</v>
      </c>
      <c r="S11">
        <v>3.7925727455423699</v>
      </c>
      <c r="T11">
        <v>1.7637257420863459</v>
      </c>
      <c r="U11">
        <v>7</v>
      </c>
      <c r="V11">
        <v>-0.23984851234676469</v>
      </c>
      <c r="W11">
        <v>0.55125495330081209</v>
      </c>
      <c r="X11">
        <v>1.3967790058938621</v>
      </c>
      <c r="Y11">
        <v>8.3569538205788447</v>
      </c>
      <c r="Z11" t="s">
        <v>98</v>
      </c>
      <c r="AA11">
        <v>1644316974</v>
      </c>
      <c r="AB11">
        <v>1.6172370825787801</v>
      </c>
      <c r="AC11">
        <v>1.573792137844461</v>
      </c>
      <c r="AD11">
        <v>0.3482499634215086</v>
      </c>
      <c r="AE11">
        <v>0.49818790345475938</v>
      </c>
      <c r="AF11">
        <v>3.588835492913252</v>
      </c>
      <c r="AG11">
        <v>0.49818790345475938</v>
      </c>
      <c r="AH11">
        <v>-0.2355744577532716</v>
      </c>
      <c r="AI11">
        <v>8.871372965116997E-2</v>
      </c>
      <c r="AJ11">
        <v>2.6613285936761759</v>
      </c>
      <c r="AK11">
        <v>2.903047785689751</v>
      </c>
      <c r="AL11">
        <v>-0.13302230818384209</v>
      </c>
      <c r="AM11">
        <v>0.73283067895945675</v>
      </c>
      <c r="AN11">
        <v>5.9529600537654321</v>
      </c>
      <c r="AO11">
        <v>1.473650160900698</v>
      </c>
      <c r="AP11">
        <v>0.2578054311682702</v>
      </c>
      <c r="AQ11">
        <v>0.3482499634215086</v>
      </c>
      <c r="AR11">
        <v>2.1871287052490689</v>
      </c>
      <c r="AS11">
        <v>0.8364166670281924</v>
      </c>
      <c r="AT11" t="s">
        <v>68</v>
      </c>
      <c r="AU11">
        <v>1</v>
      </c>
      <c r="AV11" t="s">
        <v>69</v>
      </c>
      <c r="AW11">
        <v>5.2987782201564748E-2</v>
      </c>
      <c r="AX11" t="b">
        <v>1</v>
      </c>
      <c r="AY11">
        <v>1</v>
      </c>
      <c r="AZ11">
        <v>1</v>
      </c>
      <c r="BA11">
        <v>7.7687427182130027E-4</v>
      </c>
      <c r="BB11">
        <v>2</v>
      </c>
      <c r="BC11" t="b">
        <v>0</v>
      </c>
      <c r="BD11" t="s">
        <v>70</v>
      </c>
      <c r="BE11" t="s">
        <v>99</v>
      </c>
      <c r="BF11" t="s">
        <v>72</v>
      </c>
    </row>
    <row r="12" spans="1:66" x14ac:dyDescent="0.25">
      <c r="A12" s="1" t="s">
        <v>100</v>
      </c>
      <c r="B12">
        <v>-0.357413130910401</v>
      </c>
      <c r="C12">
        <v>0.62090403596602883</v>
      </c>
      <c r="D12">
        <v>1.0973322881402201</v>
      </c>
      <c r="E12">
        <v>1.1645068019317639</v>
      </c>
      <c r="F12">
        <v>1.5526859831197759</v>
      </c>
      <c r="G12">
        <v>2.213236892291893</v>
      </c>
      <c r="H12">
        <v>1.381046199580328</v>
      </c>
      <c r="I12">
        <v>-0.31512906295828291</v>
      </c>
      <c r="J12">
        <v>-0.47467404057375229</v>
      </c>
      <c r="K12">
        <v>0.10124501771878219</v>
      </c>
      <c r="L12">
        <v>0.16541748543640331</v>
      </c>
      <c r="M12">
        <v>0.47113845091969991</v>
      </c>
      <c r="N12">
        <v>0.82933585514828656</v>
      </c>
      <c r="O12">
        <v>0.86758978458830849</v>
      </c>
      <c r="P12">
        <v>-0.3739076770826002</v>
      </c>
      <c r="Q12">
        <v>7.4709454865601058E-2</v>
      </c>
      <c r="R12">
        <v>1564</v>
      </c>
      <c r="S12">
        <v>1.1217158249988619</v>
      </c>
      <c r="T12">
        <v>0.90751801072061922</v>
      </c>
      <c r="U12">
        <v>7</v>
      </c>
      <c r="V12">
        <v>-0.3479346144672405</v>
      </c>
      <c r="W12">
        <v>0.37303560251671619</v>
      </c>
      <c r="X12">
        <v>0.96527064497503379</v>
      </c>
      <c r="Y12">
        <v>1.983079196319439</v>
      </c>
      <c r="Z12" t="s">
        <v>101</v>
      </c>
      <c r="AA12">
        <v>1646579124</v>
      </c>
      <c r="AB12">
        <v>1.058549306832328</v>
      </c>
      <c r="AC12">
        <v>0.70207652063583259</v>
      </c>
      <c r="AD12">
        <v>0.37578491880138892</v>
      </c>
      <c r="AE12">
        <v>1.179795561953711</v>
      </c>
      <c r="AF12">
        <v>2.0982996072903459</v>
      </c>
      <c r="AG12">
        <v>0.55000663211479772</v>
      </c>
      <c r="AH12">
        <v>-0.44101802412258528</v>
      </c>
      <c r="AI12">
        <v>0.38332019207936718</v>
      </c>
      <c r="AJ12">
        <v>1.524271791775891</v>
      </c>
      <c r="AK12">
        <v>0.64063585543765056</v>
      </c>
      <c r="AL12">
        <v>-0.27297239393231171</v>
      </c>
      <c r="AM12">
        <v>0.36051672861584011</v>
      </c>
      <c r="AN12">
        <v>1.7158856336881101</v>
      </c>
      <c r="AO12">
        <v>0.58173556707804963</v>
      </c>
      <c r="AP12">
        <v>0.74213176941031045</v>
      </c>
      <c r="AQ12">
        <v>0.8107791594108531</v>
      </c>
      <c r="AR12">
        <v>1.457592262443971</v>
      </c>
      <c r="AS12">
        <v>0.406622311014253</v>
      </c>
      <c r="AT12" t="s">
        <v>102</v>
      </c>
      <c r="AU12">
        <v>1</v>
      </c>
      <c r="AV12" t="s">
        <v>69</v>
      </c>
      <c r="AW12">
        <v>4.6938469346755829E-2</v>
      </c>
      <c r="AX12" t="b">
        <v>1</v>
      </c>
      <c r="AY12">
        <v>3</v>
      </c>
      <c r="AZ12">
        <v>2</v>
      </c>
      <c r="BA12">
        <v>5.8810155673976469E-4</v>
      </c>
      <c r="BB12">
        <v>2</v>
      </c>
      <c r="BC12" t="b">
        <v>1</v>
      </c>
      <c r="BD12" t="s">
        <v>70</v>
      </c>
      <c r="BE12" t="s">
        <v>103</v>
      </c>
      <c r="BF12" t="s">
        <v>104</v>
      </c>
      <c r="BG12">
        <v>32</v>
      </c>
      <c r="BH12">
        <v>2</v>
      </c>
    </row>
    <row r="13" spans="1:66" x14ac:dyDescent="0.25">
      <c r="A13" s="1" t="s">
        <v>105</v>
      </c>
      <c r="B13">
        <v>-0.42728418359989651</v>
      </c>
      <c r="C13">
        <v>0.73478865542204652</v>
      </c>
      <c r="D13">
        <v>1.6604238816569361</v>
      </c>
      <c r="E13">
        <v>1.0811380092449729</v>
      </c>
      <c r="F13">
        <v>1.992696578032322</v>
      </c>
      <c r="G13">
        <v>2.941936682059255</v>
      </c>
      <c r="H13">
        <v>1.56101535769319</v>
      </c>
      <c r="I13">
        <v>-0.33888540728432831</v>
      </c>
      <c r="J13">
        <v>-0.54768475344728129</v>
      </c>
      <c r="K13">
        <v>4.5447454041449564E-3</v>
      </c>
      <c r="L13">
        <v>5.8866094862843679E-3</v>
      </c>
      <c r="M13">
        <v>0.71851022888774874</v>
      </c>
      <c r="N13">
        <v>0.60755765167397968</v>
      </c>
      <c r="O13">
        <v>1.096863067318343</v>
      </c>
      <c r="P13">
        <v>-0.41043576218098499</v>
      </c>
      <c r="Q13">
        <v>0.10113333746553479</v>
      </c>
      <c r="R13">
        <v>3190</v>
      </c>
      <c r="S13">
        <v>1.362712842081931</v>
      </c>
      <c r="T13">
        <v>1.1305734795684239</v>
      </c>
      <c r="U13">
        <v>7</v>
      </c>
      <c r="V13">
        <v>-0.34044696760257043</v>
      </c>
      <c r="W13">
        <v>0.31438195009800157</v>
      </c>
      <c r="X13">
        <v>1.065638915904747</v>
      </c>
      <c r="Y13">
        <v>4.0821416084805708</v>
      </c>
      <c r="Z13" t="s">
        <v>106</v>
      </c>
      <c r="AA13">
        <v>1646552142</v>
      </c>
      <c r="AB13">
        <v>1.0485804921235859</v>
      </c>
      <c r="AC13">
        <v>0.48501391623883322</v>
      </c>
      <c r="AD13">
        <v>0.22850520794472989</v>
      </c>
      <c r="AE13">
        <v>0.79574148991416049</v>
      </c>
      <c r="AF13">
        <v>1.9623340113365331</v>
      </c>
      <c r="AG13">
        <v>0.30550057650578699</v>
      </c>
      <c r="AH13">
        <v>-0.48731763232320752</v>
      </c>
      <c r="AI13">
        <v>0.22373455914333601</v>
      </c>
      <c r="AJ13">
        <v>1.5564852367744639</v>
      </c>
      <c r="AK13">
        <v>1.2594675419325989</v>
      </c>
      <c r="AL13">
        <v>-0.24567531900464601</v>
      </c>
      <c r="AM13">
        <v>0.5487784030465882</v>
      </c>
      <c r="AN13">
        <v>1.692035388405325</v>
      </c>
      <c r="AO13">
        <v>0.79915525527355924</v>
      </c>
      <c r="AP13">
        <v>0.45265694018569991</v>
      </c>
      <c r="AQ13">
        <v>0.566889128578423</v>
      </c>
      <c r="AR13">
        <v>1.3865864379858319</v>
      </c>
      <c r="AS13">
        <v>0.56432367917451698</v>
      </c>
      <c r="AT13" t="s">
        <v>102</v>
      </c>
      <c r="AU13">
        <v>2</v>
      </c>
      <c r="AV13" t="s">
        <v>69</v>
      </c>
      <c r="AW13">
        <v>0.2074795695317054</v>
      </c>
      <c r="AX13" t="b">
        <v>0</v>
      </c>
      <c r="AY13">
        <v>3</v>
      </c>
      <c r="AZ13">
        <v>3</v>
      </c>
      <c r="BA13">
        <v>3.1693516756243069E-4</v>
      </c>
      <c r="BB13">
        <v>2</v>
      </c>
      <c r="BC13" t="b">
        <v>0</v>
      </c>
      <c r="BD13" t="s">
        <v>70</v>
      </c>
      <c r="BE13" t="s">
        <v>107</v>
      </c>
      <c r="BF13" t="s">
        <v>104</v>
      </c>
      <c r="BG13">
        <v>32</v>
      </c>
      <c r="BH13">
        <v>5</v>
      </c>
    </row>
    <row r="14" spans="1:66" x14ac:dyDescent="0.25">
      <c r="A14" s="1" t="s">
        <v>108</v>
      </c>
      <c r="B14">
        <v>-0.41007873475051843</v>
      </c>
      <c r="C14">
        <v>0.77561717571656907</v>
      </c>
      <c r="D14">
        <v>1.487359686304766</v>
      </c>
      <c r="E14">
        <v>1.185139904590842</v>
      </c>
      <c r="F14">
        <v>1.404984826619665</v>
      </c>
      <c r="G14">
        <v>2.053413578688053</v>
      </c>
      <c r="H14">
        <v>1.8514326980763589</v>
      </c>
      <c r="I14">
        <v>-0.38390288095333402</v>
      </c>
      <c r="J14">
        <v>-0.48541723491252159</v>
      </c>
      <c r="K14">
        <v>1.8924042039158981E-4</v>
      </c>
      <c r="L14">
        <v>2.7673174258892308E-4</v>
      </c>
      <c r="M14">
        <v>0.973580605611292</v>
      </c>
      <c r="N14">
        <v>0.84650364894453134</v>
      </c>
      <c r="O14">
        <v>1.3701048275626879</v>
      </c>
      <c r="P14">
        <v>-0.40721102539584342</v>
      </c>
      <c r="Q14">
        <v>6.4472646614906759E-2</v>
      </c>
      <c r="R14">
        <v>6173</v>
      </c>
      <c r="S14">
        <v>1.2404092326503771</v>
      </c>
      <c r="T14">
        <v>1.298837885156177</v>
      </c>
      <c r="U14">
        <v>7</v>
      </c>
      <c r="V14">
        <v>-0.39338754938568898</v>
      </c>
      <c r="W14">
        <v>0.42646936501127092</v>
      </c>
      <c r="X14">
        <v>1.057625983828496</v>
      </c>
      <c r="Y14">
        <v>2.217856042889228</v>
      </c>
      <c r="Z14" t="s">
        <v>109</v>
      </c>
      <c r="AA14">
        <v>1646647219</v>
      </c>
      <c r="AB14">
        <v>1.04038248387606</v>
      </c>
      <c r="AC14">
        <v>0.9168609000062774</v>
      </c>
      <c r="AD14">
        <v>0.20789123674465759</v>
      </c>
      <c r="AE14">
        <v>0.87426303495313584</v>
      </c>
      <c r="AF14">
        <v>1.98651953429666</v>
      </c>
      <c r="AG14">
        <v>0.27812192093279992</v>
      </c>
      <c r="AH14">
        <v>-0.45523940555444992</v>
      </c>
      <c r="AI14">
        <v>0.28020840323832852</v>
      </c>
      <c r="AJ14">
        <v>1.503755296496031</v>
      </c>
      <c r="AK14">
        <v>0.69757662843098789</v>
      </c>
      <c r="AL14">
        <v>-0.27669663509229592</v>
      </c>
      <c r="AM14">
        <v>0.47770021161254927</v>
      </c>
      <c r="AN14">
        <v>1.6304526131727879</v>
      </c>
      <c r="AO14">
        <v>0.63106144636561812</v>
      </c>
      <c r="AP14">
        <v>0.48721663183435998</v>
      </c>
      <c r="AQ14">
        <v>0.61990173841052387</v>
      </c>
      <c r="AR14">
        <v>1.338978070361428</v>
      </c>
      <c r="AS14">
        <v>0.42242849792691989</v>
      </c>
      <c r="AT14" t="s">
        <v>102</v>
      </c>
      <c r="AU14">
        <v>2</v>
      </c>
      <c r="AV14" t="s">
        <v>110</v>
      </c>
      <c r="AW14">
        <v>0.71668660336394285</v>
      </c>
      <c r="AX14" t="b">
        <v>1</v>
      </c>
      <c r="AY14">
        <v>2</v>
      </c>
      <c r="AZ14">
        <v>3</v>
      </c>
      <c r="BA14">
        <v>6.0508465517244352E-4</v>
      </c>
      <c r="BB14">
        <v>3</v>
      </c>
      <c r="BC14" t="b">
        <v>0</v>
      </c>
      <c r="BD14" t="s">
        <v>70</v>
      </c>
      <c r="BE14" t="s">
        <v>111</v>
      </c>
      <c r="BF14" t="s">
        <v>104</v>
      </c>
      <c r="BG14">
        <v>32</v>
      </c>
      <c r="BH14">
        <v>3</v>
      </c>
    </row>
    <row r="15" spans="1:66" x14ac:dyDescent="0.25">
      <c r="A15" s="1" t="s">
        <v>112</v>
      </c>
      <c r="B15">
        <v>-0.40865290764410661</v>
      </c>
      <c r="C15">
        <v>0.76489779480716125</v>
      </c>
      <c r="D15">
        <v>1.3436359483908811</v>
      </c>
      <c r="E15">
        <v>1.1114801958239791</v>
      </c>
      <c r="F15">
        <v>1.658254752970256</v>
      </c>
      <c r="G15">
        <v>2.3468900168056561</v>
      </c>
      <c r="H15">
        <v>1.7508616588591479</v>
      </c>
      <c r="I15">
        <v>-0.39129399960322259</v>
      </c>
      <c r="J15">
        <v>-0.48357922562879979</v>
      </c>
      <c r="K15">
        <v>-2.755262362452704E-2</v>
      </c>
      <c r="L15">
        <v>-4.2206673872613662E-2</v>
      </c>
      <c r="M15">
        <v>1.0447369334960159</v>
      </c>
      <c r="N15">
        <v>0.7842335906033564</v>
      </c>
      <c r="O15">
        <v>1.410551893751042</v>
      </c>
      <c r="P15">
        <v>-0.4240171199876363</v>
      </c>
      <c r="Q15">
        <v>4.4418780212605001E-2</v>
      </c>
      <c r="R15">
        <v>5506</v>
      </c>
      <c r="S15">
        <v>1.1476128811814299</v>
      </c>
      <c r="T15">
        <v>1.056106958282933</v>
      </c>
      <c r="U15">
        <v>7</v>
      </c>
      <c r="V15">
        <v>-0.40817731599176582</v>
      </c>
      <c r="W15">
        <v>0.41005822273265102</v>
      </c>
      <c r="X15">
        <v>1.0866739299612289</v>
      </c>
      <c r="Y15">
        <v>1.784390884507969</v>
      </c>
      <c r="Z15" t="s">
        <v>113</v>
      </c>
      <c r="AA15">
        <v>1646587127</v>
      </c>
      <c r="AB15">
        <v>1.028767751177633</v>
      </c>
      <c r="AC15">
        <v>0.73050300346829333</v>
      </c>
      <c r="AD15">
        <v>0.14743546630320911</v>
      </c>
      <c r="AE15">
        <v>0.76652848539355845</v>
      </c>
      <c r="AF15">
        <v>1.995653298492595</v>
      </c>
      <c r="AG15">
        <v>0.19727452888347999</v>
      </c>
      <c r="AH15">
        <v>-0.46564395352781018</v>
      </c>
      <c r="AI15">
        <v>0.21798996294253331</v>
      </c>
      <c r="AJ15">
        <v>1.5013275990259189</v>
      </c>
      <c r="AK15">
        <v>0.66917465963787992</v>
      </c>
      <c r="AL15">
        <v>-0.36201180037848218</v>
      </c>
      <c r="AM15">
        <v>0.47438664521740342</v>
      </c>
      <c r="AN15">
        <v>1.7097740284735119</v>
      </c>
      <c r="AO15">
        <v>0.70796768338009219</v>
      </c>
      <c r="AP15">
        <v>0.3670096545275125</v>
      </c>
      <c r="AQ15">
        <v>0.53936976832659378</v>
      </c>
      <c r="AR15">
        <v>1.38555494974016</v>
      </c>
      <c r="AS15">
        <v>0.48840231947841911</v>
      </c>
      <c r="AT15" t="s">
        <v>68</v>
      </c>
      <c r="AU15">
        <v>3</v>
      </c>
      <c r="AV15" t="s">
        <v>69</v>
      </c>
      <c r="AW15">
        <v>0.58836109982307105</v>
      </c>
      <c r="AX15" t="b">
        <v>1</v>
      </c>
      <c r="AY15">
        <v>2</v>
      </c>
      <c r="AZ15">
        <v>2</v>
      </c>
      <c r="BA15">
        <v>8.8602043948571307E-4</v>
      </c>
      <c r="BB15">
        <v>3</v>
      </c>
      <c r="BC15" t="b">
        <v>1</v>
      </c>
      <c r="BD15" t="s">
        <v>70</v>
      </c>
      <c r="BE15" t="s">
        <v>114</v>
      </c>
      <c r="BF15" t="s">
        <v>104</v>
      </c>
      <c r="BG15">
        <v>32</v>
      </c>
      <c r="BH15">
        <v>1</v>
      </c>
    </row>
    <row r="16" spans="1:66" x14ac:dyDescent="0.25">
      <c r="A16" s="1" t="s">
        <v>115</v>
      </c>
      <c r="B16">
        <v>-0.42171399696075762</v>
      </c>
      <c r="C16">
        <v>0.70604139987731485</v>
      </c>
      <c r="D16">
        <v>1.384888247216526</v>
      </c>
      <c r="E16">
        <v>0.98586875335104684</v>
      </c>
      <c r="F16">
        <v>1.714393089308448</v>
      </c>
      <c r="G16">
        <v>2.4322110077610621</v>
      </c>
      <c r="H16">
        <v>1.4810136390523081</v>
      </c>
      <c r="I16">
        <v>-0.3883636779994965</v>
      </c>
      <c r="J16">
        <v>-0.54815385779667258</v>
      </c>
      <c r="K16">
        <v>-2.503140067426679E-2</v>
      </c>
      <c r="L16">
        <v>-3.7612795220269238E-2</v>
      </c>
      <c r="M16">
        <v>0.61485364806004461</v>
      </c>
      <c r="N16">
        <v>0.65948539531311168</v>
      </c>
      <c r="O16">
        <v>0.9545505956027408</v>
      </c>
      <c r="P16">
        <v>-0.44032592939724402</v>
      </c>
      <c r="Q16">
        <v>6.2692133681517256E-2</v>
      </c>
      <c r="R16">
        <v>2649</v>
      </c>
      <c r="S16">
        <v>1.066314155440115</v>
      </c>
      <c r="T16">
        <v>1.064722008435274</v>
      </c>
      <c r="U16">
        <v>7</v>
      </c>
      <c r="V16">
        <v>-0.40849698739720031</v>
      </c>
      <c r="W16">
        <v>0.34033984157704877</v>
      </c>
      <c r="X16">
        <v>1.1434498106924009</v>
      </c>
      <c r="Y16">
        <v>2.1601116516298688</v>
      </c>
      <c r="Z16" t="s">
        <v>116</v>
      </c>
      <c r="AA16">
        <v>1646515443</v>
      </c>
      <c r="AB16">
        <v>1.0203457527548581</v>
      </c>
      <c r="AC16">
        <v>0.48596400954207719</v>
      </c>
      <c r="AD16">
        <v>0.15868714216706581</v>
      </c>
      <c r="AE16">
        <v>0.9334059632620032</v>
      </c>
      <c r="AF16">
        <v>2.1133089507942429</v>
      </c>
      <c r="AG16">
        <v>0.2104466357374446</v>
      </c>
      <c r="AH16">
        <v>-0.4838538351820138</v>
      </c>
      <c r="AI16">
        <v>0.31742466209344727</v>
      </c>
      <c r="AJ16">
        <v>1.474575241548771</v>
      </c>
      <c r="AK16">
        <v>0.74898619038054715</v>
      </c>
      <c r="AL16">
        <v>-0.36797862466025738</v>
      </c>
      <c r="AM16">
        <v>0.49258351861967048</v>
      </c>
      <c r="AN16">
        <v>1.7076108084921551</v>
      </c>
      <c r="AO16">
        <v>0.74100337873519273</v>
      </c>
      <c r="AP16">
        <v>0.525881691564275</v>
      </c>
      <c r="AQ16">
        <v>0.66178176823865553</v>
      </c>
      <c r="AR16">
        <v>1.4428236193734969</v>
      </c>
      <c r="AS16">
        <v>0.51394556379876077</v>
      </c>
      <c r="AT16" t="s">
        <v>68</v>
      </c>
      <c r="AU16">
        <v>3</v>
      </c>
      <c r="AV16" t="s">
        <v>69</v>
      </c>
      <c r="AW16">
        <v>0.58761966312682423</v>
      </c>
      <c r="AX16" t="b">
        <v>1</v>
      </c>
      <c r="AY16">
        <v>2</v>
      </c>
      <c r="AZ16">
        <v>1</v>
      </c>
      <c r="BA16">
        <v>7.265784400455952E-4</v>
      </c>
      <c r="BB16">
        <v>3</v>
      </c>
      <c r="BC16" t="b">
        <v>0</v>
      </c>
      <c r="BD16" t="s">
        <v>70</v>
      </c>
      <c r="BE16" t="s">
        <v>117</v>
      </c>
      <c r="BF16" t="s">
        <v>104</v>
      </c>
      <c r="BG16">
        <v>32</v>
      </c>
      <c r="BH16">
        <v>1</v>
      </c>
    </row>
    <row r="17" spans="1:66" x14ac:dyDescent="0.25">
      <c r="A17" s="1" t="s">
        <v>118</v>
      </c>
      <c r="B17">
        <v>-0.45876469608363912</v>
      </c>
      <c r="C17">
        <v>0.79802284421968539</v>
      </c>
      <c r="D17">
        <v>1.461289405469244</v>
      </c>
      <c r="E17">
        <v>1.178293205760645</v>
      </c>
      <c r="F17">
        <v>1.65786078082268</v>
      </c>
      <c r="G17">
        <v>2.3897798610304348</v>
      </c>
      <c r="H17">
        <v>1.863528331107184</v>
      </c>
      <c r="I17">
        <v>-0.36926037009318058</v>
      </c>
      <c r="J17">
        <v>-0.58642814484885453</v>
      </c>
      <c r="K17">
        <v>-0.1977610015471834</v>
      </c>
      <c r="L17">
        <v>-0.2544790245941343</v>
      </c>
      <c r="M17">
        <v>0.84183981059568924</v>
      </c>
      <c r="N17">
        <v>0.74944738450937087</v>
      </c>
      <c r="O17">
        <v>0.92229161213499677</v>
      </c>
      <c r="P17">
        <v>-0.45368397557336732</v>
      </c>
      <c r="Q17">
        <v>8.7488941357533892E-2</v>
      </c>
      <c r="R17">
        <v>6951</v>
      </c>
      <c r="S17">
        <v>1.194631657601545</v>
      </c>
      <c r="T17">
        <v>1.0900728907853059</v>
      </c>
      <c r="U17">
        <v>7</v>
      </c>
      <c r="V17">
        <v>-0.36737931061741258</v>
      </c>
      <c r="W17">
        <v>0.46719098873971621</v>
      </c>
      <c r="X17">
        <v>1.273204858770308</v>
      </c>
      <c r="Y17">
        <v>2.4030361888473029</v>
      </c>
      <c r="Z17" t="s">
        <v>119</v>
      </c>
      <c r="AA17">
        <v>1646478089</v>
      </c>
      <c r="AB17">
        <v>1.0136746811830679</v>
      </c>
      <c r="AC17">
        <v>0.72834908234784712</v>
      </c>
      <c r="AD17">
        <v>-0.20767695235181499</v>
      </c>
      <c r="AE17">
        <v>0.85593991194126173</v>
      </c>
      <c r="AF17">
        <v>2.1901973716012142</v>
      </c>
      <c r="AG17">
        <v>-0.26712346722613223</v>
      </c>
      <c r="AH17">
        <v>-0.51559983982352209</v>
      </c>
      <c r="AI17">
        <v>0.28820500602542182</v>
      </c>
      <c r="AJ17">
        <v>1.531880839947886</v>
      </c>
      <c r="AK17">
        <v>0.86150637076763958</v>
      </c>
      <c r="AL17">
        <v>-0.36087456824767172</v>
      </c>
      <c r="AM17">
        <v>0.56125711735350137</v>
      </c>
      <c r="AN17">
        <v>1.9174373310634789</v>
      </c>
      <c r="AO17">
        <v>0.88185307448934236</v>
      </c>
      <c r="AP17">
        <v>0.53443337340661001</v>
      </c>
      <c r="AQ17">
        <v>0.61975285286831949</v>
      </c>
      <c r="AR17">
        <v>1.5282856400032809</v>
      </c>
      <c r="AS17">
        <v>0.6146141140458582</v>
      </c>
      <c r="AT17" t="s">
        <v>102</v>
      </c>
      <c r="AU17">
        <v>3</v>
      </c>
      <c r="AV17" t="s">
        <v>110</v>
      </c>
      <c r="AW17">
        <v>0.46445425335892432</v>
      </c>
      <c r="AX17" t="b">
        <v>0</v>
      </c>
      <c r="AY17">
        <v>3</v>
      </c>
      <c r="AZ17">
        <v>2</v>
      </c>
      <c r="BA17">
        <v>3.6051850402015899E-4</v>
      </c>
      <c r="BB17">
        <v>2</v>
      </c>
      <c r="BC17" t="b">
        <v>0</v>
      </c>
      <c r="BD17" t="s">
        <v>70</v>
      </c>
      <c r="BE17" t="s">
        <v>120</v>
      </c>
      <c r="BF17" t="s">
        <v>104</v>
      </c>
      <c r="BG17">
        <v>32</v>
      </c>
      <c r="BH17">
        <v>5</v>
      </c>
    </row>
    <row r="18" spans="1:66" x14ac:dyDescent="0.25">
      <c r="A18" s="1" t="s">
        <v>121</v>
      </c>
      <c r="B18">
        <v>-0.41523333705133658</v>
      </c>
      <c r="C18">
        <v>0.6548196786589543</v>
      </c>
      <c r="D18">
        <v>1.2932922812987551</v>
      </c>
      <c r="E18">
        <v>1.0095463517840959</v>
      </c>
      <c r="F18">
        <v>2.010918616830395</v>
      </c>
      <c r="G18">
        <v>2.9189925958219201</v>
      </c>
      <c r="H18">
        <v>1.552724332806811</v>
      </c>
      <c r="I18">
        <v>-0.37881822643162799</v>
      </c>
      <c r="J18">
        <v>-0.53412302458200123</v>
      </c>
      <c r="K18">
        <v>-0.14227142750194779</v>
      </c>
      <c r="L18">
        <v>-0.1922190523064578</v>
      </c>
      <c r="M18">
        <v>0.59322687210810243</v>
      </c>
      <c r="N18">
        <v>0.72480227667590813</v>
      </c>
      <c r="O18">
        <v>1.1093961401307471</v>
      </c>
      <c r="P18">
        <v>-0.41256937594897908</v>
      </c>
      <c r="Q18">
        <v>0.1033414699645734</v>
      </c>
      <c r="R18">
        <v>2102</v>
      </c>
      <c r="S18">
        <v>1.235683861584415</v>
      </c>
      <c r="T18">
        <v>1.068565927617253</v>
      </c>
      <c r="U18">
        <v>7</v>
      </c>
      <c r="V18">
        <v>-0.41523333705133658</v>
      </c>
      <c r="W18">
        <v>0.33759963147223943</v>
      </c>
      <c r="X18">
        <v>1.0821453808816459</v>
      </c>
      <c r="Y18">
        <v>3.4320893131913568</v>
      </c>
      <c r="Z18" t="s">
        <v>122</v>
      </c>
      <c r="AA18">
        <v>1646492329</v>
      </c>
      <c r="AB18">
        <v>1.001005254287425</v>
      </c>
      <c r="AC18">
        <v>0.50964144976836501</v>
      </c>
      <c r="AD18">
        <v>-3.552795120931089E-2</v>
      </c>
      <c r="AE18">
        <v>0.91264026575735657</v>
      </c>
      <c r="AF18">
        <v>1.9037631624754381</v>
      </c>
      <c r="AG18">
        <v>-4.6283308859703533E-2</v>
      </c>
      <c r="AH18">
        <v>-0.48926326344569832</v>
      </c>
      <c r="AI18">
        <v>0.3104709122727447</v>
      </c>
      <c r="AJ18">
        <v>1.464578949755442</v>
      </c>
      <c r="AK18">
        <v>1.099555122592375</v>
      </c>
      <c r="AL18">
        <v>-0.2024662902548641</v>
      </c>
      <c r="AM18">
        <v>0.4805466304843749</v>
      </c>
      <c r="AN18">
        <v>1.6406188652692639</v>
      </c>
      <c r="AO18">
        <v>0.87008423160718207</v>
      </c>
      <c r="AP18">
        <v>0.50644132596137914</v>
      </c>
      <c r="AQ18">
        <v>0.65008917021943236</v>
      </c>
      <c r="AR18">
        <v>1.2567378167109109</v>
      </c>
      <c r="AS18">
        <v>0.58475730318981844</v>
      </c>
      <c r="AT18" t="s">
        <v>68</v>
      </c>
      <c r="AU18">
        <v>3</v>
      </c>
      <c r="AV18" t="s">
        <v>110</v>
      </c>
      <c r="AW18">
        <v>2.6992800929756859E-2</v>
      </c>
      <c r="AX18" t="b">
        <v>0</v>
      </c>
      <c r="AY18">
        <v>3</v>
      </c>
      <c r="AZ18">
        <v>1</v>
      </c>
      <c r="BA18">
        <v>2.6485338756154428E-4</v>
      </c>
      <c r="BB18">
        <v>2</v>
      </c>
      <c r="BC18" t="b">
        <v>1</v>
      </c>
      <c r="BD18" t="s">
        <v>70</v>
      </c>
      <c r="BE18" t="s">
        <v>123</v>
      </c>
      <c r="BF18" t="s">
        <v>104</v>
      </c>
      <c r="BG18">
        <v>32</v>
      </c>
      <c r="BH18">
        <v>5</v>
      </c>
    </row>
    <row r="19" spans="1:66" x14ac:dyDescent="0.25">
      <c r="A19" s="1" t="s">
        <v>124</v>
      </c>
      <c r="B19">
        <v>-0.39349165479445403</v>
      </c>
      <c r="C19">
        <v>0.66382716418328003</v>
      </c>
      <c r="D19">
        <v>1.5019631650802321</v>
      </c>
      <c r="E19">
        <v>0.89666274953185288</v>
      </c>
      <c r="F19">
        <v>1.3675197973079729</v>
      </c>
      <c r="G19">
        <v>2.4716168201786228</v>
      </c>
      <c r="H19">
        <v>1.8058776271259831</v>
      </c>
      <c r="I19">
        <v>-0.37372917748919982</v>
      </c>
      <c r="J19">
        <v>-0.61135245348802847</v>
      </c>
      <c r="K19">
        <v>0.21779337505830679</v>
      </c>
      <c r="L19">
        <v>0.32604995423923899</v>
      </c>
      <c r="M19">
        <v>0.6197133309823486</v>
      </c>
      <c r="N19">
        <v>0.6540102831726573</v>
      </c>
      <c r="O19">
        <v>1.058857119357224</v>
      </c>
      <c r="P19">
        <v>-0.43457846678724421</v>
      </c>
      <c r="Q19">
        <v>8.6162985075445217E-2</v>
      </c>
      <c r="R19">
        <v>5366</v>
      </c>
      <c r="S19">
        <v>0.98726988315756259</v>
      </c>
      <c r="T19">
        <v>1.061095366265763</v>
      </c>
      <c r="U19">
        <v>7</v>
      </c>
      <c r="V19">
        <v>-0.39349165479445403</v>
      </c>
      <c r="W19">
        <v>0.30241762935679239</v>
      </c>
      <c r="X19">
        <v>0.85124250972424398</v>
      </c>
      <c r="Y19">
        <v>1.6174056023179619</v>
      </c>
      <c r="Z19" t="s">
        <v>125</v>
      </c>
      <c r="AA19">
        <v>1646515717</v>
      </c>
      <c r="AB19">
        <v>0.98430062815375796</v>
      </c>
      <c r="AC19">
        <v>0.4692491996710586</v>
      </c>
      <c r="AD19">
        <v>0.59983713027826924</v>
      </c>
      <c r="AE19">
        <v>0.83467211371890304</v>
      </c>
      <c r="AF19">
        <v>1.867637754170612</v>
      </c>
      <c r="AG19">
        <v>0.83467211371890304</v>
      </c>
      <c r="AH19">
        <v>-0.4726711274655177</v>
      </c>
      <c r="AI19">
        <v>0.28056005076902818</v>
      </c>
      <c r="AJ19">
        <v>1.5201096526326341</v>
      </c>
      <c r="AK19">
        <v>0.51719255240763529</v>
      </c>
      <c r="AL19">
        <v>-0.34440454931879161</v>
      </c>
      <c r="AM19">
        <v>0.42028040416099999</v>
      </c>
      <c r="AN19">
        <v>1.4850390534231981</v>
      </c>
      <c r="AO19">
        <v>0.59559539179024867</v>
      </c>
      <c r="AP19">
        <v>0.4861849337949733</v>
      </c>
      <c r="AQ19">
        <v>0.60541477924801113</v>
      </c>
      <c r="AR19">
        <v>1.2768157684394921</v>
      </c>
      <c r="AS19">
        <v>0.31662321412672678</v>
      </c>
      <c r="AT19" t="s">
        <v>102</v>
      </c>
      <c r="AU19">
        <v>3</v>
      </c>
      <c r="AV19" t="s">
        <v>110</v>
      </c>
      <c r="AW19">
        <v>0.57813175625717961</v>
      </c>
      <c r="AX19" t="b">
        <v>0</v>
      </c>
      <c r="AY19">
        <v>3</v>
      </c>
      <c r="AZ19">
        <v>2</v>
      </c>
      <c r="BA19">
        <v>7.1222306023639592E-5</v>
      </c>
      <c r="BB19">
        <v>2</v>
      </c>
      <c r="BC19" t="b">
        <v>0</v>
      </c>
      <c r="BD19" t="s">
        <v>70</v>
      </c>
      <c r="BE19" t="s">
        <v>126</v>
      </c>
      <c r="BF19" t="s">
        <v>104</v>
      </c>
      <c r="BG19">
        <v>32</v>
      </c>
      <c r="BH19">
        <v>5</v>
      </c>
    </row>
    <row r="20" spans="1:66" x14ac:dyDescent="0.25">
      <c r="A20" s="1" t="s">
        <v>127</v>
      </c>
      <c r="B20">
        <v>-0.4108679536703303</v>
      </c>
      <c r="C20">
        <v>0.69988029746357372</v>
      </c>
      <c r="D20">
        <v>1.5540278611857239</v>
      </c>
      <c r="E20">
        <v>0.60597757303807331</v>
      </c>
      <c r="F20">
        <v>2.0360661304501861</v>
      </c>
      <c r="G20">
        <v>3.0234973369093892</v>
      </c>
      <c r="H20">
        <v>1.4318804629994299</v>
      </c>
      <c r="I20">
        <v>-0.37890358472402452</v>
      </c>
      <c r="J20">
        <v>-0.46762814146183701</v>
      </c>
      <c r="K20">
        <v>1.2897839436636801E-2</v>
      </c>
      <c r="L20">
        <v>1.954247793814266E-2</v>
      </c>
      <c r="M20">
        <v>0.56892313174878772</v>
      </c>
      <c r="N20">
        <v>0.45275079839694099</v>
      </c>
      <c r="O20">
        <v>0.92189004553108256</v>
      </c>
      <c r="P20">
        <v>-0.40233915577949292</v>
      </c>
      <c r="Q20">
        <v>3.952450198580075E-2</v>
      </c>
      <c r="R20">
        <v>6496</v>
      </c>
      <c r="S20">
        <v>1.1850128139492491</v>
      </c>
      <c r="T20">
        <v>1.0375495667548229</v>
      </c>
      <c r="U20">
        <v>7</v>
      </c>
      <c r="V20">
        <v>-0.41813445549434408</v>
      </c>
      <c r="W20">
        <v>0.1509594508355101</v>
      </c>
      <c r="X20">
        <v>1.2306971741014241</v>
      </c>
      <c r="Y20">
        <v>2.7085031701170008</v>
      </c>
      <c r="Z20" t="s">
        <v>128</v>
      </c>
      <c r="AA20">
        <v>1646461747</v>
      </c>
      <c r="AB20">
        <v>0.98002460765280675</v>
      </c>
      <c r="AC20">
        <v>0.2490564053474302</v>
      </c>
      <c r="AD20">
        <v>0.22736728399371831</v>
      </c>
      <c r="AE20">
        <v>0.34086336195358963</v>
      </c>
      <c r="AF20">
        <v>2.0369372009834308</v>
      </c>
      <c r="AG20">
        <v>0.30616652005520589</v>
      </c>
      <c r="AH20">
        <v>-0.41746964081150451</v>
      </c>
      <c r="AI20">
        <v>3.7764464836850697E-2</v>
      </c>
      <c r="AJ20">
        <v>1.4353391240010049</v>
      </c>
      <c r="AK20">
        <v>1.056494822149894</v>
      </c>
      <c r="AL20">
        <v>-0.34513154425322451</v>
      </c>
      <c r="AM20">
        <v>0.60381258903011381</v>
      </c>
      <c r="AN20">
        <v>2.0735205966818291</v>
      </c>
      <c r="AO20">
        <v>0.93501578886029924</v>
      </c>
      <c r="AP20">
        <v>6.3766381301898281E-2</v>
      </c>
      <c r="AQ20">
        <v>0.25184607639374762</v>
      </c>
      <c r="AR20">
        <v>1.326843837788519</v>
      </c>
      <c r="AS20">
        <v>0.60521808264650312</v>
      </c>
      <c r="AT20" t="s">
        <v>102</v>
      </c>
      <c r="AU20">
        <v>3</v>
      </c>
      <c r="AV20" t="s">
        <v>110</v>
      </c>
      <c r="AW20">
        <v>0.84523903854075688</v>
      </c>
      <c r="AX20" t="b">
        <v>1</v>
      </c>
      <c r="AY20">
        <v>2</v>
      </c>
      <c r="AZ20">
        <v>3</v>
      </c>
      <c r="BA20">
        <v>3.1109284492176678E-4</v>
      </c>
      <c r="BB20">
        <v>2</v>
      </c>
      <c r="BC20" t="b">
        <v>0</v>
      </c>
      <c r="BD20" t="s">
        <v>70</v>
      </c>
      <c r="BE20" t="s">
        <v>129</v>
      </c>
      <c r="BF20" t="s">
        <v>104</v>
      </c>
      <c r="BG20">
        <v>256</v>
      </c>
      <c r="BH20">
        <v>2</v>
      </c>
    </row>
    <row r="21" spans="1:66" x14ac:dyDescent="0.25">
      <c r="A21" s="1" t="s">
        <v>130</v>
      </c>
      <c r="B21">
        <v>-0.44270225661118989</v>
      </c>
      <c r="C21">
        <v>0.57714828194322076</v>
      </c>
      <c r="D21">
        <v>1.0537417691551629</v>
      </c>
      <c r="E21">
        <v>1.055936098583119</v>
      </c>
      <c r="F21">
        <v>1.442820236577139</v>
      </c>
      <c r="G21">
        <v>2.129877812450701</v>
      </c>
      <c r="H21">
        <v>1.486854409440755</v>
      </c>
      <c r="I21">
        <v>-0.3668791234257428</v>
      </c>
      <c r="J21">
        <v>-0.50157497514417304</v>
      </c>
      <c r="K21">
        <v>-8.2214373918917505E-2</v>
      </c>
      <c r="L21">
        <v>-0.12867996695763709</v>
      </c>
      <c r="M21">
        <v>0.56150726191053524</v>
      </c>
      <c r="N21">
        <v>0.71618268944609853</v>
      </c>
      <c r="O21">
        <v>0.99305846248742902</v>
      </c>
      <c r="P21">
        <v>-0.40640801078380351</v>
      </c>
      <c r="Q21">
        <v>7.8981142978818072E-2</v>
      </c>
      <c r="R21">
        <v>4552</v>
      </c>
      <c r="S21">
        <v>1.0396229066778939</v>
      </c>
      <c r="T21">
        <v>1.0740948375185231</v>
      </c>
      <c r="U21">
        <v>7</v>
      </c>
      <c r="V21">
        <v>-0.3747112512302968</v>
      </c>
      <c r="W21">
        <v>0.33683886700626409</v>
      </c>
      <c r="X21">
        <v>0.91666279122161798</v>
      </c>
      <c r="Y21">
        <v>2.2104572523177719</v>
      </c>
      <c r="Z21" t="s">
        <v>131</v>
      </c>
      <c r="AA21">
        <v>1646534314</v>
      </c>
      <c r="AB21">
        <v>0.97568187568367215</v>
      </c>
      <c r="AC21">
        <v>0.47039687881518449</v>
      </c>
      <c r="AD21">
        <v>0.1191801755476749</v>
      </c>
      <c r="AE21">
        <v>1.486854409440755</v>
      </c>
      <c r="AF21">
        <v>1.977389454461395</v>
      </c>
      <c r="AG21">
        <v>0.19416085890990439</v>
      </c>
      <c r="AH21">
        <v>-0.45861616830028362</v>
      </c>
      <c r="AI21">
        <v>0.56150726191053524</v>
      </c>
      <c r="AJ21">
        <v>1.4110777409843409</v>
      </c>
      <c r="AK21">
        <v>0.77576803387106141</v>
      </c>
      <c r="AL21">
        <v>-0.24958826027920861</v>
      </c>
      <c r="AM21">
        <v>0.3844686181979875</v>
      </c>
      <c r="AN21">
        <v>1.630865420633663</v>
      </c>
      <c r="AO21">
        <v>0.66137607861020398</v>
      </c>
      <c r="AP21">
        <v>0.99305846248742902</v>
      </c>
      <c r="AQ21">
        <v>1.0740948375185231</v>
      </c>
      <c r="AR21">
        <v>1.3806562506250859</v>
      </c>
      <c r="AS21">
        <v>0.45632335629568388</v>
      </c>
      <c r="AT21" t="s">
        <v>102</v>
      </c>
      <c r="AU21">
        <v>1</v>
      </c>
      <c r="AV21" t="s">
        <v>110</v>
      </c>
      <c r="AW21">
        <v>2.51668662021165E-3</v>
      </c>
      <c r="AX21" t="b">
        <v>1</v>
      </c>
      <c r="AY21">
        <v>3</v>
      </c>
      <c r="AZ21">
        <v>3</v>
      </c>
      <c r="BA21">
        <v>5.4918758928811898E-4</v>
      </c>
      <c r="BB21">
        <v>2</v>
      </c>
      <c r="BC21" t="b">
        <v>1</v>
      </c>
      <c r="BD21" t="s">
        <v>70</v>
      </c>
      <c r="BE21" t="s">
        <v>132</v>
      </c>
      <c r="BF21" t="s">
        <v>104</v>
      </c>
      <c r="BG21">
        <v>32</v>
      </c>
      <c r="BH21">
        <v>2</v>
      </c>
    </row>
    <row r="22" spans="1:66" x14ac:dyDescent="0.25">
      <c r="A22" s="1" t="s">
        <v>133</v>
      </c>
      <c r="B22">
        <v>-0.32525530753773912</v>
      </c>
      <c r="C22">
        <v>0.78093726185445933</v>
      </c>
      <c r="D22">
        <v>1.9252325378730339</v>
      </c>
      <c r="E22">
        <v>0.86030285037589671</v>
      </c>
      <c r="F22">
        <v>2.025862386109734</v>
      </c>
      <c r="G22">
        <v>2.9393814984586371</v>
      </c>
      <c r="H22">
        <v>2.2502914134256851</v>
      </c>
      <c r="I22">
        <v>-0.29012531566470601</v>
      </c>
      <c r="J22">
        <v>-0.664937411199511</v>
      </c>
      <c r="K22">
        <v>-0.48604467163523107</v>
      </c>
      <c r="L22">
        <v>-0.56258257499856756</v>
      </c>
      <c r="M22">
        <v>0.90149715175194001</v>
      </c>
      <c r="N22">
        <v>0.59916220154476996</v>
      </c>
      <c r="O22">
        <v>2.0871211492796462</v>
      </c>
      <c r="P22">
        <v>-0.38399480748567388</v>
      </c>
      <c r="Q22">
        <v>0.12937217284978869</v>
      </c>
      <c r="R22">
        <v>56883</v>
      </c>
      <c r="S22">
        <v>1.562876165737243</v>
      </c>
      <c r="T22">
        <v>1.5366016099272579</v>
      </c>
      <c r="U22">
        <v>7</v>
      </c>
      <c r="V22">
        <v>-0.32525530753773912</v>
      </c>
      <c r="W22">
        <v>0.25172223138246858</v>
      </c>
      <c r="X22">
        <v>1.3112156761132681</v>
      </c>
      <c r="Y22">
        <v>3.1064050865335568</v>
      </c>
      <c r="Z22" t="s">
        <v>134</v>
      </c>
      <c r="AA22">
        <v>1653027442</v>
      </c>
      <c r="AB22">
        <v>1.088607697563625</v>
      </c>
      <c r="AC22">
        <v>0.48131740198902501</v>
      </c>
      <c r="AD22">
        <v>-0.51093612462674654</v>
      </c>
      <c r="AE22">
        <v>1.1140480148937979</v>
      </c>
      <c r="AF22">
        <v>2.7440131644627979</v>
      </c>
      <c r="AG22">
        <v>-0.68889204063424392</v>
      </c>
      <c r="AH22">
        <v>-0.42172420443267378</v>
      </c>
      <c r="AI22">
        <v>0.36323999138880342</v>
      </c>
      <c r="AJ22">
        <v>1.672773271561067</v>
      </c>
      <c r="AK22">
        <v>1.3214341077009859</v>
      </c>
      <c r="AL22">
        <v>-0.27407189346770761</v>
      </c>
      <c r="AM22">
        <v>0.76601748613343135</v>
      </c>
      <c r="AN22">
        <v>2.6732773476840079</v>
      </c>
      <c r="AO22">
        <v>1.2705291920547881</v>
      </c>
      <c r="AP22">
        <v>0.74935660632246226</v>
      </c>
      <c r="AQ22">
        <v>0.76314350523820196</v>
      </c>
      <c r="AR22">
        <v>1.6852008042227951</v>
      </c>
      <c r="AS22">
        <v>0.83518086732665597</v>
      </c>
      <c r="AU22">
        <v>1</v>
      </c>
      <c r="AV22" t="s">
        <v>69</v>
      </c>
      <c r="BA22">
        <v>5.5228952732029569E-4</v>
      </c>
      <c r="BD22" t="s">
        <v>70</v>
      </c>
      <c r="BE22" t="s">
        <v>135</v>
      </c>
      <c r="BF22" t="s">
        <v>136</v>
      </c>
      <c r="BI22">
        <v>4.8677762478062216E-3</v>
      </c>
      <c r="BJ22">
        <v>0.98238330305952359</v>
      </c>
      <c r="BK22" t="s">
        <v>27</v>
      </c>
      <c r="BL22">
        <v>128</v>
      </c>
      <c r="BM22">
        <v>16132</v>
      </c>
      <c r="BN22">
        <v>466</v>
      </c>
    </row>
    <row r="23" spans="1:66" x14ac:dyDescent="0.25">
      <c r="A23" s="1" t="s">
        <v>137</v>
      </c>
      <c r="B23">
        <v>-0.35417169594327741</v>
      </c>
      <c r="C23">
        <v>0.75276108041481504</v>
      </c>
      <c r="D23">
        <v>2.560136376455743</v>
      </c>
      <c r="E23">
        <v>0.7371700844790785</v>
      </c>
      <c r="F23">
        <v>2.3087818723578311</v>
      </c>
      <c r="G23">
        <v>3.6154710001363668</v>
      </c>
      <c r="H23">
        <v>1.260889679548953</v>
      </c>
      <c r="I23">
        <v>-0.32923546751995741</v>
      </c>
      <c r="J23">
        <v>-0.59282267154479751</v>
      </c>
      <c r="K23">
        <v>1.6508895583949631E-2</v>
      </c>
      <c r="L23">
        <v>1.9554895974042159E-2</v>
      </c>
      <c r="M23">
        <v>0.4165474424847746</v>
      </c>
      <c r="N23">
        <v>0.51682071622424564</v>
      </c>
      <c r="O23">
        <v>0.78428483351725387</v>
      </c>
      <c r="P23">
        <v>-0.37734697360395197</v>
      </c>
      <c r="Q23">
        <v>9.31995344812276E-2</v>
      </c>
      <c r="R23">
        <v>26057</v>
      </c>
      <c r="S23">
        <v>1.420527843023198</v>
      </c>
      <c r="T23">
        <v>0.91417551744273684</v>
      </c>
      <c r="U23">
        <v>7</v>
      </c>
      <c r="V23">
        <v>-0.38788014857077302</v>
      </c>
      <c r="W23">
        <v>0.19162742492749779</v>
      </c>
      <c r="X23">
        <v>0.94643999926212163</v>
      </c>
      <c r="Y23">
        <v>4.4648277305296507</v>
      </c>
      <c r="Z23" t="s">
        <v>138</v>
      </c>
      <c r="AA23">
        <v>1653025640</v>
      </c>
      <c r="AB23">
        <v>1.072808407174217</v>
      </c>
      <c r="AC23">
        <v>0.35227978584152192</v>
      </c>
      <c r="AD23">
        <v>0.32800142024025702</v>
      </c>
      <c r="AE23">
        <v>0.56005571765852069</v>
      </c>
      <c r="AF23">
        <v>2.2153069407171562</v>
      </c>
      <c r="AG23">
        <v>0.45080726957386058</v>
      </c>
      <c r="AH23">
        <v>-0.376416911423335</v>
      </c>
      <c r="AI23">
        <v>0.1060566225849662</v>
      </c>
      <c r="AJ23">
        <v>1.6045888570930931</v>
      </c>
      <c r="AK23">
        <v>1.503148014622236</v>
      </c>
      <c r="AL23">
        <v>-0.28312968985300419</v>
      </c>
      <c r="AM23">
        <v>0.83269121999740936</v>
      </c>
      <c r="AN23">
        <v>1.9852339347291961</v>
      </c>
      <c r="AO23">
        <v>1.086243340887046</v>
      </c>
      <c r="AP23">
        <v>0.1895762799076702</v>
      </c>
      <c r="AQ23">
        <v>0.37925029092264467</v>
      </c>
      <c r="AR23">
        <v>1.4625293038650999</v>
      </c>
      <c r="AS23">
        <v>0.68177546255606403</v>
      </c>
      <c r="AU23">
        <v>2</v>
      </c>
      <c r="AV23" t="s">
        <v>69</v>
      </c>
      <c r="BA23">
        <v>9.7071894720162863E-4</v>
      </c>
      <c r="BD23" t="s">
        <v>70</v>
      </c>
      <c r="BE23" t="s">
        <v>139</v>
      </c>
      <c r="BF23" t="s">
        <v>136</v>
      </c>
      <c r="BI23">
        <v>7.5761176696602364E-3</v>
      </c>
      <c r="BJ23">
        <v>0.87887126502960822</v>
      </c>
      <c r="BK23" t="s">
        <v>27</v>
      </c>
      <c r="BL23">
        <v>128</v>
      </c>
      <c r="BM23">
        <v>14299</v>
      </c>
      <c r="BN23">
        <v>358</v>
      </c>
    </row>
    <row r="24" spans="1:66" x14ac:dyDescent="0.25">
      <c r="A24" s="1" t="s">
        <v>140</v>
      </c>
      <c r="B24">
        <v>-0.36213486244066861</v>
      </c>
      <c r="C24">
        <v>0.76488614681018507</v>
      </c>
      <c r="D24">
        <v>2.8333649201770772</v>
      </c>
      <c r="E24">
        <v>0.78077694587511848</v>
      </c>
      <c r="F24">
        <v>2.434316686459197</v>
      </c>
      <c r="G24">
        <v>3.7792893496591988</v>
      </c>
      <c r="H24">
        <v>0.90486802079792561</v>
      </c>
      <c r="I24">
        <v>-0.33256283120214369</v>
      </c>
      <c r="J24">
        <v>-0.65123715966444484</v>
      </c>
      <c r="K24">
        <v>-3.9680965492469127E-2</v>
      </c>
      <c r="L24">
        <v>-4.3146829747958713E-2</v>
      </c>
      <c r="M24">
        <v>0.30902606495051482</v>
      </c>
      <c r="N24">
        <v>0.54415478200960776</v>
      </c>
      <c r="O24">
        <v>0.53296911248919432</v>
      </c>
      <c r="P24">
        <v>-0.39203591350115768</v>
      </c>
      <c r="Q24">
        <v>0.1116003556849406</v>
      </c>
      <c r="R24">
        <v>78363</v>
      </c>
      <c r="S24">
        <v>1.420975953027432</v>
      </c>
      <c r="T24">
        <v>0.67246681087315119</v>
      </c>
      <c r="U24">
        <v>7</v>
      </c>
      <c r="V24">
        <v>-0.39122656744440071</v>
      </c>
      <c r="W24">
        <v>0.20306465647667291</v>
      </c>
      <c r="X24">
        <v>0.92268184754141325</v>
      </c>
      <c r="Y24">
        <v>4.8513979419717712</v>
      </c>
      <c r="Z24" t="s">
        <v>141</v>
      </c>
      <c r="AA24">
        <v>1652960679</v>
      </c>
      <c r="AB24">
        <v>1.0413023363817571</v>
      </c>
      <c r="AC24">
        <v>0.37096217049070151</v>
      </c>
      <c r="AD24">
        <v>0.22693912546593989</v>
      </c>
      <c r="AE24">
        <v>0.76740400255299313</v>
      </c>
      <c r="AF24">
        <v>2.1642165545553071</v>
      </c>
      <c r="AG24">
        <v>0.32440522882070177</v>
      </c>
      <c r="AH24">
        <v>-0.39141009139486421</v>
      </c>
      <c r="AI24">
        <v>0.1802014435520389</v>
      </c>
      <c r="AJ24">
        <v>1.556935657162668</v>
      </c>
      <c r="AK24">
        <v>1.633016643185371</v>
      </c>
      <c r="AL24">
        <v>-0.28293352720897441</v>
      </c>
      <c r="AM24">
        <v>0.92798309519684197</v>
      </c>
      <c r="AN24">
        <v>1.931843552748806</v>
      </c>
      <c r="AO24">
        <v>1.152988919604641</v>
      </c>
      <c r="AP24">
        <v>0.31618712730688953</v>
      </c>
      <c r="AQ24">
        <v>0.50914962437203737</v>
      </c>
      <c r="AR24">
        <v>1.433542083927398</v>
      </c>
      <c r="AS24">
        <v>0.7311449123387006</v>
      </c>
      <c r="AU24">
        <v>2</v>
      </c>
      <c r="AV24" t="s">
        <v>69</v>
      </c>
      <c r="BA24">
        <v>8.7772081824485319E-4</v>
      </c>
      <c r="BD24" t="s">
        <v>70</v>
      </c>
      <c r="BE24" t="s">
        <v>142</v>
      </c>
      <c r="BF24" t="s">
        <v>136</v>
      </c>
      <c r="BI24">
        <v>8.0614413073601659E-3</v>
      </c>
      <c r="BJ24">
        <v>0.87491715300323691</v>
      </c>
      <c r="BK24" t="s">
        <v>27</v>
      </c>
      <c r="BL24">
        <v>128</v>
      </c>
      <c r="BM24">
        <v>6984</v>
      </c>
      <c r="BN24">
        <v>316</v>
      </c>
    </row>
    <row r="25" spans="1:66" x14ac:dyDescent="0.25">
      <c r="A25" s="1" t="s">
        <v>143</v>
      </c>
      <c r="B25">
        <v>-0.36499532987078431</v>
      </c>
      <c r="C25">
        <v>0.71690199045602576</v>
      </c>
      <c r="D25">
        <v>2.6244737085629328</v>
      </c>
      <c r="E25">
        <v>0.72004681877775689</v>
      </c>
      <c r="F25">
        <v>2.3564822547834492</v>
      </c>
      <c r="G25">
        <v>3.5815841135323332</v>
      </c>
      <c r="H25">
        <v>0.77606132341769951</v>
      </c>
      <c r="I25">
        <v>-0.34549575104155578</v>
      </c>
      <c r="J25">
        <v>-0.66258068218558563</v>
      </c>
      <c r="K25">
        <v>-7.1825471350725811E-2</v>
      </c>
      <c r="L25">
        <v>-7.7143399467671944E-2</v>
      </c>
      <c r="M25">
        <v>0.23579671151101431</v>
      </c>
      <c r="N25">
        <v>0.50535763325759975</v>
      </c>
      <c r="O25">
        <v>0.41907059116416789</v>
      </c>
      <c r="P25">
        <v>-0.39767999962114908</v>
      </c>
      <c r="Q25">
        <v>0.1134147170092937</v>
      </c>
      <c r="R25">
        <v>79490</v>
      </c>
      <c r="S25">
        <v>1.3217750402145969</v>
      </c>
      <c r="T25">
        <v>0.5733195862872752</v>
      </c>
      <c r="U25">
        <v>7</v>
      </c>
      <c r="V25">
        <v>-0.39776269981880652</v>
      </c>
      <c r="W25">
        <v>0.17982663208094751</v>
      </c>
      <c r="X25">
        <v>0.93510786015353198</v>
      </c>
      <c r="Y25">
        <v>4.4031385451044116</v>
      </c>
      <c r="Z25" t="s">
        <v>144</v>
      </c>
      <c r="AA25">
        <v>1652909603</v>
      </c>
      <c r="AB25">
        <v>1.000913914635547</v>
      </c>
      <c r="AC25">
        <v>0.32616206905304701</v>
      </c>
      <c r="AD25">
        <v>0.18811655482182291</v>
      </c>
      <c r="AE25">
        <v>0.68910872962998049</v>
      </c>
      <c r="AF25">
        <v>2.1746963419494358</v>
      </c>
      <c r="AG25">
        <v>0.26710292496122179</v>
      </c>
      <c r="AH25">
        <v>-0.3906231598085233</v>
      </c>
      <c r="AI25">
        <v>0.15298881622973659</v>
      </c>
      <c r="AJ25">
        <v>1.487747811909377</v>
      </c>
      <c r="AK25">
        <v>1.532208087022312</v>
      </c>
      <c r="AL25">
        <v>-0.28394616359151559</v>
      </c>
      <c r="AM25">
        <v>0.87907589203864822</v>
      </c>
      <c r="AN25">
        <v>1.9275177032975901</v>
      </c>
      <c r="AO25">
        <v>1.136644654752468</v>
      </c>
      <c r="AP25">
        <v>0.26498134463365047</v>
      </c>
      <c r="AQ25">
        <v>0.46173491445684661</v>
      </c>
      <c r="AR25">
        <v>1.4388818700205419</v>
      </c>
      <c r="AS25">
        <v>0.73523473235219639</v>
      </c>
      <c r="AU25">
        <v>2</v>
      </c>
      <c r="AV25" t="s">
        <v>69</v>
      </c>
      <c r="BA25">
        <v>6.4759116251426278E-4</v>
      </c>
      <c r="BD25" t="s">
        <v>70</v>
      </c>
      <c r="BE25" t="s">
        <v>145</v>
      </c>
      <c r="BF25" t="s">
        <v>136</v>
      </c>
      <c r="BI25">
        <v>9.8064883011545687E-3</v>
      </c>
      <c r="BJ25">
        <v>0.87641354495764612</v>
      </c>
      <c r="BK25" t="s">
        <v>27</v>
      </c>
      <c r="BL25">
        <v>128</v>
      </c>
      <c r="BM25">
        <v>5003</v>
      </c>
      <c r="BN25">
        <v>345</v>
      </c>
    </row>
    <row r="26" spans="1:66" x14ac:dyDescent="0.25">
      <c r="A26" s="1" t="s">
        <v>146</v>
      </c>
      <c r="B26">
        <v>-0.36960962449068929</v>
      </c>
      <c r="C26">
        <v>0.69930722348522578</v>
      </c>
      <c r="D26">
        <v>2.6891530150002541</v>
      </c>
      <c r="E26">
        <v>0.6614252083101213</v>
      </c>
      <c r="F26">
        <v>2.4356261474029059</v>
      </c>
      <c r="G26">
        <v>3.7821318758249229</v>
      </c>
      <c r="H26">
        <v>0.87815295372867597</v>
      </c>
      <c r="I26">
        <v>-0.32399784569991541</v>
      </c>
      <c r="J26">
        <v>-0.64294515935764762</v>
      </c>
      <c r="K26">
        <v>-2.7987368197782799E-2</v>
      </c>
      <c r="L26">
        <v>-3.0769709545720881E-2</v>
      </c>
      <c r="M26">
        <v>0.29237382921319971</v>
      </c>
      <c r="N26">
        <v>0.46660131088648471</v>
      </c>
      <c r="O26">
        <v>0.48633098880522008</v>
      </c>
      <c r="P26">
        <v>-0.39539117997669782</v>
      </c>
      <c r="Q26">
        <v>0.10762399682263631</v>
      </c>
      <c r="R26">
        <v>52062</v>
      </c>
      <c r="S26">
        <v>1.31259107960199</v>
      </c>
      <c r="T26">
        <v>0.64784143232310376</v>
      </c>
      <c r="U26">
        <v>7</v>
      </c>
      <c r="V26">
        <v>-0.39602811421843059</v>
      </c>
      <c r="W26">
        <v>0.15935409796118671</v>
      </c>
      <c r="X26">
        <v>0.81145144622926768</v>
      </c>
      <c r="Y26">
        <v>4.8910779323510853</v>
      </c>
      <c r="Z26" t="s">
        <v>147</v>
      </c>
      <c r="AA26">
        <v>1652875346</v>
      </c>
      <c r="AB26">
        <v>0.99167196757256959</v>
      </c>
      <c r="AC26">
        <v>0.28961060366354568</v>
      </c>
      <c r="AD26">
        <v>0.23570362076756329</v>
      </c>
      <c r="AE26">
        <v>0.54872600478393185</v>
      </c>
      <c r="AF26">
        <v>1.964691956540668</v>
      </c>
      <c r="AG26">
        <v>0.34254152968298041</v>
      </c>
      <c r="AH26">
        <v>-0.4014387097998583</v>
      </c>
      <c r="AI26">
        <v>0.1024355688157796</v>
      </c>
      <c r="AJ26">
        <v>1.465008669848308</v>
      </c>
      <c r="AK26">
        <v>1.605023210277067</v>
      </c>
      <c r="AL26">
        <v>-0.3043103649890001</v>
      </c>
      <c r="AM26">
        <v>0.87416635677279864</v>
      </c>
      <c r="AN26">
        <v>1.631138569138125</v>
      </c>
      <c r="AO26">
        <v>1.130565747549072</v>
      </c>
      <c r="AP26">
        <v>0.17942596705430669</v>
      </c>
      <c r="AQ26">
        <v>0.37214379746114151</v>
      </c>
      <c r="AR26">
        <v>1.344664975370722</v>
      </c>
      <c r="AS26">
        <v>0.72578293039332764</v>
      </c>
      <c r="AU26">
        <v>2</v>
      </c>
      <c r="AV26" t="s">
        <v>69</v>
      </c>
      <c r="BA26">
        <v>4.8584792843156402E-4</v>
      </c>
      <c r="BD26" t="s">
        <v>70</v>
      </c>
      <c r="BE26" t="s">
        <v>148</v>
      </c>
      <c r="BF26" t="s">
        <v>136</v>
      </c>
      <c r="BI26">
        <v>6.7872282387764727E-3</v>
      </c>
      <c r="BJ26">
        <v>0.87371974022102061</v>
      </c>
      <c r="BK26" t="s">
        <v>27</v>
      </c>
      <c r="BL26">
        <v>128</v>
      </c>
      <c r="BM26">
        <v>8917</v>
      </c>
      <c r="BN26">
        <v>292</v>
      </c>
    </row>
    <row r="27" spans="1:66" x14ac:dyDescent="0.25">
      <c r="A27" s="1" t="s">
        <v>149</v>
      </c>
      <c r="B27">
        <v>-0.35199453630763827</v>
      </c>
      <c r="C27">
        <v>0.68239641657278383</v>
      </c>
      <c r="D27">
        <v>2.6246215677936928</v>
      </c>
      <c r="E27">
        <v>0.84617383888696185</v>
      </c>
      <c r="F27">
        <v>2.370664858209433</v>
      </c>
      <c r="G27">
        <v>3.6627732023693009</v>
      </c>
      <c r="H27">
        <v>0.85310274201980596</v>
      </c>
      <c r="I27">
        <v>-0.32549179794520938</v>
      </c>
      <c r="J27">
        <v>-0.67059483762353878</v>
      </c>
      <c r="K27">
        <v>-0.12104025234704199</v>
      </c>
      <c r="L27">
        <v>-0.12945841746731571</v>
      </c>
      <c r="M27">
        <v>0.28425268620874089</v>
      </c>
      <c r="N27">
        <v>0.5834029543207141</v>
      </c>
      <c r="O27">
        <v>0.4842918635477223</v>
      </c>
      <c r="P27">
        <v>-0.40110592527773192</v>
      </c>
      <c r="Q27">
        <v>0.11709332592866641</v>
      </c>
      <c r="R27">
        <v>56286</v>
      </c>
      <c r="S27">
        <v>1.2746288236409189</v>
      </c>
      <c r="T27">
        <v>0.63316332175052625</v>
      </c>
      <c r="U27">
        <v>7</v>
      </c>
      <c r="V27">
        <v>-0.42805613431268119</v>
      </c>
      <c r="W27">
        <v>0.22888242318707741</v>
      </c>
      <c r="X27">
        <v>0.76558803398996933</v>
      </c>
      <c r="Y27">
        <v>4.6734198908484466</v>
      </c>
      <c r="Z27" t="s">
        <v>150</v>
      </c>
      <c r="AA27">
        <v>1652838547</v>
      </c>
      <c r="AB27">
        <v>0.98452588326379442</v>
      </c>
      <c r="AC27">
        <v>0.40723361874727981</v>
      </c>
      <c r="AD27">
        <v>0.11892297722160609</v>
      </c>
      <c r="AE27">
        <v>0.8450272333927612</v>
      </c>
      <c r="AF27">
        <v>1.9114116852221861</v>
      </c>
      <c r="AG27">
        <v>0.16728476237890291</v>
      </c>
      <c r="AH27">
        <v>-0.41283377305235991</v>
      </c>
      <c r="AI27">
        <v>0.21001971919480189</v>
      </c>
      <c r="AJ27">
        <v>1.4569045364266151</v>
      </c>
      <c r="AK27">
        <v>1.515393132615626</v>
      </c>
      <c r="AL27">
        <v>-0.30850096101780772</v>
      </c>
      <c r="AM27">
        <v>0.84990296699803525</v>
      </c>
      <c r="AN27">
        <v>1.5398405955315111</v>
      </c>
      <c r="AO27">
        <v>1.0784448410161851</v>
      </c>
      <c r="AP27">
        <v>0.33549669483561712</v>
      </c>
      <c r="AQ27">
        <v>0.55203057445803405</v>
      </c>
      <c r="AR27">
        <v>1.3010620585117849</v>
      </c>
      <c r="AS27">
        <v>0.69409416440224103</v>
      </c>
      <c r="AU27">
        <v>2</v>
      </c>
      <c r="AV27" t="s">
        <v>69</v>
      </c>
      <c r="BA27">
        <v>5.2148606163521893E-5</v>
      </c>
      <c r="BD27" t="s">
        <v>70</v>
      </c>
      <c r="BE27" t="s">
        <v>151</v>
      </c>
      <c r="BF27" t="s">
        <v>136</v>
      </c>
      <c r="BI27">
        <v>4.685714133679901E-3</v>
      </c>
      <c r="BJ27">
        <v>0.88908059300855002</v>
      </c>
      <c r="BK27" t="s">
        <v>27</v>
      </c>
      <c r="BL27">
        <v>128</v>
      </c>
      <c r="BM27">
        <v>4086</v>
      </c>
      <c r="BN27">
        <v>314</v>
      </c>
    </row>
    <row r="28" spans="1:66" x14ac:dyDescent="0.25">
      <c r="A28" s="1" t="s">
        <v>152</v>
      </c>
      <c r="B28">
        <v>-0.35976938831465533</v>
      </c>
      <c r="C28">
        <v>0.67895673626654085</v>
      </c>
      <c r="D28">
        <v>2.527397891257213</v>
      </c>
      <c r="E28">
        <v>0.83255724267201892</v>
      </c>
      <c r="F28">
        <v>2.4131676079063071</v>
      </c>
      <c r="G28">
        <v>3.764076345005785</v>
      </c>
      <c r="H28">
        <v>1.4099273184885279</v>
      </c>
      <c r="I28">
        <v>-0.30175066483097418</v>
      </c>
      <c r="J28">
        <v>-0.60775485395786988</v>
      </c>
      <c r="K28">
        <v>-0.41441805884317839</v>
      </c>
      <c r="L28">
        <v>-0.51645194937337846</v>
      </c>
      <c r="M28">
        <v>0.50925223765632288</v>
      </c>
      <c r="N28">
        <v>0.59500425161631887</v>
      </c>
      <c r="O28">
        <v>1.1330782497365339</v>
      </c>
      <c r="P28">
        <v>-0.38362892880931138</v>
      </c>
      <c r="Q28">
        <v>0.104184006793057</v>
      </c>
      <c r="R28">
        <v>52130</v>
      </c>
      <c r="S28">
        <v>1.359688797904538</v>
      </c>
      <c r="T28">
        <v>0.9303868287706144</v>
      </c>
      <c r="U28">
        <v>7</v>
      </c>
      <c r="V28">
        <v>-0.43588509648213603</v>
      </c>
      <c r="W28">
        <v>0.25279206076599559</v>
      </c>
      <c r="X28">
        <v>0.81244048113171852</v>
      </c>
      <c r="Y28">
        <v>4.8879824542416586</v>
      </c>
      <c r="Z28" t="s">
        <v>153</v>
      </c>
      <c r="AA28">
        <v>1652891069</v>
      </c>
      <c r="AB28">
        <v>0.97808212547712636</v>
      </c>
      <c r="AC28">
        <v>0.41654400449962248</v>
      </c>
      <c r="AD28">
        <v>-0.35646064149904738</v>
      </c>
      <c r="AE28">
        <v>0.89809646938897247</v>
      </c>
      <c r="AF28">
        <v>1.946682376510696</v>
      </c>
      <c r="AG28">
        <v>-0.46065361352935857</v>
      </c>
      <c r="AH28">
        <v>-0.41236523965250221</v>
      </c>
      <c r="AI28">
        <v>0.27102819507806569</v>
      </c>
      <c r="AJ28">
        <v>1.4674041840471981</v>
      </c>
      <c r="AK28">
        <v>1.615758676048638</v>
      </c>
      <c r="AL28">
        <v>-0.28964645042570131</v>
      </c>
      <c r="AM28">
        <v>0.85444370732949315</v>
      </c>
      <c r="AN28">
        <v>1.5900624108638519</v>
      </c>
      <c r="AO28">
        <v>1.2191996346515339</v>
      </c>
      <c r="AP28">
        <v>0.4219059285072001</v>
      </c>
      <c r="AQ28">
        <v>0.62252027576655566</v>
      </c>
      <c r="AR28">
        <v>1.3347362899646871</v>
      </c>
      <c r="AS28">
        <v>0.80029522296173206</v>
      </c>
      <c r="AU28">
        <v>2</v>
      </c>
      <c r="AV28" t="s">
        <v>69</v>
      </c>
      <c r="BA28">
        <v>6.2657905547285379E-4</v>
      </c>
      <c r="BD28" t="s">
        <v>70</v>
      </c>
      <c r="BE28" t="s">
        <v>154</v>
      </c>
      <c r="BF28" t="s">
        <v>136</v>
      </c>
      <c r="BI28">
        <v>7.6649537969776154E-3</v>
      </c>
      <c r="BJ28">
        <v>0.96883512594989818</v>
      </c>
      <c r="BK28" t="s">
        <v>27</v>
      </c>
      <c r="BL28">
        <v>128</v>
      </c>
      <c r="BM28">
        <v>8661</v>
      </c>
      <c r="BN28">
        <v>98</v>
      </c>
    </row>
    <row r="29" spans="1:66" x14ac:dyDescent="0.25">
      <c r="A29" s="1" t="s">
        <v>155</v>
      </c>
      <c r="B29">
        <v>-0.34400171402687901</v>
      </c>
      <c r="C29">
        <v>0.73011926646721104</v>
      </c>
      <c r="D29">
        <v>2.805557329898321</v>
      </c>
      <c r="E29">
        <v>0.49079466933314431</v>
      </c>
      <c r="F29">
        <v>2.3740365858151939</v>
      </c>
      <c r="G29">
        <v>4.1376544236597326</v>
      </c>
      <c r="H29">
        <v>0.97453824323513483</v>
      </c>
      <c r="I29">
        <v>-0.30597683791929681</v>
      </c>
      <c r="J29">
        <v>-0.66530561310584879</v>
      </c>
      <c r="K29">
        <v>-0.14485533538259901</v>
      </c>
      <c r="L29">
        <v>-0.1567720050563825</v>
      </c>
      <c r="M29">
        <v>0.30429782242828352</v>
      </c>
      <c r="N29">
        <v>0.34117640587989939</v>
      </c>
      <c r="O29">
        <v>0.64616397792125191</v>
      </c>
      <c r="P29">
        <v>-0.38227507660542409</v>
      </c>
      <c r="Q29">
        <v>0.12692877462564781</v>
      </c>
      <c r="R29">
        <v>21547</v>
      </c>
      <c r="S29">
        <v>1.558714960895067</v>
      </c>
      <c r="T29">
        <v>0.6579842664465626</v>
      </c>
      <c r="U29">
        <v>7</v>
      </c>
      <c r="V29">
        <v>-0.4364392440574934</v>
      </c>
      <c r="W29">
        <v>0.10274295849021781</v>
      </c>
      <c r="X29">
        <v>0.97017456567301841</v>
      </c>
      <c r="Y29">
        <v>6.0990165373308702</v>
      </c>
      <c r="Z29" t="s">
        <v>156</v>
      </c>
      <c r="AA29">
        <v>1653007983</v>
      </c>
      <c r="AB29">
        <v>0.95758411807977784</v>
      </c>
      <c r="AC29">
        <v>0.19353087397517041</v>
      </c>
      <c r="AD29">
        <v>0.12883920767122489</v>
      </c>
      <c r="AE29">
        <v>0.23356892154732001</v>
      </c>
      <c r="AF29">
        <v>2.1615595489767858</v>
      </c>
      <c r="AG29">
        <v>0.17218125314428079</v>
      </c>
      <c r="AH29">
        <v>-0.3992868359331001</v>
      </c>
      <c r="AI29">
        <v>5.1333961130184402E-3</v>
      </c>
      <c r="AJ29">
        <v>1.512726050951287</v>
      </c>
      <c r="AK29">
        <v>2.092028442758429</v>
      </c>
      <c r="AL29">
        <v>-0.25609086140044751</v>
      </c>
      <c r="AM29">
        <v>0.97393503567163564</v>
      </c>
      <c r="AN29">
        <v>1.967767234059693</v>
      </c>
      <c r="AO29">
        <v>1.361820905916056</v>
      </c>
      <c r="AP29">
        <v>8.2731147841415241E-3</v>
      </c>
      <c r="AQ29">
        <v>0.17278391585076369</v>
      </c>
      <c r="AR29">
        <v>1.429937977432832</v>
      </c>
      <c r="AS29">
        <v>0.79543520886626129</v>
      </c>
      <c r="AU29">
        <v>2</v>
      </c>
      <c r="AV29" t="s">
        <v>69</v>
      </c>
      <c r="BA29">
        <v>8.4167473135717409E-4</v>
      </c>
      <c r="BD29" t="s">
        <v>70</v>
      </c>
      <c r="BE29" t="s">
        <v>157</v>
      </c>
      <c r="BF29" t="s">
        <v>136</v>
      </c>
      <c r="BI29">
        <v>1.7619157258702491E-3</v>
      </c>
      <c r="BJ29">
        <v>0.93607414497661923</v>
      </c>
      <c r="BK29" t="s">
        <v>158</v>
      </c>
      <c r="BL29">
        <v>128</v>
      </c>
      <c r="BM29">
        <v>8766</v>
      </c>
      <c r="BN29">
        <v>211</v>
      </c>
    </row>
    <row r="30" spans="1:66" x14ac:dyDescent="0.25">
      <c r="A30" s="1" t="s">
        <v>159</v>
      </c>
      <c r="B30">
        <v>-0.34486046059556519</v>
      </c>
      <c r="C30">
        <v>0.67882027196804018</v>
      </c>
      <c r="D30">
        <v>2.8022370957635059</v>
      </c>
      <c r="E30">
        <v>0.55493919384248014</v>
      </c>
      <c r="F30">
        <v>2.4045662903640852</v>
      </c>
      <c r="G30">
        <v>3.74015011448552</v>
      </c>
      <c r="H30">
        <v>0.83943077647022446</v>
      </c>
      <c r="I30">
        <v>-0.32032478491182331</v>
      </c>
      <c r="J30">
        <v>-0.6724464178027596</v>
      </c>
      <c r="K30">
        <v>-0.13097540259519791</v>
      </c>
      <c r="L30">
        <v>-0.1399251159892064</v>
      </c>
      <c r="M30">
        <v>0.24635570650884059</v>
      </c>
      <c r="N30">
        <v>0.39755811204650321</v>
      </c>
      <c r="O30">
        <v>0.48295178990833709</v>
      </c>
      <c r="P30">
        <v>-0.3824943742244819</v>
      </c>
      <c r="Q30">
        <v>0.1200147659906789</v>
      </c>
      <c r="R30">
        <v>46160</v>
      </c>
      <c r="S30">
        <v>1.281692779603727</v>
      </c>
      <c r="T30">
        <v>0.61010705370313645</v>
      </c>
      <c r="U30">
        <v>7</v>
      </c>
      <c r="V30">
        <v>-0.36358099660338661</v>
      </c>
      <c r="W30">
        <v>0.1314856763884481</v>
      </c>
      <c r="X30">
        <v>0.78557657566111827</v>
      </c>
      <c r="Y30">
        <v>4.8700860202486389</v>
      </c>
      <c r="Z30" t="s">
        <v>160</v>
      </c>
      <c r="AA30">
        <v>1652847589</v>
      </c>
      <c r="AB30">
        <v>0.94287990474793604</v>
      </c>
      <c r="AC30">
        <v>0.25488510180086682</v>
      </c>
      <c r="AD30">
        <v>0.1050561527397</v>
      </c>
      <c r="AE30">
        <v>0.29578412279472599</v>
      </c>
      <c r="AF30">
        <v>1.9600712800415341</v>
      </c>
      <c r="AG30">
        <v>0.14651042241417109</v>
      </c>
      <c r="AH30">
        <v>-0.35852285827154678</v>
      </c>
      <c r="AI30">
        <v>1.8325594835256979E-2</v>
      </c>
      <c r="AJ30">
        <v>1.393730323019706</v>
      </c>
      <c r="AK30">
        <v>1.613018135996757</v>
      </c>
      <c r="AL30">
        <v>-0.30245845480630879</v>
      </c>
      <c r="AM30">
        <v>0.9295287720545744</v>
      </c>
      <c r="AN30">
        <v>1.624483279728294</v>
      </c>
      <c r="AO30">
        <v>1.172857336986473</v>
      </c>
      <c r="AP30">
        <v>3.5383747732708602E-2</v>
      </c>
      <c r="AQ30">
        <v>0.20742314913090801</v>
      </c>
      <c r="AR30">
        <v>1.3426568061678119</v>
      </c>
      <c r="AS30">
        <v>0.75501779646700118</v>
      </c>
      <c r="AU30">
        <v>2</v>
      </c>
      <c r="AV30" t="s">
        <v>69</v>
      </c>
      <c r="BA30">
        <v>7.6801889490852877E-4</v>
      </c>
      <c r="BD30" t="s">
        <v>70</v>
      </c>
      <c r="BE30" t="s">
        <v>161</v>
      </c>
      <c r="BF30" t="s">
        <v>136</v>
      </c>
      <c r="BI30">
        <v>1.4748843983655481E-3</v>
      </c>
      <c r="BJ30">
        <v>0.90543170164784459</v>
      </c>
      <c r="BK30" t="s">
        <v>27</v>
      </c>
      <c r="BL30">
        <v>128</v>
      </c>
      <c r="BM30">
        <v>15914</v>
      </c>
      <c r="BN30">
        <v>325</v>
      </c>
    </row>
    <row r="31" spans="1:66" x14ac:dyDescent="0.25">
      <c r="A31" s="1" t="s">
        <v>162</v>
      </c>
      <c r="B31">
        <v>-0.3444014091094949</v>
      </c>
      <c r="C31">
        <v>0.55098141360958341</v>
      </c>
      <c r="D31">
        <v>1.642899927830143</v>
      </c>
      <c r="E31">
        <v>0.5991176452809529</v>
      </c>
      <c r="F31">
        <v>1.930455784477898</v>
      </c>
      <c r="G31">
        <v>2.8376220094613669</v>
      </c>
      <c r="H31">
        <v>1.228800578193628</v>
      </c>
      <c r="I31">
        <v>-0.33307819589754578</v>
      </c>
      <c r="J31">
        <v>-0.60741442842095561</v>
      </c>
      <c r="K31">
        <v>-0.1902233573233689</v>
      </c>
      <c r="L31">
        <v>-0.2272249826038385</v>
      </c>
      <c r="M31">
        <v>0.40085530737950542</v>
      </c>
      <c r="N31">
        <v>0.42632522250920257</v>
      </c>
      <c r="O31">
        <v>0.75255070010011227</v>
      </c>
      <c r="P31">
        <v>-0.38491077910634869</v>
      </c>
      <c r="Q31">
        <v>0.1013555069337109</v>
      </c>
      <c r="R31">
        <v>53799</v>
      </c>
      <c r="S31">
        <v>1.092846825935478</v>
      </c>
      <c r="T31">
        <v>0.89059319518634605</v>
      </c>
      <c r="U31">
        <v>7</v>
      </c>
      <c r="V31">
        <v>-0.44170145151332829</v>
      </c>
      <c r="W31">
        <v>0.13632155842080179</v>
      </c>
      <c r="X31">
        <v>0.86534745026960025</v>
      </c>
      <c r="Y31">
        <v>2.8964855696931018</v>
      </c>
      <c r="Z31" t="s">
        <v>163</v>
      </c>
      <c r="AA31">
        <v>1652938060</v>
      </c>
      <c r="AB31">
        <v>0.93880116078226195</v>
      </c>
      <c r="AC31">
        <v>0.2551038214004987</v>
      </c>
      <c r="AD31">
        <v>8.18765479151006E-2</v>
      </c>
      <c r="AE31">
        <v>0.47700902174948012</v>
      </c>
      <c r="AF31">
        <v>2.0917562948210242</v>
      </c>
      <c r="AG31">
        <v>0.1082789051843909</v>
      </c>
      <c r="AH31">
        <v>-0.39877318857459498</v>
      </c>
      <c r="AI31">
        <v>7.783208046437684E-2</v>
      </c>
      <c r="AJ31">
        <v>1.3652070532919061</v>
      </c>
      <c r="AK31">
        <v>1.103261877703783</v>
      </c>
      <c r="AL31">
        <v>-0.27885684726970877</v>
      </c>
      <c r="AM31">
        <v>0.5900732330758055</v>
      </c>
      <c r="AN31">
        <v>1.858954425778985</v>
      </c>
      <c r="AO31">
        <v>0.95141771285950982</v>
      </c>
      <c r="AP31">
        <v>0.1226526752829489</v>
      </c>
      <c r="AQ31">
        <v>0.32445289002186117</v>
      </c>
      <c r="AR31">
        <v>1.408016076439041</v>
      </c>
      <c r="AS31">
        <v>0.63866059874334824</v>
      </c>
      <c r="AU31">
        <v>2</v>
      </c>
      <c r="AV31" t="s">
        <v>69</v>
      </c>
      <c r="BA31">
        <v>4.0989800142076282E-4</v>
      </c>
      <c r="BD31" t="s">
        <v>70</v>
      </c>
      <c r="BE31" t="s">
        <v>164</v>
      </c>
      <c r="BF31" t="s">
        <v>136</v>
      </c>
      <c r="BI31">
        <v>7.4981768998551813E-3</v>
      </c>
      <c r="BJ31">
        <v>0.95013326967768863</v>
      </c>
      <c r="BK31" t="s">
        <v>27</v>
      </c>
      <c r="BL31">
        <v>128</v>
      </c>
      <c r="BM31">
        <v>15529</v>
      </c>
      <c r="BN31">
        <v>460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29B7-E94E-4798-8D0D-994F1270BA51}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18.85546875" customWidth="1"/>
    <col min="2" max="2" width="37.140625" customWidth="1"/>
    <col min="3" max="3" width="32" customWidth="1"/>
  </cols>
  <sheetData>
    <row r="1" spans="1:3" x14ac:dyDescent="0.25">
      <c r="A1" s="11" t="s">
        <v>72</v>
      </c>
      <c r="B1" s="12" t="s">
        <v>104</v>
      </c>
      <c r="C1" s="13" t="s">
        <v>136</v>
      </c>
    </row>
    <row r="2" spans="1:3" x14ac:dyDescent="0.25">
      <c r="A2" s="9">
        <v>1.848137766671659</v>
      </c>
      <c r="B2" s="4">
        <v>1.058549306832328</v>
      </c>
      <c r="C2" s="6">
        <v>1.088607697563625</v>
      </c>
    </row>
    <row r="3" spans="1:3" x14ac:dyDescent="0.25">
      <c r="A3" s="10">
        <v>1.82466449453685</v>
      </c>
      <c r="B3" s="5">
        <v>1.0485804921235859</v>
      </c>
      <c r="C3" s="7">
        <v>1.072808407174217</v>
      </c>
    </row>
    <row r="4" spans="1:3" x14ac:dyDescent="0.25">
      <c r="A4" s="9">
        <v>1.8206695950515011</v>
      </c>
      <c r="B4" s="4">
        <v>1.04038248387606</v>
      </c>
      <c r="C4" s="6">
        <v>1.0413023363817571</v>
      </c>
    </row>
    <row r="5" spans="1:3" x14ac:dyDescent="0.25">
      <c r="A5" s="10">
        <v>1.7662130688011619</v>
      </c>
      <c r="B5" s="5">
        <v>1.028767751177633</v>
      </c>
      <c r="C5" s="7">
        <v>1.000913914635547</v>
      </c>
    </row>
    <row r="6" spans="1:3" x14ac:dyDescent="0.25">
      <c r="A6" s="9">
        <v>1.7480382996635819</v>
      </c>
      <c r="B6" s="4">
        <v>1.0203457527548581</v>
      </c>
      <c r="C6" s="6">
        <v>0.99167196757256959</v>
      </c>
    </row>
    <row r="7" spans="1:3" x14ac:dyDescent="0.25">
      <c r="A7" s="10">
        <v>1.7198040507697649</v>
      </c>
      <c r="B7" s="5">
        <v>1.0136746811830679</v>
      </c>
      <c r="C7" s="7">
        <v>0.98452588326379442</v>
      </c>
    </row>
    <row r="8" spans="1:3" x14ac:dyDescent="0.25">
      <c r="A8" s="9">
        <v>1.695910310548576</v>
      </c>
      <c r="B8" s="4">
        <v>1.001005254287425</v>
      </c>
      <c r="C8" s="6">
        <v>0.97808212547712636</v>
      </c>
    </row>
    <row r="9" spans="1:3" x14ac:dyDescent="0.25">
      <c r="A9" s="10">
        <v>1.6300798853076139</v>
      </c>
      <c r="B9" s="5">
        <v>0.98430062815375796</v>
      </c>
      <c r="C9" s="7">
        <v>0.95758411807977784</v>
      </c>
    </row>
    <row r="10" spans="1:3" x14ac:dyDescent="0.25">
      <c r="A10" s="9">
        <v>1.619598736439487</v>
      </c>
      <c r="B10" s="4">
        <v>0.98002460765280675</v>
      </c>
      <c r="C10" s="6">
        <v>0.94287990474793604</v>
      </c>
    </row>
    <row r="11" spans="1:3" x14ac:dyDescent="0.25">
      <c r="A11" s="10">
        <v>1.6172370825787801</v>
      </c>
      <c r="B11" s="5">
        <v>0.97568187568367215</v>
      </c>
      <c r="C11" s="8">
        <v>0.93880116078226195</v>
      </c>
    </row>
    <row r="12" spans="1:3" x14ac:dyDescent="0.25">
      <c r="A12" s="14">
        <f>AVERAGE(Table2[bertRNNSeperate])</f>
        <v>1.7290353290368976</v>
      </c>
      <c r="B12" s="14">
        <f>AVERAGE(Table2[bertRNNSeperateApproaches_pf_final])</f>
        <v>1.0151312833725197</v>
      </c>
      <c r="C12" s="14">
        <f>AVERAGE(Table2[bertRNNSeperateApproaches-RL])</f>
        <v>0.99971775156786136</v>
      </c>
    </row>
    <row r="14" spans="1:3" x14ac:dyDescent="0.25">
      <c r="B14">
        <f>(Table2[[#Totals],[bertRNNSeperate]]-Table2[[#Totals],[bertRNNSeperateApproaches_pf_final]])/Table2[[#Totals],[bertRNNSeperateApproaches_pf_final]]</f>
        <v>0.70326277729577047</v>
      </c>
      <c r="C14">
        <f>(Table2[[#Totals],[bertRNNSeperate]]-Table2[[#Totals],[bertRNNSeperateApproaches-RL]])/Table2[[#Totals],[bertRNNSeperateApproaches-RL]]</f>
        <v>0.72952348432869629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</cp:lastModifiedBy>
  <dcterms:created xsi:type="dcterms:W3CDTF">2022-05-20T07:52:21Z</dcterms:created>
  <dcterms:modified xsi:type="dcterms:W3CDTF">2022-05-22T03:37:54Z</dcterms:modified>
</cp:coreProperties>
</file>