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filterPrivacy="1"/>
  <xr:revisionPtr revIDLastSave="0" documentId="13_ncr:1_{28F68B84-C596-4E8E-B6D5-EDC9DBCBBF1B}" xr6:coauthVersionLast="36" xr6:coauthVersionMax="36" xr10:uidLastSave="{00000000-0000-0000-0000-000000000000}"/>
  <bookViews>
    <workbookView xWindow="0" yWindow="0" windowWidth="16457" windowHeight="689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9" i="1" l="1"/>
  <c r="K230" i="1"/>
  <c r="K231" i="1"/>
  <c r="K232" i="1"/>
  <c r="K233" i="1"/>
  <c r="K228" i="1"/>
  <c r="J229" i="1"/>
  <c r="J230" i="1"/>
  <c r="J231" i="1"/>
  <c r="J232" i="1"/>
  <c r="J233" i="1"/>
  <c r="J228" i="1"/>
  <c r="K221" i="1"/>
  <c r="K222" i="1"/>
  <c r="K223" i="1"/>
  <c r="K224" i="1"/>
  <c r="K225" i="1"/>
  <c r="K220" i="1"/>
  <c r="J221" i="1"/>
  <c r="J222" i="1"/>
  <c r="J223" i="1"/>
  <c r="J224" i="1"/>
  <c r="J225" i="1"/>
  <c r="J220" i="1"/>
  <c r="P223" i="1"/>
  <c r="P224" i="1"/>
  <c r="U224" i="1"/>
  <c r="T224" i="1"/>
  <c r="S224" i="1"/>
  <c r="R224" i="1"/>
  <c r="Q224" i="1"/>
  <c r="U223" i="1"/>
  <c r="T223" i="1"/>
  <c r="S223" i="1"/>
  <c r="R223" i="1"/>
  <c r="Q223" i="1"/>
  <c r="K79" i="1" l="1"/>
  <c r="K211" i="1"/>
  <c r="K212" i="1"/>
  <c r="K213" i="1"/>
  <c r="K214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80" i="1"/>
  <c r="K81" i="1"/>
  <c r="K82" i="1"/>
  <c r="K83" i="1"/>
  <c r="K84" i="1"/>
  <c r="K85" i="1"/>
  <c r="K86" i="1"/>
  <c r="K87" i="1"/>
  <c r="K74" i="1"/>
  <c r="K75" i="1"/>
  <c r="K71" i="1"/>
  <c r="K68" i="1"/>
  <c r="K69" i="1"/>
  <c r="K70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54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143" i="1"/>
  <c r="J141" i="1"/>
  <c r="J142" i="1"/>
  <c r="J137" i="1"/>
  <c r="J138" i="1"/>
  <c r="J139" i="1"/>
  <c r="J140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15" i="1"/>
  <c r="J116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26" i="1"/>
  <c r="AX218" i="1" l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AX317" i="1" s="1"/>
  <c r="AX318" i="1" s="1"/>
  <c r="AX319" i="1" s="1"/>
  <c r="BO218" i="1" l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217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218" i="1"/>
  <c r="CD219" i="1"/>
  <c r="CD220" i="1"/>
  <c r="CD221" i="1"/>
  <c r="CD222" i="1"/>
  <c r="CD223" i="1"/>
  <c r="CD224" i="1"/>
  <c r="CD225" i="1"/>
  <c r="CD226" i="1"/>
  <c r="CD217" i="1"/>
  <c r="BV217" i="1" l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231" i="1" s="1"/>
  <c r="BV232" i="1" s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47" i="1" s="1"/>
  <c r="BV248" i="1" s="1"/>
  <c r="BV249" i="1" s="1"/>
  <c r="BV250" i="1" s="1"/>
  <c r="BV251" i="1" s="1"/>
  <c r="BV252" i="1" s="1"/>
  <c r="BV253" i="1" s="1"/>
  <c r="BV254" i="1" s="1"/>
  <c r="BV255" i="1" s="1"/>
  <c r="BV256" i="1" s="1"/>
  <c r="BV257" i="1" s="1"/>
  <c r="BV258" i="1" s="1"/>
  <c r="BV259" i="1" s="1"/>
  <c r="BV260" i="1" s="1"/>
  <c r="BV261" i="1" s="1"/>
  <c r="BV262" i="1" s="1"/>
  <c r="BV263" i="1" s="1"/>
  <c r="BV264" i="1" s="1"/>
  <c r="BV265" i="1" s="1"/>
  <c r="BV266" i="1" s="1"/>
  <c r="BV267" i="1" s="1"/>
  <c r="BV268" i="1" s="1"/>
  <c r="BV269" i="1" s="1"/>
  <c r="BV270" i="1" s="1"/>
  <c r="BV271" i="1" s="1"/>
  <c r="BV272" i="1" s="1"/>
  <c r="BV273" i="1" s="1"/>
  <c r="BV274" i="1" s="1"/>
  <c r="BV275" i="1" s="1"/>
  <c r="BV276" i="1" s="1"/>
  <c r="BV277" i="1" s="1"/>
  <c r="BV278" i="1" s="1"/>
  <c r="BV279" i="1" s="1"/>
  <c r="BV280" i="1" s="1"/>
  <c r="BV281" i="1" s="1"/>
  <c r="BV282" i="1" s="1"/>
  <c r="BV283" i="1" s="1"/>
  <c r="BV284" i="1" s="1"/>
  <c r="BV285" i="1" s="1"/>
  <c r="BV286" i="1" s="1"/>
  <c r="BV287" i="1" s="1"/>
  <c r="BV288" i="1" s="1"/>
  <c r="BV289" i="1" s="1"/>
  <c r="BV290" i="1" s="1"/>
  <c r="BV291" i="1" s="1"/>
  <c r="BV292" i="1" s="1"/>
  <c r="BV293" i="1" s="1"/>
  <c r="BV294" i="1" s="1"/>
  <c r="BV295" i="1" s="1"/>
  <c r="BV296" i="1" s="1"/>
  <c r="BV297" i="1" s="1"/>
  <c r="BV298" i="1" s="1"/>
  <c r="BV299" i="1" s="1"/>
  <c r="BV300" i="1" s="1"/>
  <c r="BV301" i="1" s="1"/>
  <c r="BV302" i="1" s="1"/>
  <c r="BV303" i="1" s="1"/>
  <c r="BV304" i="1" s="1"/>
  <c r="BV305" i="1" s="1"/>
  <c r="BV306" i="1" s="1"/>
  <c r="BV307" i="1" s="1"/>
  <c r="BV308" i="1" s="1"/>
  <c r="BV309" i="1" s="1"/>
  <c r="BV310" i="1" s="1"/>
  <c r="BV311" i="1" s="1"/>
  <c r="BV312" i="1" s="1"/>
  <c r="BV313" i="1" s="1"/>
  <c r="BV314" i="1" s="1"/>
  <c r="BV315" i="1" s="1"/>
  <c r="BV316" i="1" s="1"/>
  <c r="BV317" i="1" s="1"/>
  <c r="BV318" i="1" s="1"/>
  <c r="BV319" i="1" s="1"/>
  <c r="BV320" i="1" s="1"/>
  <c r="BV321" i="1" s="1"/>
  <c r="BV322" i="1" s="1"/>
  <c r="BV323" i="1" s="1"/>
  <c r="BV324" i="1" s="1"/>
  <c r="BV325" i="1" s="1"/>
  <c r="BV326" i="1" s="1"/>
  <c r="BV327" i="1" s="1"/>
  <c r="BV328" i="1" s="1"/>
  <c r="BV329" i="1" s="1"/>
  <c r="BV330" i="1" s="1"/>
  <c r="BV331" i="1" s="1"/>
  <c r="BV332" i="1" s="1"/>
  <c r="BV333" i="1" s="1"/>
  <c r="BV334" i="1" s="1"/>
  <c r="BV335" i="1" s="1"/>
  <c r="BV336" i="1" s="1"/>
  <c r="BV337" i="1" s="1"/>
  <c r="BV338" i="1" s="1"/>
  <c r="BV339" i="1" s="1"/>
  <c r="BV340" i="1" s="1"/>
  <c r="BV341" i="1" s="1"/>
  <c r="BV342" i="1" s="1"/>
  <c r="BV343" i="1" s="1"/>
  <c r="BV344" i="1" s="1"/>
  <c r="BV345" i="1" s="1"/>
  <c r="BV346" i="1" s="1"/>
  <c r="BV347" i="1" s="1"/>
  <c r="BV348" i="1" s="1"/>
  <c r="BV349" i="1" s="1"/>
  <c r="BV350" i="1" s="1"/>
  <c r="BV351" i="1" s="1"/>
  <c r="BV352" i="1" s="1"/>
  <c r="BV353" i="1" s="1"/>
  <c r="BV354" i="1" s="1"/>
  <c r="BV355" i="1" s="1"/>
  <c r="BV356" i="1" s="1"/>
  <c r="BV357" i="1" s="1"/>
  <c r="BV358" i="1" s="1"/>
  <c r="BV359" i="1" s="1"/>
  <c r="BV360" i="1" s="1"/>
  <c r="BV361" i="1" s="1"/>
  <c r="BV362" i="1" s="1"/>
  <c r="BV363" i="1" s="1"/>
  <c r="BV364" i="1" s="1"/>
  <c r="BV365" i="1" s="1"/>
  <c r="BV366" i="1" s="1"/>
  <c r="BV367" i="1" s="1"/>
  <c r="BV368" i="1" s="1"/>
  <c r="BV369" i="1" s="1"/>
  <c r="BV370" i="1" s="1"/>
  <c r="BV371" i="1" s="1"/>
  <c r="BV372" i="1" s="1"/>
  <c r="BV373" i="1" s="1"/>
  <c r="BV374" i="1" s="1"/>
  <c r="BV375" i="1" s="1"/>
  <c r="BV376" i="1" s="1"/>
  <c r="BV377" i="1" s="1"/>
  <c r="BV378" i="1" s="1"/>
  <c r="BV379" i="1" s="1"/>
  <c r="BV380" i="1" s="1"/>
  <c r="BV381" i="1" s="1"/>
  <c r="BV382" i="1" s="1"/>
  <c r="BV383" i="1" s="1"/>
  <c r="BV384" i="1" s="1"/>
  <c r="BV385" i="1" s="1"/>
  <c r="BV386" i="1" s="1"/>
  <c r="BV387" i="1" s="1"/>
  <c r="BV388" i="1" s="1"/>
  <c r="BV389" i="1" s="1"/>
  <c r="BV390" i="1" s="1"/>
  <c r="BV391" i="1" s="1"/>
  <c r="BV392" i="1" s="1"/>
  <c r="BV393" i="1" s="1"/>
  <c r="BV394" i="1" s="1"/>
  <c r="BV395" i="1" s="1"/>
  <c r="BV396" i="1" s="1"/>
  <c r="BV397" i="1" s="1"/>
  <c r="BV398" i="1" s="1"/>
  <c r="BV399" i="1" s="1"/>
  <c r="BV400" i="1" s="1"/>
  <c r="BV401" i="1" s="1"/>
  <c r="BV402" i="1" s="1"/>
  <c r="BV403" i="1" s="1"/>
  <c r="BV404" i="1" s="1"/>
  <c r="BV405" i="1" s="1"/>
  <c r="BV406" i="1" s="1"/>
  <c r="BV407" i="1" s="1"/>
  <c r="BV408" i="1" s="1"/>
  <c r="BV409" i="1" s="1"/>
  <c r="BV410" i="1" s="1"/>
  <c r="BV411" i="1" s="1"/>
  <c r="BV412" i="1" s="1"/>
  <c r="BV413" i="1" s="1"/>
  <c r="BV414" i="1" s="1"/>
  <c r="BV415" i="1" s="1"/>
  <c r="BV416" i="1" s="1"/>
  <c r="BV418" i="1" s="1"/>
  <c r="CB217" i="1"/>
  <c r="CB218" i="1" s="1"/>
  <c r="CB219" i="1" s="1"/>
  <c r="CB220" i="1" s="1"/>
  <c r="CB221" i="1" s="1"/>
  <c r="CB222" i="1" s="1"/>
  <c r="CB223" i="1" s="1"/>
  <c r="CB224" i="1" s="1"/>
  <c r="CB225" i="1" s="1"/>
  <c r="CB226" i="1" s="1"/>
  <c r="CB227" i="1" s="1"/>
  <c r="CB228" i="1" s="1"/>
  <c r="CB229" i="1" s="1"/>
  <c r="CB230" i="1" s="1"/>
  <c r="CB231" i="1" s="1"/>
  <c r="CB232" i="1" s="1"/>
  <c r="CB233" i="1" s="1"/>
  <c r="CB234" i="1" s="1"/>
  <c r="CB235" i="1" s="1"/>
  <c r="CB236" i="1" s="1"/>
  <c r="CB237" i="1" s="1"/>
  <c r="CB238" i="1" s="1"/>
  <c r="CB239" i="1" s="1"/>
  <c r="CB240" i="1" s="1"/>
  <c r="CB241" i="1" s="1"/>
  <c r="CB242" i="1" s="1"/>
  <c r="CB243" i="1" s="1"/>
  <c r="CB244" i="1" s="1"/>
  <c r="CB245" i="1" s="1"/>
  <c r="CB246" i="1" s="1"/>
  <c r="CB247" i="1" s="1"/>
  <c r="CB248" i="1" s="1"/>
  <c r="CB249" i="1" s="1"/>
  <c r="CB250" i="1" s="1"/>
  <c r="CB251" i="1" s="1"/>
  <c r="CB252" i="1" s="1"/>
  <c r="CB253" i="1" s="1"/>
  <c r="CB254" i="1" s="1"/>
  <c r="CB255" i="1" s="1"/>
  <c r="CB256" i="1" s="1"/>
  <c r="CB257" i="1" s="1"/>
  <c r="CB258" i="1" s="1"/>
  <c r="CB259" i="1" s="1"/>
  <c r="CB260" i="1" s="1"/>
  <c r="CB261" i="1" s="1"/>
  <c r="CB262" i="1" s="1"/>
  <c r="CB263" i="1" s="1"/>
  <c r="CB264" i="1" s="1"/>
  <c r="CB265" i="1" s="1"/>
  <c r="CB266" i="1" s="1"/>
  <c r="CB267" i="1" s="1"/>
  <c r="CB268" i="1" s="1"/>
  <c r="CB269" i="1" s="1"/>
  <c r="CB270" i="1" s="1"/>
  <c r="CB271" i="1" s="1"/>
  <c r="CB272" i="1" s="1"/>
  <c r="CB273" i="1" s="1"/>
  <c r="CB274" i="1" s="1"/>
  <c r="CB275" i="1" s="1"/>
  <c r="CB276" i="1" s="1"/>
  <c r="CB277" i="1" s="1"/>
  <c r="CB278" i="1" s="1"/>
  <c r="CB279" i="1" s="1"/>
  <c r="CB280" i="1" s="1"/>
  <c r="CB281" i="1" s="1"/>
  <c r="CB282" i="1" s="1"/>
  <c r="CB283" i="1" s="1"/>
  <c r="CB284" i="1" s="1"/>
  <c r="CB285" i="1" s="1"/>
  <c r="CB286" i="1" s="1"/>
  <c r="CB287" i="1" s="1"/>
  <c r="CB288" i="1" s="1"/>
  <c r="CB289" i="1" s="1"/>
  <c r="CB290" i="1" s="1"/>
  <c r="CB291" i="1" s="1"/>
  <c r="CB292" i="1" s="1"/>
  <c r="CB293" i="1" s="1"/>
  <c r="CB294" i="1" s="1"/>
  <c r="CB295" i="1" s="1"/>
  <c r="CB296" i="1" s="1"/>
  <c r="CB297" i="1" s="1"/>
  <c r="CB298" i="1" s="1"/>
  <c r="CB299" i="1" s="1"/>
  <c r="CB300" i="1" s="1"/>
  <c r="CB301" i="1" s="1"/>
  <c r="CB302" i="1" s="1"/>
  <c r="CB303" i="1" s="1"/>
  <c r="CB304" i="1" s="1"/>
  <c r="CB305" i="1" s="1"/>
  <c r="CB306" i="1" s="1"/>
  <c r="CB307" i="1" s="1"/>
  <c r="CB308" i="1" s="1"/>
  <c r="CB309" i="1" s="1"/>
  <c r="CB310" i="1" s="1"/>
  <c r="CB311" i="1" s="1"/>
  <c r="CB312" i="1" s="1"/>
  <c r="CB313" i="1" s="1"/>
  <c r="CB314" i="1" s="1"/>
  <c r="CB315" i="1" s="1"/>
  <c r="CB316" i="1" s="1"/>
  <c r="CB317" i="1" s="1"/>
  <c r="CB318" i="1" s="1"/>
  <c r="CB319" i="1" s="1"/>
  <c r="CB320" i="1" s="1"/>
  <c r="CB321" i="1" s="1"/>
  <c r="CB322" i="1" s="1"/>
  <c r="CB323" i="1" s="1"/>
  <c r="CB324" i="1" s="1"/>
  <c r="CB325" i="1" s="1"/>
  <c r="CB326" i="1" s="1"/>
  <c r="CB327" i="1" s="1"/>
  <c r="CB328" i="1" s="1"/>
  <c r="CB329" i="1" s="1"/>
  <c r="CB330" i="1" s="1"/>
  <c r="CB331" i="1" s="1"/>
  <c r="CB332" i="1" s="1"/>
  <c r="CB333" i="1" s="1"/>
  <c r="CB334" i="1" s="1"/>
  <c r="CB335" i="1" s="1"/>
  <c r="CB336" i="1" s="1"/>
  <c r="CB337" i="1" s="1"/>
  <c r="CB338" i="1" s="1"/>
  <c r="CB339" i="1" s="1"/>
  <c r="CB340" i="1" s="1"/>
  <c r="CB341" i="1" s="1"/>
  <c r="CB342" i="1" s="1"/>
  <c r="CB343" i="1" s="1"/>
  <c r="CB344" i="1" s="1"/>
  <c r="CB345" i="1" s="1"/>
  <c r="CB346" i="1" s="1"/>
  <c r="CB347" i="1" s="1"/>
  <c r="CB348" i="1" s="1"/>
  <c r="CB349" i="1" s="1"/>
  <c r="CB350" i="1" s="1"/>
  <c r="CB351" i="1" s="1"/>
  <c r="CB352" i="1" s="1"/>
  <c r="CB353" i="1" s="1"/>
  <c r="CB354" i="1" s="1"/>
  <c r="CB355" i="1" s="1"/>
  <c r="CB356" i="1" s="1"/>
  <c r="CB357" i="1" s="1"/>
  <c r="CB358" i="1" s="1"/>
  <c r="CB359" i="1" s="1"/>
  <c r="CB360" i="1" s="1"/>
  <c r="CB361" i="1" s="1"/>
  <c r="CB362" i="1" s="1"/>
  <c r="CB363" i="1" s="1"/>
  <c r="CB364" i="1" s="1"/>
  <c r="CB365" i="1" s="1"/>
  <c r="CB366" i="1" s="1"/>
  <c r="CB367" i="1" s="1"/>
  <c r="CB368" i="1" s="1"/>
  <c r="CB369" i="1" s="1"/>
  <c r="CB370" i="1" s="1"/>
  <c r="CB371" i="1" s="1"/>
  <c r="CB372" i="1" s="1"/>
  <c r="CB373" i="1" s="1"/>
  <c r="CB374" i="1" s="1"/>
  <c r="CB375" i="1" s="1"/>
  <c r="CB376" i="1" s="1"/>
  <c r="CB377" i="1" s="1"/>
  <c r="CB378" i="1" s="1"/>
  <c r="CB379" i="1" s="1"/>
  <c r="CB380" i="1" s="1"/>
  <c r="CB381" i="1" s="1"/>
  <c r="CB382" i="1" s="1"/>
  <c r="CB383" i="1" s="1"/>
  <c r="CB384" i="1" s="1"/>
  <c r="CB385" i="1" s="1"/>
  <c r="CB386" i="1" s="1"/>
  <c r="CB387" i="1" s="1"/>
  <c r="CB388" i="1" s="1"/>
  <c r="CB389" i="1" s="1"/>
  <c r="CB390" i="1" s="1"/>
  <c r="CB391" i="1" s="1"/>
  <c r="CB392" i="1" s="1"/>
  <c r="CB393" i="1" s="1"/>
  <c r="CB394" i="1" s="1"/>
  <c r="CB395" i="1" s="1"/>
  <c r="CB396" i="1" s="1"/>
  <c r="CB397" i="1" s="1"/>
  <c r="CB398" i="1" s="1"/>
  <c r="CB399" i="1" s="1"/>
  <c r="CB400" i="1" s="1"/>
  <c r="CB401" i="1" s="1"/>
  <c r="CB402" i="1" s="1"/>
  <c r="CB403" i="1" s="1"/>
  <c r="CB404" i="1" s="1"/>
  <c r="CB405" i="1" s="1"/>
  <c r="CB406" i="1" s="1"/>
  <c r="CB407" i="1" s="1"/>
  <c r="CB408" i="1" s="1"/>
  <c r="CB409" i="1" s="1"/>
  <c r="CB410" i="1" s="1"/>
  <c r="CB411" i="1" s="1"/>
  <c r="CB412" i="1" s="1"/>
  <c r="CB413" i="1" s="1"/>
  <c r="CB414" i="1" s="1"/>
  <c r="CB415" i="1" s="1"/>
  <c r="CB416" i="1" s="1"/>
  <c r="CB418" i="1" s="1"/>
  <c r="BZ217" i="1"/>
  <c r="BZ218" i="1" s="1"/>
  <c r="BZ219" i="1" s="1"/>
  <c r="BZ220" i="1" s="1"/>
  <c r="BZ221" i="1" s="1"/>
  <c r="BZ222" i="1" s="1"/>
  <c r="BZ223" i="1" s="1"/>
  <c r="BZ224" i="1" s="1"/>
  <c r="BZ225" i="1" s="1"/>
  <c r="BZ226" i="1" s="1"/>
  <c r="BZ227" i="1" s="1"/>
  <c r="BZ228" i="1" s="1"/>
  <c r="BZ229" i="1" s="1"/>
  <c r="BZ230" i="1" s="1"/>
  <c r="BZ231" i="1" s="1"/>
  <c r="BZ232" i="1" s="1"/>
  <c r="BZ233" i="1" s="1"/>
  <c r="BZ234" i="1" s="1"/>
  <c r="BZ235" i="1" s="1"/>
  <c r="BZ236" i="1" s="1"/>
  <c r="BZ237" i="1" s="1"/>
  <c r="BZ238" i="1" s="1"/>
  <c r="BZ239" i="1" s="1"/>
  <c r="BZ240" i="1" s="1"/>
  <c r="BZ241" i="1" s="1"/>
  <c r="BZ242" i="1" s="1"/>
  <c r="BZ243" i="1" s="1"/>
  <c r="BZ244" i="1" s="1"/>
  <c r="BZ245" i="1" s="1"/>
  <c r="BZ246" i="1" s="1"/>
  <c r="BZ247" i="1" s="1"/>
  <c r="BZ248" i="1" s="1"/>
  <c r="BZ249" i="1" s="1"/>
  <c r="BZ250" i="1" s="1"/>
  <c r="BZ251" i="1" s="1"/>
  <c r="BZ252" i="1" s="1"/>
  <c r="BZ253" i="1" s="1"/>
  <c r="BZ254" i="1" s="1"/>
  <c r="BZ255" i="1" s="1"/>
  <c r="BZ256" i="1" s="1"/>
  <c r="BZ257" i="1" s="1"/>
  <c r="BZ258" i="1" s="1"/>
  <c r="BZ259" i="1" s="1"/>
  <c r="BZ260" i="1" s="1"/>
  <c r="BZ261" i="1" s="1"/>
  <c r="BZ262" i="1" s="1"/>
  <c r="BZ263" i="1" s="1"/>
  <c r="BZ264" i="1" s="1"/>
  <c r="BZ265" i="1" s="1"/>
  <c r="BZ266" i="1" s="1"/>
  <c r="BZ267" i="1" s="1"/>
  <c r="BZ268" i="1" s="1"/>
  <c r="BZ269" i="1" s="1"/>
  <c r="BZ270" i="1" s="1"/>
  <c r="BZ271" i="1" s="1"/>
  <c r="BZ272" i="1" s="1"/>
  <c r="BZ273" i="1" s="1"/>
  <c r="BZ274" i="1" s="1"/>
  <c r="BZ275" i="1" s="1"/>
  <c r="BZ276" i="1" s="1"/>
  <c r="BZ277" i="1" s="1"/>
  <c r="BZ278" i="1" s="1"/>
  <c r="BZ279" i="1" s="1"/>
  <c r="BZ280" i="1" s="1"/>
  <c r="BZ281" i="1" s="1"/>
  <c r="BZ282" i="1" s="1"/>
  <c r="BZ283" i="1" s="1"/>
  <c r="BZ284" i="1" s="1"/>
  <c r="BZ285" i="1" s="1"/>
  <c r="BZ286" i="1" s="1"/>
  <c r="BZ287" i="1" s="1"/>
  <c r="BZ288" i="1" s="1"/>
  <c r="BZ289" i="1" s="1"/>
  <c r="BZ290" i="1" s="1"/>
  <c r="BZ291" i="1" s="1"/>
  <c r="BZ292" i="1" s="1"/>
  <c r="BZ293" i="1" s="1"/>
  <c r="BZ294" i="1" s="1"/>
  <c r="BZ295" i="1" s="1"/>
  <c r="BZ296" i="1" s="1"/>
  <c r="BZ297" i="1" s="1"/>
  <c r="BZ298" i="1" s="1"/>
  <c r="BZ299" i="1" s="1"/>
  <c r="BZ300" i="1" s="1"/>
  <c r="BZ301" i="1" s="1"/>
  <c r="BZ302" i="1" s="1"/>
  <c r="BZ303" i="1" s="1"/>
  <c r="BZ304" i="1" s="1"/>
  <c r="BZ305" i="1" s="1"/>
  <c r="BZ306" i="1" s="1"/>
  <c r="BZ307" i="1" s="1"/>
  <c r="BZ308" i="1" s="1"/>
  <c r="BZ309" i="1" s="1"/>
  <c r="BZ310" i="1" s="1"/>
  <c r="BZ311" i="1" s="1"/>
  <c r="BZ312" i="1" s="1"/>
  <c r="BZ313" i="1" s="1"/>
  <c r="BZ314" i="1" s="1"/>
  <c r="BZ315" i="1" s="1"/>
  <c r="BZ316" i="1" s="1"/>
  <c r="BZ317" i="1" s="1"/>
  <c r="BZ318" i="1" s="1"/>
  <c r="BZ319" i="1" s="1"/>
  <c r="BZ320" i="1" s="1"/>
  <c r="BZ321" i="1" s="1"/>
  <c r="BZ322" i="1" s="1"/>
  <c r="BZ323" i="1" s="1"/>
  <c r="BZ324" i="1" s="1"/>
  <c r="BZ325" i="1" s="1"/>
  <c r="BZ326" i="1" s="1"/>
  <c r="BZ327" i="1" s="1"/>
  <c r="BZ328" i="1" s="1"/>
  <c r="BZ329" i="1" s="1"/>
  <c r="BZ330" i="1" s="1"/>
  <c r="BZ331" i="1" s="1"/>
  <c r="BZ332" i="1" s="1"/>
  <c r="BZ333" i="1" s="1"/>
  <c r="BZ334" i="1" s="1"/>
  <c r="BZ335" i="1" s="1"/>
  <c r="BZ336" i="1" s="1"/>
  <c r="BZ337" i="1" s="1"/>
  <c r="BZ338" i="1" s="1"/>
  <c r="BZ339" i="1" s="1"/>
  <c r="BZ340" i="1" s="1"/>
  <c r="BZ341" i="1" s="1"/>
  <c r="BZ342" i="1" s="1"/>
  <c r="BZ343" i="1" s="1"/>
  <c r="BZ344" i="1" s="1"/>
  <c r="BZ345" i="1" s="1"/>
  <c r="BZ346" i="1" s="1"/>
  <c r="BZ347" i="1" s="1"/>
  <c r="BZ348" i="1" s="1"/>
  <c r="BZ349" i="1" s="1"/>
  <c r="BZ350" i="1" s="1"/>
  <c r="BZ351" i="1" s="1"/>
  <c r="BZ352" i="1" s="1"/>
  <c r="BZ353" i="1" s="1"/>
  <c r="BZ354" i="1" s="1"/>
  <c r="BZ355" i="1" s="1"/>
  <c r="BZ356" i="1" s="1"/>
  <c r="BZ357" i="1" s="1"/>
  <c r="BZ358" i="1" s="1"/>
  <c r="BZ359" i="1" s="1"/>
  <c r="BZ360" i="1" s="1"/>
  <c r="BZ361" i="1" s="1"/>
  <c r="BZ362" i="1" s="1"/>
  <c r="BZ363" i="1" s="1"/>
  <c r="BZ364" i="1" s="1"/>
  <c r="BZ365" i="1" s="1"/>
  <c r="BZ366" i="1" s="1"/>
  <c r="BZ367" i="1" s="1"/>
  <c r="BZ368" i="1" s="1"/>
  <c r="BZ369" i="1" s="1"/>
  <c r="BZ370" i="1" s="1"/>
  <c r="BZ371" i="1" s="1"/>
  <c r="BZ372" i="1" s="1"/>
  <c r="BZ373" i="1" s="1"/>
  <c r="BZ374" i="1" s="1"/>
  <c r="BZ375" i="1" s="1"/>
  <c r="BZ376" i="1" s="1"/>
  <c r="BZ377" i="1" s="1"/>
  <c r="BZ378" i="1" s="1"/>
  <c r="BZ379" i="1" s="1"/>
  <c r="BZ380" i="1" s="1"/>
  <c r="BZ381" i="1" s="1"/>
  <c r="BZ382" i="1" s="1"/>
  <c r="BZ383" i="1" s="1"/>
  <c r="BZ384" i="1" s="1"/>
  <c r="BZ385" i="1" s="1"/>
  <c r="BZ386" i="1" s="1"/>
  <c r="BZ387" i="1" s="1"/>
  <c r="BZ388" i="1" s="1"/>
  <c r="BZ389" i="1" s="1"/>
  <c r="BZ390" i="1" s="1"/>
  <c r="BZ391" i="1" s="1"/>
  <c r="BZ392" i="1" s="1"/>
  <c r="BZ393" i="1" s="1"/>
  <c r="BZ394" i="1" s="1"/>
  <c r="BZ395" i="1" s="1"/>
  <c r="BZ396" i="1" s="1"/>
  <c r="BZ397" i="1" s="1"/>
  <c r="BZ398" i="1" s="1"/>
  <c r="BZ399" i="1" s="1"/>
  <c r="BZ400" i="1" s="1"/>
  <c r="BZ401" i="1" s="1"/>
  <c r="BZ402" i="1" s="1"/>
  <c r="BZ403" i="1" s="1"/>
  <c r="BZ404" i="1" s="1"/>
  <c r="BZ405" i="1" s="1"/>
  <c r="BZ406" i="1" s="1"/>
  <c r="BZ407" i="1" s="1"/>
  <c r="BZ408" i="1" s="1"/>
  <c r="BZ409" i="1" s="1"/>
  <c r="BZ410" i="1" s="1"/>
  <c r="BZ411" i="1" s="1"/>
  <c r="BZ412" i="1" s="1"/>
  <c r="BZ413" i="1" s="1"/>
  <c r="BZ414" i="1" s="1"/>
  <c r="BZ415" i="1" s="1"/>
  <c r="BZ416" i="1" s="1"/>
  <c r="BZ418" i="1" s="1"/>
  <c r="BX217" i="1"/>
  <c r="BX218" i="1" s="1"/>
  <c r="BX219" i="1" s="1"/>
  <c r="BX220" i="1" s="1"/>
  <c r="BX221" i="1" s="1"/>
  <c r="BX222" i="1" s="1"/>
  <c r="BX223" i="1" s="1"/>
  <c r="BX224" i="1" s="1"/>
  <c r="BX225" i="1" s="1"/>
  <c r="BX226" i="1" s="1"/>
  <c r="BX227" i="1" s="1"/>
  <c r="BX228" i="1" s="1"/>
  <c r="BX229" i="1" s="1"/>
  <c r="BX230" i="1" s="1"/>
  <c r="BX231" i="1" s="1"/>
  <c r="BX232" i="1" s="1"/>
  <c r="BX233" i="1" s="1"/>
  <c r="BX234" i="1" s="1"/>
  <c r="BX235" i="1" s="1"/>
  <c r="BX236" i="1" s="1"/>
  <c r="BX237" i="1" s="1"/>
  <c r="BX238" i="1" s="1"/>
  <c r="BX239" i="1" s="1"/>
  <c r="BX240" i="1" s="1"/>
  <c r="BX241" i="1" s="1"/>
  <c r="BX242" i="1" s="1"/>
  <c r="BX243" i="1" s="1"/>
  <c r="BX244" i="1" s="1"/>
  <c r="BX245" i="1" s="1"/>
  <c r="BX246" i="1" s="1"/>
  <c r="BX247" i="1" s="1"/>
  <c r="BX248" i="1" s="1"/>
  <c r="BX249" i="1" s="1"/>
  <c r="BX250" i="1" s="1"/>
  <c r="BX251" i="1" s="1"/>
  <c r="BX252" i="1" s="1"/>
  <c r="BX253" i="1" s="1"/>
  <c r="BX254" i="1" s="1"/>
  <c r="BX255" i="1" s="1"/>
  <c r="BX256" i="1" s="1"/>
  <c r="BX257" i="1" s="1"/>
  <c r="BX258" i="1" s="1"/>
  <c r="BX259" i="1" s="1"/>
  <c r="BX260" i="1" s="1"/>
  <c r="BX261" i="1" s="1"/>
  <c r="BX262" i="1" s="1"/>
  <c r="BX263" i="1" s="1"/>
  <c r="BX264" i="1" s="1"/>
  <c r="BX265" i="1" s="1"/>
  <c r="BX266" i="1" s="1"/>
  <c r="BX267" i="1" s="1"/>
  <c r="BX268" i="1" s="1"/>
  <c r="BX269" i="1" s="1"/>
  <c r="BX270" i="1" s="1"/>
  <c r="BX271" i="1" s="1"/>
  <c r="BX272" i="1" s="1"/>
  <c r="BX273" i="1" s="1"/>
  <c r="BX274" i="1" s="1"/>
  <c r="BX275" i="1" s="1"/>
  <c r="BX276" i="1" s="1"/>
  <c r="BX277" i="1" s="1"/>
  <c r="BX278" i="1" s="1"/>
  <c r="BX279" i="1" s="1"/>
  <c r="BX280" i="1" s="1"/>
  <c r="BX281" i="1" s="1"/>
  <c r="BX282" i="1" s="1"/>
  <c r="BX283" i="1" s="1"/>
  <c r="BX284" i="1" s="1"/>
  <c r="BX285" i="1" s="1"/>
  <c r="BX286" i="1" s="1"/>
  <c r="BX287" i="1" s="1"/>
  <c r="BX288" i="1" s="1"/>
  <c r="BX289" i="1" s="1"/>
  <c r="BX290" i="1" s="1"/>
  <c r="BX291" i="1" s="1"/>
  <c r="BX292" i="1" s="1"/>
  <c r="BX293" i="1" s="1"/>
  <c r="BX294" i="1" s="1"/>
  <c r="BX295" i="1" s="1"/>
  <c r="BX296" i="1" s="1"/>
  <c r="BX297" i="1" s="1"/>
  <c r="BX298" i="1" s="1"/>
  <c r="BX299" i="1" s="1"/>
  <c r="BX300" i="1" s="1"/>
  <c r="BX301" i="1" s="1"/>
  <c r="BX302" i="1" s="1"/>
  <c r="BX303" i="1" s="1"/>
  <c r="BX304" i="1" s="1"/>
  <c r="BX305" i="1" s="1"/>
  <c r="BX306" i="1" s="1"/>
  <c r="BX307" i="1" s="1"/>
  <c r="BX308" i="1" s="1"/>
  <c r="BX309" i="1" s="1"/>
  <c r="BX310" i="1" s="1"/>
  <c r="BX311" i="1" s="1"/>
  <c r="BX312" i="1" s="1"/>
  <c r="BX313" i="1" s="1"/>
  <c r="BX314" i="1" s="1"/>
  <c r="BX315" i="1" s="1"/>
  <c r="BX316" i="1" s="1"/>
  <c r="BX317" i="1" s="1"/>
  <c r="BX318" i="1" s="1"/>
  <c r="BX319" i="1" s="1"/>
  <c r="BX320" i="1" s="1"/>
  <c r="BX321" i="1" s="1"/>
  <c r="BX322" i="1" s="1"/>
  <c r="BX323" i="1" s="1"/>
  <c r="BX324" i="1" s="1"/>
  <c r="BX325" i="1" s="1"/>
  <c r="BX326" i="1" s="1"/>
  <c r="BX327" i="1" s="1"/>
  <c r="BX328" i="1" s="1"/>
  <c r="BX329" i="1" s="1"/>
  <c r="BX330" i="1" s="1"/>
  <c r="BX331" i="1" s="1"/>
  <c r="BX332" i="1" s="1"/>
  <c r="BX333" i="1" s="1"/>
  <c r="BX334" i="1" s="1"/>
  <c r="BX335" i="1" s="1"/>
  <c r="BX336" i="1" s="1"/>
  <c r="BX337" i="1" s="1"/>
  <c r="BX338" i="1" s="1"/>
  <c r="BX339" i="1" s="1"/>
  <c r="BX340" i="1" s="1"/>
  <c r="BX341" i="1" s="1"/>
  <c r="BX342" i="1" s="1"/>
  <c r="BX343" i="1" s="1"/>
  <c r="BX344" i="1" s="1"/>
  <c r="BX345" i="1" s="1"/>
  <c r="BX346" i="1" s="1"/>
  <c r="BX347" i="1" s="1"/>
  <c r="BX348" i="1" s="1"/>
  <c r="BX349" i="1" s="1"/>
  <c r="BX350" i="1" s="1"/>
  <c r="BX351" i="1" s="1"/>
  <c r="BX352" i="1" s="1"/>
  <c r="BX353" i="1" s="1"/>
  <c r="BX354" i="1" s="1"/>
  <c r="BX355" i="1" s="1"/>
  <c r="BX356" i="1" s="1"/>
  <c r="BX357" i="1" s="1"/>
  <c r="BX358" i="1" s="1"/>
  <c r="BX359" i="1" s="1"/>
  <c r="BX360" i="1" s="1"/>
  <c r="BX361" i="1" s="1"/>
  <c r="BX362" i="1" s="1"/>
  <c r="BX363" i="1" s="1"/>
  <c r="BX364" i="1" s="1"/>
  <c r="BX365" i="1" s="1"/>
  <c r="BX366" i="1" s="1"/>
  <c r="BX367" i="1" s="1"/>
  <c r="BX368" i="1" s="1"/>
  <c r="BX369" i="1" s="1"/>
  <c r="BX370" i="1" s="1"/>
  <c r="BX371" i="1" s="1"/>
  <c r="BX372" i="1" s="1"/>
  <c r="BX373" i="1" s="1"/>
  <c r="BX374" i="1" s="1"/>
  <c r="BX375" i="1" s="1"/>
  <c r="BX376" i="1" s="1"/>
  <c r="BX377" i="1" s="1"/>
  <c r="BX378" i="1" s="1"/>
  <c r="BX379" i="1" s="1"/>
  <c r="BX380" i="1" s="1"/>
  <c r="BX381" i="1" s="1"/>
  <c r="BX382" i="1" s="1"/>
  <c r="BX383" i="1" s="1"/>
  <c r="BX384" i="1" s="1"/>
  <c r="BX385" i="1" s="1"/>
  <c r="BX386" i="1" s="1"/>
  <c r="BX387" i="1" s="1"/>
  <c r="BX388" i="1" s="1"/>
  <c r="BX389" i="1" s="1"/>
  <c r="BX390" i="1" s="1"/>
  <c r="BX391" i="1" s="1"/>
  <c r="BX392" i="1" s="1"/>
  <c r="BX393" i="1" s="1"/>
  <c r="BX394" i="1" s="1"/>
  <c r="BX395" i="1" s="1"/>
  <c r="BX396" i="1" s="1"/>
  <c r="BX397" i="1" s="1"/>
  <c r="BX398" i="1" s="1"/>
  <c r="BX399" i="1" s="1"/>
  <c r="BX400" i="1" s="1"/>
  <c r="BX401" i="1" s="1"/>
  <c r="BX402" i="1" s="1"/>
  <c r="BX403" i="1" s="1"/>
  <c r="BX404" i="1" s="1"/>
  <c r="BX405" i="1" s="1"/>
  <c r="BX406" i="1" s="1"/>
  <c r="BX407" i="1" s="1"/>
  <c r="BX408" i="1" s="1"/>
  <c r="BX409" i="1" s="1"/>
  <c r="BX410" i="1" s="1"/>
  <c r="BX411" i="1" s="1"/>
  <c r="BX412" i="1" s="1"/>
  <c r="BX413" i="1" s="1"/>
  <c r="BX414" i="1" s="1"/>
  <c r="BX415" i="1" s="1"/>
  <c r="BX416" i="1" s="1"/>
  <c r="BX418" i="1" s="1"/>
  <c r="BJ218" i="1"/>
  <c r="BJ219" i="1" s="1"/>
  <c r="BJ220" i="1" s="1"/>
  <c r="BJ221" i="1" s="1"/>
  <c r="BJ222" i="1" s="1"/>
  <c r="BJ223" i="1" s="1"/>
  <c r="BJ224" i="1" s="1"/>
  <c r="BJ225" i="1" s="1"/>
  <c r="BJ226" i="1" s="1"/>
  <c r="BJ227" i="1" s="1"/>
  <c r="BJ228" i="1" s="1"/>
  <c r="BJ229" i="1" s="1"/>
  <c r="BJ230" i="1" s="1"/>
  <c r="BJ231" i="1" s="1"/>
  <c r="BJ232" i="1" s="1"/>
  <c r="BJ233" i="1" s="1"/>
  <c r="BJ234" i="1" s="1"/>
  <c r="BJ235" i="1" s="1"/>
  <c r="BJ236" i="1" s="1"/>
  <c r="BJ237" i="1" s="1"/>
  <c r="BJ238" i="1" s="1"/>
  <c r="BJ239" i="1" s="1"/>
  <c r="BJ240" i="1" s="1"/>
  <c r="BJ241" i="1" s="1"/>
  <c r="BJ242" i="1" s="1"/>
  <c r="BJ243" i="1" s="1"/>
  <c r="BJ244" i="1" s="1"/>
  <c r="BJ245" i="1" s="1"/>
  <c r="BJ246" i="1" s="1"/>
  <c r="BJ247" i="1" s="1"/>
  <c r="BJ248" i="1" s="1"/>
  <c r="BJ249" i="1" s="1"/>
  <c r="BJ250" i="1" s="1"/>
  <c r="BJ251" i="1" s="1"/>
  <c r="BJ252" i="1" s="1"/>
  <c r="BJ253" i="1" s="1"/>
  <c r="BJ254" i="1" s="1"/>
  <c r="BJ255" i="1" s="1"/>
  <c r="BJ256" i="1" s="1"/>
  <c r="BJ257" i="1" s="1"/>
  <c r="BJ258" i="1" s="1"/>
  <c r="BJ259" i="1" s="1"/>
  <c r="BJ260" i="1" s="1"/>
  <c r="BJ261" i="1" s="1"/>
  <c r="BJ262" i="1" s="1"/>
  <c r="BJ263" i="1" s="1"/>
  <c r="BJ264" i="1" s="1"/>
  <c r="BJ265" i="1" s="1"/>
  <c r="BJ266" i="1" s="1"/>
  <c r="BJ267" i="1" s="1"/>
  <c r="BJ268" i="1" s="1"/>
  <c r="BJ269" i="1" s="1"/>
  <c r="BJ270" i="1" s="1"/>
  <c r="BJ271" i="1" s="1"/>
  <c r="BJ272" i="1" s="1"/>
  <c r="BJ273" i="1" s="1"/>
  <c r="BJ274" i="1" s="1"/>
  <c r="BJ275" i="1" s="1"/>
  <c r="BJ276" i="1" s="1"/>
  <c r="BJ277" i="1" s="1"/>
  <c r="BJ278" i="1" s="1"/>
  <c r="BJ279" i="1" s="1"/>
  <c r="BJ280" i="1" s="1"/>
  <c r="BJ281" i="1" s="1"/>
  <c r="BJ282" i="1" s="1"/>
  <c r="BJ283" i="1" s="1"/>
  <c r="BJ284" i="1" s="1"/>
  <c r="BJ285" i="1" s="1"/>
  <c r="BJ286" i="1" s="1"/>
  <c r="BJ287" i="1" s="1"/>
  <c r="BJ288" i="1" s="1"/>
  <c r="BJ289" i="1" s="1"/>
  <c r="BJ290" i="1" s="1"/>
  <c r="BJ291" i="1" s="1"/>
  <c r="BJ292" i="1" s="1"/>
  <c r="BJ293" i="1" s="1"/>
  <c r="BJ294" i="1" s="1"/>
  <c r="BJ295" i="1" s="1"/>
  <c r="BJ296" i="1" s="1"/>
  <c r="BJ297" i="1" s="1"/>
  <c r="BJ298" i="1" s="1"/>
  <c r="BJ299" i="1" s="1"/>
  <c r="BJ300" i="1" s="1"/>
  <c r="BJ301" i="1" s="1"/>
  <c r="BJ302" i="1" s="1"/>
  <c r="BJ303" i="1" s="1"/>
  <c r="BJ304" i="1" s="1"/>
  <c r="BJ305" i="1" s="1"/>
  <c r="BJ306" i="1" s="1"/>
  <c r="BJ307" i="1" s="1"/>
  <c r="BJ308" i="1" s="1"/>
  <c r="BJ309" i="1" s="1"/>
  <c r="BJ310" i="1" s="1"/>
  <c r="BJ311" i="1" s="1"/>
  <c r="BJ312" i="1" s="1"/>
  <c r="BJ313" i="1" s="1"/>
  <c r="BJ314" i="1" s="1"/>
  <c r="BJ315" i="1" s="1"/>
  <c r="BJ316" i="1" s="1"/>
  <c r="BJ317" i="1" s="1"/>
  <c r="BJ318" i="1" s="1"/>
  <c r="BJ319" i="1" s="1"/>
  <c r="BJ320" i="1" s="1"/>
  <c r="BJ321" i="1" s="1"/>
  <c r="BJ322" i="1" s="1"/>
  <c r="BJ323" i="1" s="1"/>
  <c r="BJ324" i="1" s="1"/>
  <c r="BJ325" i="1" s="1"/>
  <c r="BJ326" i="1" s="1"/>
  <c r="BJ327" i="1" s="1"/>
  <c r="BJ328" i="1" s="1"/>
  <c r="BJ329" i="1" s="1"/>
  <c r="BJ330" i="1" s="1"/>
  <c r="BJ331" i="1" s="1"/>
  <c r="BJ332" i="1" s="1"/>
  <c r="BJ333" i="1" s="1"/>
  <c r="BJ334" i="1" s="1"/>
  <c r="BJ335" i="1" s="1"/>
  <c r="BJ336" i="1" s="1"/>
  <c r="BJ337" i="1" s="1"/>
  <c r="BJ338" i="1" s="1"/>
  <c r="BJ339" i="1" s="1"/>
  <c r="BJ340" i="1" s="1"/>
  <c r="BJ341" i="1" s="1"/>
  <c r="BJ342" i="1" s="1"/>
  <c r="BJ343" i="1" s="1"/>
  <c r="BJ344" i="1" s="1"/>
  <c r="BJ345" i="1" s="1"/>
  <c r="BJ346" i="1" s="1"/>
  <c r="BJ347" i="1" s="1"/>
  <c r="BJ348" i="1" s="1"/>
  <c r="BJ349" i="1" s="1"/>
  <c r="BJ350" i="1" s="1"/>
  <c r="BJ351" i="1" s="1"/>
  <c r="BJ352" i="1" s="1"/>
  <c r="BJ353" i="1" s="1"/>
  <c r="BJ354" i="1" s="1"/>
  <c r="BJ355" i="1" s="1"/>
  <c r="BJ356" i="1" s="1"/>
  <c r="BJ357" i="1" s="1"/>
  <c r="BJ358" i="1" s="1"/>
  <c r="BJ359" i="1" s="1"/>
  <c r="BJ360" i="1" s="1"/>
  <c r="BJ361" i="1" s="1"/>
  <c r="BJ362" i="1" s="1"/>
  <c r="BJ363" i="1" s="1"/>
  <c r="BJ364" i="1" s="1"/>
  <c r="BJ365" i="1" s="1"/>
  <c r="BJ366" i="1" s="1"/>
  <c r="BJ367" i="1" s="1"/>
  <c r="BJ368" i="1" s="1"/>
  <c r="BJ369" i="1" s="1"/>
  <c r="BJ370" i="1" s="1"/>
  <c r="BJ371" i="1" s="1"/>
  <c r="BJ372" i="1" s="1"/>
  <c r="BJ373" i="1" s="1"/>
  <c r="BJ374" i="1" s="1"/>
  <c r="BJ375" i="1" s="1"/>
  <c r="BJ376" i="1" s="1"/>
  <c r="BJ377" i="1" s="1"/>
  <c r="BJ378" i="1" s="1"/>
  <c r="BJ379" i="1" s="1"/>
  <c r="BJ380" i="1" s="1"/>
  <c r="BJ381" i="1" s="1"/>
  <c r="BJ382" i="1" s="1"/>
  <c r="BJ383" i="1" s="1"/>
  <c r="BJ384" i="1" s="1"/>
  <c r="BJ385" i="1" s="1"/>
  <c r="BJ386" i="1" s="1"/>
  <c r="BJ387" i="1" s="1"/>
  <c r="BJ388" i="1" s="1"/>
  <c r="BJ389" i="1" s="1"/>
  <c r="BJ390" i="1" s="1"/>
  <c r="BJ391" i="1" s="1"/>
  <c r="BJ392" i="1" s="1"/>
  <c r="BJ393" i="1" s="1"/>
  <c r="BJ394" i="1" s="1"/>
  <c r="BJ395" i="1" s="1"/>
  <c r="BJ396" i="1" s="1"/>
  <c r="BJ397" i="1" s="1"/>
  <c r="BJ398" i="1" s="1"/>
  <c r="BJ399" i="1" s="1"/>
  <c r="BJ400" i="1" s="1"/>
  <c r="BJ401" i="1" s="1"/>
  <c r="BJ402" i="1" s="1"/>
  <c r="BJ403" i="1" s="1"/>
  <c r="BJ404" i="1" s="1"/>
  <c r="BJ405" i="1" s="1"/>
  <c r="BJ406" i="1" s="1"/>
  <c r="BJ407" i="1" s="1"/>
  <c r="BJ408" i="1" s="1"/>
  <c r="BJ409" i="1" s="1"/>
  <c r="BJ410" i="1" s="1"/>
  <c r="BJ411" i="1" s="1"/>
  <c r="BJ412" i="1" s="1"/>
  <c r="BJ413" i="1" s="1"/>
  <c r="BJ414" i="1" s="1"/>
  <c r="BJ415" i="1" s="1"/>
  <c r="BJ416" i="1" s="1"/>
  <c r="BJ418" i="1" s="1"/>
  <c r="BH218" i="1"/>
  <c r="BH219" i="1" s="1"/>
  <c r="BH220" i="1" s="1"/>
  <c r="BH221" i="1" s="1"/>
  <c r="BH222" i="1" s="1"/>
  <c r="BH223" i="1" s="1"/>
  <c r="BH224" i="1" s="1"/>
  <c r="BH225" i="1" s="1"/>
  <c r="BH226" i="1" s="1"/>
  <c r="BH227" i="1" s="1"/>
  <c r="BH228" i="1" s="1"/>
  <c r="BH229" i="1" s="1"/>
  <c r="BH230" i="1" s="1"/>
  <c r="BH231" i="1" s="1"/>
  <c r="BH232" i="1" s="1"/>
  <c r="BH233" i="1" s="1"/>
  <c r="BH234" i="1" s="1"/>
  <c r="BH235" i="1" s="1"/>
  <c r="BH236" i="1" s="1"/>
  <c r="BH237" i="1" s="1"/>
  <c r="BH238" i="1" s="1"/>
  <c r="BH239" i="1" s="1"/>
  <c r="BH240" i="1" s="1"/>
  <c r="BH241" i="1" s="1"/>
  <c r="BH242" i="1" s="1"/>
  <c r="BH243" i="1" s="1"/>
  <c r="BH244" i="1" s="1"/>
  <c r="BH245" i="1" s="1"/>
  <c r="BH246" i="1" s="1"/>
  <c r="BH247" i="1" s="1"/>
  <c r="BH248" i="1" s="1"/>
  <c r="BH249" i="1" s="1"/>
  <c r="BH250" i="1" s="1"/>
  <c r="BH251" i="1" s="1"/>
  <c r="BH252" i="1" s="1"/>
  <c r="BH253" i="1" s="1"/>
  <c r="BH254" i="1" s="1"/>
  <c r="BH255" i="1" s="1"/>
  <c r="BH256" i="1" s="1"/>
  <c r="BH257" i="1" s="1"/>
  <c r="BH258" i="1" s="1"/>
  <c r="BH259" i="1" s="1"/>
  <c r="BH260" i="1" s="1"/>
  <c r="BH261" i="1" s="1"/>
  <c r="BH262" i="1" s="1"/>
  <c r="BH263" i="1" s="1"/>
  <c r="BH264" i="1" s="1"/>
  <c r="BH265" i="1" s="1"/>
  <c r="BH266" i="1" s="1"/>
  <c r="BH267" i="1" s="1"/>
  <c r="BH268" i="1" s="1"/>
  <c r="BH269" i="1" s="1"/>
  <c r="BH270" i="1" s="1"/>
  <c r="BH271" i="1" s="1"/>
  <c r="BH272" i="1" s="1"/>
  <c r="BH273" i="1" s="1"/>
  <c r="BH274" i="1" s="1"/>
  <c r="BH275" i="1" s="1"/>
  <c r="BH276" i="1" s="1"/>
  <c r="BH277" i="1" s="1"/>
  <c r="BH278" i="1" s="1"/>
  <c r="BH279" i="1" s="1"/>
  <c r="BH280" i="1" s="1"/>
  <c r="BH281" i="1" s="1"/>
  <c r="BH282" i="1" s="1"/>
  <c r="BH283" i="1" s="1"/>
  <c r="BH284" i="1" s="1"/>
  <c r="BH285" i="1" s="1"/>
  <c r="BH286" i="1" s="1"/>
  <c r="BH287" i="1" s="1"/>
  <c r="BH288" i="1" s="1"/>
  <c r="BH289" i="1" s="1"/>
  <c r="BH290" i="1" s="1"/>
  <c r="BH291" i="1" s="1"/>
  <c r="BH292" i="1" s="1"/>
  <c r="BH293" i="1" s="1"/>
  <c r="BH294" i="1" s="1"/>
  <c r="BH295" i="1" s="1"/>
  <c r="BH296" i="1" s="1"/>
  <c r="BH297" i="1" s="1"/>
  <c r="BH298" i="1" s="1"/>
  <c r="BH299" i="1" s="1"/>
  <c r="BH300" i="1" s="1"/>
  <c r="BH301" i="1" s="1"/>
  <c r="BH302" i="1" s="1"/>
  <c r="BH303" i="1" s="1"/>
  <c r="BH304" i="1" s="1"/>
  <c r="BH305" i="1" s="1"/>
  <c r="BH306" i="1" s="1"/>
  <c r="BH307" i="1" s="1"/>
  <c r="BH308" i="1" s="1"/>
  <c r="BH309" i="1" s="1"/>
  <c r="BH310" i="1" s="1"/>
  <c r="BH311" i="1" s="1"/>
  <c r="BH312" i="1" s="1"/>
  <c r="BH313" i="1" s="1"/>
  <c r="BH314" i="1" s="1"/>
  <c r="BH315" i="1" s="1"/>
  <c r="BH316" i="1" s="1"/>
  <c r="BH317" i="1" s="1"/>
  <c r="BH318" i="1" s="1"/>
  <c r="BH319" i="1" s="1"/>
  <c r="BH320" i="1" s="1"/>
  <c r="BH321" i="1" s="1"/>
  <c r="BH322" i="1" s="1"/>
  <c r="BH323" i="1" s="1"/>
  <c r="BH324" i="1" s="1"/>
  <c r="BH325" i="1" s="1"/>
  <c r="BH326" i="1" s="1"/>
  <c r="BH327" i="1" s="1"/>
  <c r="BH328" i="1" s="1"/>
  <c r="BH329" i="1" s="1"/>
  <c r="BH330" i="1" s="1"/>
  <c r="BH331" i="1" s="1"/>
  <c r="BH332" i="1" s="1"/>
  <c r="BH333" i="1" s="1"/>
  <c r="BH334" i="1" s="1"/>
  <c r="BH335" i="1" s="1"/>
  <c r="BH336" i="1" s="1"/>
  <c r="BH337" i="1" s="1"/>
  <c r="BH338" i="1" s="1"/>
  <c r="BH339" i="1" s="1"/>
  <c r="BH340" i="1" s="1"/>
  <c r="BH341" i="1" s="1"/>
  <c r="BH342" i="1" s="1"/>
  <c r="BH343" i="1" s="1"/>
  <c r="BH344" i="1" s="1"/>
  <c r="BH345" i="1" s="1"/>
  <c r="BH346" i="1" s="1"/>
  <c r="BH347" i="1" s="1"/>
  <c r="BH348" i="1" s="1"/>
  <c r="BH349" i="1" s="1"/>
  <c r="BH350" i="1" s="1"/>
  <c r="BH351" i="1" s="1"/>
  <c r="BH352" i="1" s="1"/>
  <c r="BH353" i="1" s="1"/>
  <c r="BH354" i="1" s="1"/>
  <c r="BH355" i="1" s="1"/>
  <c r="BH356" i="1" s="1"/>
  <c r="BH357" i="1" s="1"/>
  <c r="BH358" i="1" s="1"/>
  <c r="BH359" i="1" s="1"/>
  <c r="BH360" i="1" s="1"/>
  <c r="BH361" i="1" s="1"/>
  <c r="BH362" i="1" s="1"/>
  <c r="BH363" i="1" s="1"/>
  <c r="BH364" i="1" s="1"/>
  <c r="BH365" i="1" s="1"/>
  <c r="BH366" i="1" s="1"/>
  <c r="BH367" i="1" s="1"/>
  <c r="BH368" i="1" s="1"/>
  <c r="BH369" i="1" s="1"/>
  <c r="BH370" i="1" s="1"/>
  <c r="BH371" i="1" s="1"/>
  <c r="BH372" i="1" s="1"/>
  <c r="BH373" i="1" s="1"/>
  <c r="BH374" i="1" s="1"/>
  <c r="BH375" i="1" s="1"/>
  <c r="BH376" i="1" s="1"/>
  <c r="BH377" i="1" s="1"/>
  <c r="BH378" i="1" s="1"/>
  <c r="BH379" i="1" s="1"/>
  <c r="BH380" i="1" s="1"/>
  <c r="BH381" i="1" s="1"/>
  <c r="BH382" i="1" s="1"/>
  <c r="BH383" i="1" s="1"/>
  <c r="BH384" i="1" s="1"/>
  <c r="BH385" i="1" s="1"/>
  <c r="BH386" i="1" s="1"/>
  <c r="BH387" i="1" s="1"/>
  <c r="BH388" i="1" s="1"/>
  <c r="BH389" i="1" s="1"/>
  <c r="BH390" i="1" s="1"/>
  <c r="BH391" i="1" s="1"/>
  <c r="BH392" i="1" s="1"/>
  <c r="BH393" i="1" s="1"/>
  <c r="BH394" i="1" s="1"/>
  <c r="BH395" i="1" s="1"/>
  <c r="BH396" i="1" s="1"/>
  <c r="BH397" i="1" s="1"/>
  <c r="BH398" i="1" s="1"/>
  <c r="BH399" i="1" s="1"/>
  <c r="BH400" i="1" s="1"/>
  <c r="BH401" i="1" s="1"/>
  <c r="BH402" i="1" s="1"/>
  <c r="BH403" i="1" s="1"/>
  <c r="BH404" i="1" s="1"/>
  <c r="BH405" i="1" s="1"/>
  <c r="BH406" i="1" s="1"/>
  <c r="BH407" i="1" s="1"/>
  <c r="BH408" i="1" s="1"/>
  <c r="BH409" i="1" s="1"/>
  <c r="BH410" i="1" s="1"/>
  <c r="BH411" i="1" s="1"/>
  <c r="BH412" i="1" s="1"/>
  <c r="BH413" i="1" s="1"/>
  <c r="BH414" i="1" s="1"/>
  <c r="BH415" i="1" s="1"/>
  <c r="BH416" i="1" s="1"/>
  <c r="BH418" i="1" s="1"/>
  <c r="BF218" i="1" l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231" i="1" s="1"/>
  <c r="BF232" i="1" s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BF246" i="1" s="1"/>
  <c r="BF247" i="1" s="1"/>
  <c r="BF248" i="1" s="1"/>
  <c r="BF249" i="1" s="1"/>
  <c r="BF250" i="1" s="1"/>
  <c r="BF251" i="1" s="1"/>
  <c r="BF252" i="1" s="1"/>
  <c r="BF253" i="1" s="1"/>
  <c r="BF254" i="1" s="1"/>
  <c r="BF255" i="1" s="1"/>
  <c r="BF256" i="1" s="1"/>
  <c r="BF257" i="1" s="1"/>
  <c r="BF258" i="1" s="1"/>
  <c r="BF259" i="1" s="1"/>
  <c r="BF260" i="1" s="1"/>
  <c r="BF261" i="1" s="1"/>
  <c r="BF262" i="1" s="1"/>
  <c r="BF263" i="1" s="1"/>
  <c r="BF264" i="1" s="1"/>
  <c r="BF265" i="1" s="1"/>
  <c r="BF266" i="1" s="1"/>
  <c r="BF267" i="1" s="1"/>
  <c r="BF268" i="1" s="1"/>
  <c r="BF269" i="1" s="1"/>
  <c r="BF270" i="1" s="1"/>
  <c r="BF271" i="1" s="1"/>
  <c r="BF272" i="1" s="1"/>
  <c r="BF273" i="1" s="1"/>
  <c r="BF274" i="1" s="1"/>
  <c r="BF275" i="1" s="1"/>
  <c r="BF276" i="1" s="1"/>
  <c r="BF277" i="1" s="1"/>
  <c r="BF278" i="1" s="1"/>
  <c r="BF279" i="1" s="1"/>
  <c r="BF280" i="1" s="1"/>
  <c r="BF281" i="1" s="1"/>
  <c r="BF282" i="1" s="1"/>
  <c r="BF283" i="1" s="1"/>
  <c r="BF284" i="1" s="1"/>
  <c r="BF285" i="1" s="1"/>
  <c r="BF286" i="1" s="1"/>
  <c r="BF287" i="1" s="1"/>
  <c r="BF288" i="1" s="1"/>
  <c r="BF289" i="1" s="1"/>
  <c r="BF290" i="1" s="1"/>
  <c r="BF291" i="1" s="1"/>
  <c r="BF292" i="1" s="1"/>
  <c r="BF293" i="1" s="1"/>
  <c r="BF294" i="1" s="1"/>
  <c r="BF295" i="1" s="1"/>
  <c r="BF296" i="1" s="1"/>
  <c r="BF297" i="1" s="1"/>
  <c r="BF298" i="1" s="1"/>
  <c r="BF299" i="1" s="1"/>
  <c r="BF300" i="1" s="1"/>
  <c r="BF301" i="1" s="1"/>
  <c r="BF302" i="1" s="1"/>
  <c r="BF303" i="1" s="1"/>
  <c r="BF304" i="1" s="1"/>
  <c r="BF305" i="1" s="1"/>
  <c r="BF306" i="1" s="1"/>
  <c r="BF307" i="1" s="1"/>
  <c r="BF308" i="1" s="1"/>
  <c r="BF309" i="1" s="1"/>
  <c r="BF310" i="1" s="1"/>
  <c r="BF311" i="1" s="1"/>
  <c r="BF312" i="1" s="1"/>
  <c r="BF313" i="1" s="1"/>
  <c r="BF314" i="1" s="1"/>
  <c r="BF315" i="1" s="1"/>
  <c r="BF316" i="1" s="1"/>
  <c r="BF317" i="1" s="1"/>
  <c r="BF318" i="1" s="1"/>
  <c r="BF319" i="1" s="1"/>
  <c r="BF320" i="1" s="1"/>
  <c r="BF321" i="1" s="1"/>
  <c r="BF322" i="1" s="1"/>
  <c r="BF323" i="1" s="1"/>
  <c r="BF324" i="1" s="1"/>
  <c r="BF325" i="1" s="1"/>
  <c r="BF326" i="1" s="1"/>
  <c r="BF327" i="1" s="1"/>
  <c r="BF328" i="1" s="1"/>
  <c r="BF329" i="1" s="1"/>
  <c r="BF330" i="1" s="1"/>
  <c r="BF331" i="1" s="1"/>
  <c r="BF332" i="1" s="1"/>
  <c r="BF333" i="1" s="1"/>
  <c r="BF334" i="1" s="1"/>
  <c r="BF335" i="1" s="1"/>
  <c r="BF336" i="1" s="1"/>
  <c r="BF337" i="1" s="1"/>
  <c r="BF338" i="1" s="1"/>
  <c r="BF339" i="1" s="1"/>
  <c r="BF340" i="1" s="1"/>
  <c r="BF341" i="1" s="1"/>
  <c r="BF342" i="1" s="1"/>
  <c r="BF343" i="1" s="1"/>
  <c r="BF344" i="1" s="1"/>
  <c r="BF345" i="1" s="1"/>
  <c r="BF346" i="1" s="1"/>
  <c r="BF347" i="1" s="1"/>
  <c r="BF348" i="1" s="1"/>
  <c r="BF349" i="1" s="1"/>
  <c r="BF350" i="1" s="1"/>
  <c r="BF351" i="1" s="1"/>
  <c r="BF352" i="1" s="1"/>
  <c r="BF353" i="1" s="1"/>
  <c r="BF354" i="1" s="1"/>
  <c r="BF355" i="1" s="1"/>
  <c r="BF356" i="1" s="1"/>
  <c r="BF357" i="1" s="1"/>
  <c r="BF358" i="1" s="1"/>
  <c r="BF359" i="1" s="1"/>
  <c r="BF360" i="1" s="1"/>
  <c r="BF361" i="1" s="1"/>
  <c r="BF362" i="1" s="1"/>
  <c r="BF363" i="1" s="1"/>
  <c r="BF364" i="1" s="1"/>
  <c r="BF365" i="1" s="1"/>
  <c r="BF366" i="1" s="1"/>
  <c r="BF367" i="1" s="1"/>
  <c r="BF368" i="1" s="1"/>
  <c r="BF369" i="1" s="1"/>
  <c r="BF370" i="1" s="1"/>
  <c r="BF371" i="1" s="1"/>
  <c r="BF372" i="1" s="1"/>
  <c r="BF373" i="1" s="1"/>
  <c r="BF374" i="1" s="1"/>
  <c r="BF375" i="1" s="1"/>
  <c r="BF376" i="1" s="1"/>
  <c r="BF377" i="1" s="1"/>
  <c r="BF378" i="1" s="1"/>
  <c r="BF379" i="1" s="1"/>
  <c r="BF380" i="1" s="1"/>
  <c r="BF381" i="1" s="1"/>
  <c r="BF382" i="1" s="1"/>
  <c r="BF383" i="1" s="1"/>
  <c r="BF384" i="1" s="1"/>
  <c r="BF385" i="1" s="1"/>
  <c r="BF386" i="1" s="1"/>
  <c r="BF387" i="1" s="1"/>
  <c r="BF388" i="1" s="1"/>
  <c r="BF389" i="1" s="1"/>
  <c r="BF390" i="1" s="1"/>
  <c r="BF391" i="1" s="1"/>
  <c r="BF392" i="1" s="1"/>
  <c r="BF393" i="1" s="1"/>
  <c r="BF394" i="1" s="1"/>
  <c r="BF395" i="1" s="1"/>
  <c r="BF396" i="1" s="1"/>
  <c r="BF397" i="1" s="1"/>
  <c r="BF398" i="1" s="1"/>
  <c r="BF399" i="1" s="1"/>
  <c r="BF400" i="1" s="1"/>
  <c r="BF401" i="1" s="1"/>
  <c r="BF402" i="1" s="1"/>
  <c r="BF403" i="1" s="1"/>
  <c r="BF404" i="1" s="1"/>
  <c r="BF405" i="1" s="1"/>
  <c r="BF406" i="1" s="1"/>
  <c r="BF407" i="1" s="1"/>
  <c r="BF408" i="1" s="1"/>
  <c r="BF409" i="1" s="1"/>
  <c r="BF410" i="1" s="1"/>
  <c r="BF411" i="1" s="1"/>
  <c r="BF412" i="1" s="1"/>
  <c r="BF413" i="1" s="1"/>
  <c r="BF414" i="1" s="1"/>
  <c r="BF415" i="1" s="1"/>
  <c r="BF416" i="1" s="1"/>
  <c r="BF418" i="1" s="1"/>
  <c r="BD218" i="1"/>
  <c r="BD219" i="1" s="1"/>
  <c r="BD220" i="1" s="1"/>
  <c r="BD221" i="1" s="1"/>
  <c r="BD222" i="1" s="1"/>
  <c r="BD223" i="1" s="1"/>
  <c r="BD224" i="1" s="1"/>
  <c r="BD225" i="1" s="1"/>
  <c r="BD226" i="1" s="1"/>
  <c r="BD227" i="1" s="1"/>
  <c r="BD228" i="1" s="1"/>
  <c r="BD229" i="1" s="1"/>
  <c r="BD230" i="1" s="1"/>
  <c r="BD231" i="1" s="1"/>
  <c r="BD232" i="1" s="1"/>
  <c r="BD233" i="1" s="1"/>
  <c r="BD234" i="1" s="1"/>
  <c r="BD235" i="1" s="1"/>
  <c r="BD236" i="1" s="1"/>
  <c r="BD237" i="1" s="1"/>
  <c r="BD238" i="1" s="1"/>
  <c r="BD239" i="1" s="1"/>
  <c r="BD240" i="1" s="1"/>
  <c r="BD241" i="1" s="1"/>
  <c r="BD242" i="1" s="1"/>
  <c r="BD243" i="1" s="1"/>
  <c r="BD244" i="1" s="1"/>
  <c r="BD245" i="1" s="1"/>
  <c r="BD246" i="1" s="1"/>
  <c r="BD247" i="1" s="1"/>
  <c r="BD248" i="1" s="1"/>
  <c r="BD249" i="1" s="1"/>
  <c r="BD250" i="1" s="1"/>
  <c r="BD251" i="1" s="1"/>
  <c r="BD252" i="1" s="1"/>
  <c r="BD253" i="1" s="1"/>
  <c r="BD254" i="1" s="1"/>
  <c r="BD255" i="1" s="1"/>
  <c r="BD256" i="1" s="1"/>
  <c r="BD257" i="1" s="1"/>
  <c r="BD258" i="1" s="1"/>
  <c r="BD259" i="1" s="1"/>
  <c r="BD260" i="1" s="1"/>
  <c r="BD261" i="1" s="1"/>
  <c r="BD262" i="1" s="1"/>
  <c r="BD263" i="1" s="1"/>
  <c r="BD264" i="1" s="1"/>
  <c r="BD265" i="1" s="1"/>
  <c r="BD266" i="1" s="1"/>
  <c r="BD267" i="1" s="1"/>
  <c r="BD268" i="1" s="1"/>
  <c r="BD269" i="1" s="1"/>
  <c r="BD270" i="1" s="1"/>
  <c r="BD271" i="1" s="1"/>
  <c r="BD272" i="1" s="1"/>
  <c r="BD273" i="1" s="1"/>
  <c r="BD274" i="1" s="1"/>
  <c r="BD275" i="1" s="1"/>
  <c r="BD276" i="1" s="1"/>
  <c r="BD277" i="1" s="1"/>
  <c r="BD278" i="1" s="1"/>
  <c r="BD279" i="1" s="1"/>
  <c r="BD280" i="1" s="1"/>
  <c r="BD281" i="1" s="1"/>
  <c r="BD282" i="1" s="1"/>
  <c r="BD283" i="1" s="1"/>
  <c r="BD284" i="1" s="1"/>
  <c r="BD285" i="1" s="1"/>
  <c r="BD286" i="1" s="1"/>
  <c r="BD287" i="1" s="1"/>
  <c r="BD288" i="1" s="1"/>
  <c r="BD289" i="1" s="1"/>
  <c r="BD290" i="1" s="1"/>
  <c r="BD291" i="1" s="1"/>
  <c r="BD292" i="1" s="1"/>
  <c r="BD293" i="1" s="1"/>
  <c r="BD294" i="1" s="1"/>
  <c r="BD295" i="1" s="1"/>
  <c r="BD296" i="1" s="1"/>
  <c r="BD297" i="1" s="1"/>
  <c r="BD298" i="1" s="1"/>
  <c r="BD299" i="1" s="1"/>
  <c r="BD300" i="1" s="1"/>
  <c r="BD301" i="1" s="1"/>
  <c r="BD302" i="1" s="1"/>
  <c r="BD303" i="1" s="1"/>
  <c r="BD304" i="1" s="1"/>
  <c r="BD305" i="1" s="1"/>
  <c r="BD306" i="1" s="1"/>
  <c r="BD307" i="1" s="1"/>
  <c r="BD308" i="1" s="1"/>
  <c r="BD309" i="1" s="1"/>
  <c r="BD310" i="1" s="1"/>
  <c r="BD311" i="1" s="1"/>
  <c r="BD312" i="1" s="1"/>
  <c r="BD313" i="1" s="1"/>
  <c r="BD314" i="1" s="1"/>
  <c r="BD315" i="1" s="1"/>
  <c r="BD316" i="1" s="1"/>
  <c r="BD317" i="1" s="1"/>
  <c r="BD318" i="1" s="1"/>
  <c r="BD319" i="1" s="1"/>
  <c r="BD320" i="1" s="1"/>
  <c r="BD321" i="1" s="1"/>
  <c r="BD322" i="1" s="1"/>
  <c r="BD323" i="1" s="1"/>
  <c r="BD324" i="1" s="1"/>
  <c r="BD325" i="1" s="1"/>
  <c r="BD326" i="1" s="1"/>
  <c r="BD327" i="1" s="1"/>
  <c r="BD328" i="1" s="1"/>
  <c r="BD329" i="1" s="1"/>
  <c r="BD330" i="1" s="1"/>
  <c r="BD331" i="1" s="1"/>
  <c r="BD332" i="1" s="1"/>
  <c r="BD333" i="1" s="1"/>
  <c r="BD334" i="1" s="1"/>
  <c r="BD335" i="1" s="1"/>
  <c r="BD336" i="1" s="1"/>
  <c r="BD337" i="1" s="1"/>
  <c r="BD338" i="1" s="1"/>
  <c r="BD339" i="1" s="1"/>
  <c r="BD340" i="1" s="1"/>
  <c r="BD341" i="1" s="1"/>
  <c r="BD342" i="1" s="1"/>
  <c r="BD343" i="1" s="1"/>
  <c r="BD344" i="1" s="1"/>
  <c r="BD345" i="1" s="1"/>
  <c r="BD346" i="1" s="1"/>
  <c r="BD347" i="1" s="1"/>
  <c r="BD348" i="1" s="1"/>
  <c r="BD349" i="1" s="1"/>
  <c r="BD350" i="1" s="1"/>
  <c r="BD351" i="1" s="1"/>
  <c r="BD352" i="1" s="1"/>
  <c r="BD353" i="1" s="1"/>
  <c r="BD354" i="1" s="1"/>
  <c r="BD355" i="1" s="1"/>
  <c r="BD356" i="1" s="1"/>
  <c r="BD357" i="1" s="1"/>
  <c r="BD358" i="1" s="1"/>
  <c r="BD359" i="1" s="1"/>
  <c r="BD360" i="1" s="1"/>
  <c r="BD361" i="1" s="1"/>
  <c r="BD362" i="1" s="1"/>
  <c r="BD363" i="1" s="1"/>
  <c r="BD364" i="1" s="1"/>
  <c r="BD365" i="1" s="1"/>
  <c r="BD366" i="1" s="1"/>
  <c r="BD367" i="1" s="1"/>
  <c r="BD368" i="1" s="1"/>
  <c r="BD369" i="1" s="1"/>
  <c r="BD370" i="1" s="1"/>
  <c r="BD371" i="1" s="1"/>
  <c r="BD372" i="1" s="1"/>
  <c r="BD373" i="1" s="1"/>
  <c r="BD374" i="1" s="1"/>
  <c r="BD375" i="1" s="1"/>
  <c r="BD376" i="1" s="1"/>
  <c r="BD377" i="1" s="1"/>
  <c r="BD378" i="1" s="1"/>
  <c r="BD379" i="1" s="1"/>
  <c r="BD380" i="1" s="1"/>
  <c r="BD381" i="1" s="1"/>
  <c r="BD382" i="1" s="1"/>
  <c r="BD383" i="1" s="1"/>
  <c r="BD384" i="1" s="1"/>
  <c r="BD385" i="1" s="1"/>
  <c r="BD386" i="1" s="1"/>
  <c r="BD387" i="1" s="1"/>
  <c r="BD388" i="1" s="1"/>
  <c r="BD389" i="1" s="1"/>
  <c r="BD390" i="1" s="1"/>
  <c r="BD391" i="1" s="1"/>
  <c r="BD392" i="1" s="1"/>
  <c r="BD393" i="1" s="1"/>
  <c r="BD394" i="1" s="1"/>
  <c r="BD395" i="1" s="1"/>
  <c r="BD396" i="1" s="1"/>
  <c r="BD397" i="1" s="1"/>
  <c r="BD398" i="1" s="1"/>
  <c r="BD399" i="1" s="1"/>
  <c r="BD400" i="1" s="1"/>
  <c r="BD401" i="1" s="1"/>
  <c r="BD402" i="1" s="1"/>
  <c r="BD403" i="1" s="1"/>
  <c r="BD404" i="1" s="1"/>
  <c r="BD405" i="1" s="1"/>
  <c r="BD406" i="1" s="1"/>
  <c r="BD407" i="1" s="1"/>
  <c r="BD408" i="1" s="1"/>
  <c r="BD409" i="1" s="1"/>
  <c r="BD410" i="1" s="1"/>
  <c r="BD411" i="1" s="1"/>
  <c r="BD412" i="1" s="1"/>
  <c r="BD413" i="1" s="1"/>
  <c r="BD414" i="1" s="1"/>
  <c r="BD415" i="1" s="1"/>
  <c r="BD416" i="1" s="1"/>
  <c r="BD418" i="1" s="1"/>
</calcChain>
</file>

<file path=xl/sharedStrings.xml><?xml version="1.0" encoding="utf-8"?>
<sst xmlns="http://schemas.openxmlformats.org/spreadsheetml/2006/main" count="161" uniqueCount="55">
  <si>
    <t>fedavg</t>
    <phoneticPr fontId="1" type="noConversion"/>
  </si>
  <si>
    <t>Client=10、50、100
Alpha/Beta=0.5/0.5、0.3/0.7、0.7/0.3、0.1/0.9、0.9/0.1
K=1%、5%、10%、50%、自适应
Dataset=mnist、cifar
Rules=fedavg、krum</t>
    <phoneticPr fontId="1" type="noConversion"/>
  </si>
  <si>
    <t>client=10</t>
    <phoneticPr fontId="1" type="noConversion"/>
  </si>
  <si>
    <t>loss</t>
    <phoneticPr fontId="1" type="noConversion"/>
  </si>
  <si>
    <t>实验一：client为100时，在IID下，对mnist和cifar两个数据集下，fedavg基线、top-k=1%、k=5%、10%、50%和自适应k的对比，两幅图；</t>
    <phoneticPr fontId="1" type="noConversion"/>
  </si>
  <si>
    <t>实验二：client为100时，在NO-IID下，对mnist和cifar两个数据集下，fedavg基线、top-k=1%、k=5%、10%、50%和自适应k的对比，两幅图；</t>
    <phoneticPr fontId="1" type="noConversion"/>
  </si>
  <si>
    <t>实验三：在自适应top-k情况下，在IID下，对mnist和cifar两个数据集下，在client=10、50、100的对比，两幅图；</t>
    <phoneticPr fontId="1" type="noConversion"/>
  </si>
  <si>
    <t>实验四：在自适应top-k情况下，在NO-IID下，对mnist和cifar两个数据集下，在client=10、50、100的对比，两幅图；</t>
    <phoneticPr fontId="1" type="noConversion"/>
  </si>
  <si>
    <t>实验五：在自适应top-k情况下，在IID下，对mnist和cifar两个数据集下，在alpha/beta=1、0.3/0.7、0.7/0.3、0.1/0.9、0.9/0.1的对比，两幅图；</t>
    <phoneticPr fontId="1" type="noConversion"/>
  </si>
  <si>
    <t>k=1%</t>
    <phoneticPr fontId="1" type="noConversion"/>
  </si>
  <si>
    <t>k=10%</t>
    <phoneticPr fontId="1" type="noConversion"/>
  </si>
  <si>
    <t>baseline</t>
    <phoneticPr fontId="1" type="noConversion"/>
  </si>
  <si>
    <t>自适应</t>
    <phoneticPr fontId="1" type="noConversion"/>
  </si>
  <si>
    <t>实验一（图1）client=100,mnist,IID</t>
    <phoneticPr fontId="1" type="noConversion"/>
  </si>
  <si>
    <t>实验二（图1）client=100,MNIST,NO-IID</t>
    <phoneticPr fontId="1" type="noConversion"/>
  </si>
  <si>
    <t>实验六：在自适应top-k情况下，在no-IID下，对mnist和cifar两个数据集下，在alpha/beta=1、0.3/0.7、0.7/0.3、0.1/0.9、0.9/0.1的对比，两幅图；</t>
    <phoneticPr fontId="1" type="noConversion"/>
  </si>
  <si>
    <t>k=5%</t>
    <phoneticPr fontId="1" type="noConversion"/>
  </si>
  <si>
    <t>client=50</t>
    <phoneticPr fontId="1" type="noConversion"/>
  </si>
  <si>
    <t>client=100</t>
    <phoneticPr fontId="1" type="noConversion"/>
  </si>
  <si>
    <t>client=150</t>
    <phoneticPr fontId="1" type="noConversion"/>
  </si>
  <si>
    <t>实验三（图1）自适应k，IID，MNIST数据集</t>
    <phoneticPr fontId="1" type="noConversion"/>
  </si>
  <si>
    <t>实验四（图1）自适应k，NO-IID，MNIST数据集</t>
    <phoneticPr fontId="1" type="noConversion"/>
  </si>
  <si>
    <t>平均k值=</t>
    <phoneticPr fontId="1" type="noConversion"/>
  </si>
  <si>
    <t>自适应k值</t>
    <phoneticPr fontId="1" type="noConversion"/>
  </si>
  <si>
    <t>实验二（图2）client=10,CIFAR,NO-IID</t>
    <phoneticPr fontId="1" type="noConversion"/>
  </si>
  <si>
    <t>实验一（图2）client=10,CIFAR,IID</t>
    <phoneticPr fontId="1" type="noConversion"/>
  </si>
  <si>
    <t>k=0.8%</t>
    <phoneticPr fontId="1" type="noConversion"/>
  </si>
  <si>
    <t>avg=0.7%</t>
    <phoneticPr fontId="1" type="noConversion"/>
  </si>
  <si>
    <t>min-max(1%,10%),avg=3.6%</t>
    <phoneticPr fontId="1" type="noConversion"/>
  </si>
  <si>
    <t>k=3.6%</t>
    <phoneticPr fontId="1" type="noConversion"/>
  </si>
  <si>
    <t>k=0.1%</t>
    <phoneticPr fontId="1" type="noConversion"/>
  </si>
  <si>
    <t>k=20%</t>
    <phoneticPr fontId="1" type="noConversion"/>
  </si>
  <si>
    <t>min-max(1%,20%),avg=4.2%</t>
    <phoneticPr fontId="1" type="noConversion"/>
  </si>
  <si>
    <t>n=150</t>
    <phoneticPr fontId="1" type="noConversion"/>
  </si>
  <si>
    <t>n=200</t>
    <phoneticPr fontId="1" type="noConversion"/>
  </si>
  <si>
    <t>n=100</t>
    <phoneticPr fontId="1" type="noConversion"/>
  </si>
  <si>
    <t>n=50</t>
    <phoneticPr fontId="1" type="noConversion"/>
  </si>
  <si>
    <t>n=10</t>
    <phoneticPr fontId="1" type="noConversion"/>
  </si>
  <si>
    <t>200平均值</t>
    <phoneticPr fontId="1" type="noConversion"/>
  </si>
  <si>
    <t>400平均值</t>
    <phoneticPr fontId="1" type="noConversion"/>
  </si>
  <si>
    <t>a和b的比值对精度的影响</t>
    <phoneticPr fontId="1" type="noConversion"/>
  </si>
  <si>
    <t>a=0.1,b=0.9</t>
    <phoneticPr fontId="1" type="noConversion"/>
  </si>
  <si>
    <t>a=0.3,b=0.7</t>
    <phoneticPr fontId="1" type="noConversion"/>
  </si>
  <si>
    <t>a=0.5,b=0.5</t>
    <phoneticPr fontId="1" type="noConversion"/>
  </si>
  <si>
    <t>a=0.7,b=0.3</t>
    <phoneticPr fontId="1" type="noConversion"/>
  </si>
  <si>
    <t>a=0.9,b=0.1</t>
    <phoneticPr fontId="1" type="noConversion"/>
  </si>
  <si>
    <t>精度</t>
    <phoneticPr fontId="1" type="noConversion"/>
  </si>
  <si>
    <t>k值变化</t>
    <phoneticPr fontId="1" type="noConversion"/>
  </si>
  <si>
    <t>平均值</t>
    <phoneticPr fontId="1" type="noConversion"/>
  </si>
  <si>
    <t>MNIST</t>
    <phoneticPr fontId="1" type="noConversion"/>
  </si>
  <si>
    <t>baseline</t>
    <phoneticPr fontId="1" type="noConversion"/>
  </si>
  <si>
    <t>top-k</t>
    <phoneticPr fontId="1" type="noConversion"/>
  </si>
  <si>
    <t>Our ACV-FL</t>
    <phoneticPr fontId="1" type="noConversion"/>
  </si>
  <si>
    <t>CIFAR</t>
    <phoneticPr fontId="1" type="noConversion"/>
  </si>
  <si>
    <t>迭代轮次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</si>
</sst>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.000_ "/>
    <numFmt numFmtId="179" formatCode="0.0_);[Red]\(0.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14999847407452621"/>
      <name val="等线"/>
      <family val="3"/>
      <charset val="134"/>
      <scheme val="minor"/>
    </font>
    <font>
      <b/>
      <sz val="11"/>
      <color theme="0" tint="-0.1499984740745262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178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178" fontId="0" fillId="2" borderId="0" xfId="0" applyNumberFormat="1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 applyFill="1"/>
    <xf numFmtId="0" fontId="0" fillId="0" borderId="0" xfId="0" applyNumberFormat="1" applyAlignment="1">
      <alignment vertical="center"/>
    </xf>
    <xf numFmtId="178" fontId="0" fillId="2" borderId="0" xfId="0" applyNumberFormat="1" applyFill="1" applyAlignment="1">
      <alignment vertical="center"/>
    </xf>
    <xf numFmtId="177" fontId="0" fillId="0" borderId="0" xfId="0" applyNumberFormat="1" applyAlignment="1">
      <alignment horizont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177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178" fontId="5" fillId="0" borderId="1" xfId="0" applyNumberFormat="1" applyFont="1" applyBorder="1" applyAlignment="1">
      <alignment horizontal="center" vertical="center"/>
    </xf>
    <xf numFmtId="0" fontId="5" fillId="0" borderId="0" xfId="0" applyFont="1" applyFill="1"/>
    <xf numFmtId="176" fontId="0" fillId="0" borderId="0" xfId="0" applyNumberFormat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0" fillId="0" borderId="0" xfId="0" applyFont="1"/>
    <xf numFmtId="0" fontId="2" fillId="0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J822"/>
  <sheetViews>
    <sheetView tabSelected="1" topLeftCell="X201" zoomScale="40" zoomScaleNormal="40" workbookViewId="0">
      <selection activeCell="BT10" sqref="BT10"/>
    </sheetView>
  </sheetViews>
  <sheetFormatPr defaultRowHeight="14.15" x14ac:dyDescent="0.35"/>
  <cols>
    <col min="2" max="3" width="9.140625" customWidth="1"/>
    <col min="5" max="5" width="9.0703125" customWidth="1"/>
    <col min="6" max="7" width="9.140625" style="66"/>
    <col min="8" max="8" width="9.140625" style="47"/>
    <col min="9" max="9" width="9.140625" style="47" customWidth="1"/>
    <col min="15" max="15" width="9.140625" style="27"/>
    <col min="21" max="21" width="9.140625" style="47"/>
    <col min="22" max="22" width="9.140625" style="47" customWidth="1"/>
    <col min="25" max="26" width="9.140625" style="47"/>
    <col min="31" max="35" width="9.140625" style="19"/>
    <col min="54" max="60" width="9.140625" style="19"/>
    <col min="62" max="63" width="9.140625" style="11"/>
  </cols>
  <sheetData>
    <row r="2" spans="1:88" ht="87.9" customHeight="1" x14ac:dyDescent="0.35">
      <c r="B2" s="99" t="s">
        <v>1</v>
      </c>
      <c r="C2" s="100"/>
      <c r="D2" s="100"/>
      <c r="E2" s="100"/>
      <c r="F2" s="100"/>
      <c r="G2" s="100"/>
      <c r="H2" s="100"/>
      <c r="I2" s="100"/>
      <c r="J2" s="101"/>
    </row>
    <row r="3" spans="1:88" x14ac:dyDescent="0.35">
      <c r="B3" s="1"/>
      <c r="C3" s="2"/>
      <c r="D3" s="2"/>
      <c r="E3" s="2"/>
      <c r="F3" s="60"/>
      <c r="G3" s="61"/>
      <c r="H3" s="54"/>
      <c r="I3" s="54"/>
    </row>
    <row r="4" spans="1:88" x14ac:dyDescent="0.35">
      <c r="B4" s="83" t="s">
        <v>4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43"/>
      <c r="R4" s="43"/>
      <c r="S4" s="43"/>
      <c r="T4" s="43"/>
    </row>
    <row r="5" spans="1:88" x14ac:dyDescent="0.35">
      <c r="B5" s="83" t="s">
        <v>5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43"/>
      <c r="R5" s="43"/>
      <c r="S5" s="43"/>
      <c r="T5" s="43"/>
    </row>
    <row r="6" spans="1:88" x14ac:dyDescent="0.35">
      <c r="B6" s="83" t="s">
        <v>6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43"/>
      <c r="R6" s="43"/>
      <c r="S6" s="43"/>
      <c r="T6" s="43"/>
      <c r="BB6" s="83" t="s">
        <v>6</v>
      </c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</row>
    <row r="7" spans="1:88" x14ac:dyDescent="0.35">
      <c r="B7" s="83" t="s">
        <v>7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43"/>
      <c r="R7" s="43"/>
      <c r="S7" s="43"/>
      <c r="T7" s="43"/>
      <c r="BB7" s="83" t="s">
        <v>7</v>
      </c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</row>
    <row r="8" spans="1:88" x14ac:dyDescent="0.35">
      <c r="B8" s="83" t="s">
        <v>8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43"/>
      <c r="R8" s="43"/>
      <c r="S8" s="43"/>
      <c r="T8" s="43"/>
    </row>
    <row r="9" spans="1:88" x14ac:dyDescent="0.35">
      <c r="B9" s="83" t="s">
        <v>15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43"/>
      <c r="R9" s="43"/>
      <c r="S9" s="43"/>
      <c r="T9" s="43"/>
      <c r="CC9" s="11"/>
      <c r="CD9" s="11"/>
      <c r="CE9" s="11"/>
      <c r="CF9" s="11"/>
      <c r="CG9" s="11"/>
      <c r="CH9" s="11"/>
      <c r="CI9" s="11"/>
      <c r="CJ9" s="11"/>
    </row>
    <row r="10" spans="1:88" x14ac:dyDescent="0.35">
      <c r="B10" s="7"/>
      <c r="C10" s="8"/>
      <c r="D10" s="8"/>
      <c r="E10" s="8"/>
      <c r="F10" s="62"/>
      <c r="G10" s="62"/>
      <c r="H10" s="55"/>
      <c r="I10" s="55"/>
      <c r="J10" s="8"/>
      <c r="K10" s="8"/>
      <c r="L10" s="97" t="s">
        <v>32</v>
      </c>
      <c r="M10" s="97"/>
      <c r="N10" s="8"/>
      <c r="O10" s="28"/>
      <c r="P10" s="8"/>
      <c r="Q10" s="43"/>
      <c r="R10" s="43"/>
      <c r="S10" s="43"/>
      <c r="T10" s="43"/>
      <c r="AA10" s="98" t="s">
        <v>27</v>
      </c>
      <c r="AB10" s="98"/>
      <c r="AL10" s="98" t="s">
        <v>28</v>
      </c>
      <c r="AM10" s="98"/>
      <c r="CC10" s="11"/>
      <c r="CD10" s="11"/>
      <c r="CE10" s="11"/>
      <c r="CF10" s="11"/>
      <c r="CG10" s="11"/>
      <c r="CH10" s="11"/>
      <c r="CI10" s="11"/>
      <c r="CJ10" s="11"/>
    </row>
    <row r="11" spans="1:88" x14ac:dyDescent="0.35">
      <c r="A11" s="96"/>
      <c r="B11" s="86" t="s">
        <v>13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O11" s="86" t="s">
        <v>25</v>
      </c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D11" s="86" t="s">
        <v>14</v>
      </c>
      <c r="AE11" s="86"/>
      <c r="AF11" s="86"/>
      <c r="AG11" s="86"/>
      <c r="AH11" s="86"/>
      <c r="AI11" s="86"/>
      <c r="AJ11" s="86"/>
      <c r="AK11" s="86"/>
      <c r="AL11" s="86"/>
      <c r="AM11" s="86"/>
      <c r="AO11" s="86" t="s">
        <v>24</v>
      </c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B11" s="79" t="s">
        <v>20</v>
      </c>
      <c r="BC11" s="80"/>
      <c r="BD11" s="80"/>
      <c r="BE11" s="80"/>
      <c r="BF11" s="80"/>
      <c r="BG11" s="80"/>
      <c r="BH11" s="80"/>
      <c r="BI11" s="81"/>
      <c r="BK11" s="103"/>
      <c r="BL11" s="104"/>
      <c r="BM11" s="104"/>
      <c r="BN11" s="104"/>
      <c r="BO11" s="104"/>
      <c r="BP11" s="104"/>
      <c r="BQ11" s="104"/>
      <c r="BR11" s="105"/>
      <c r="BT11" s="79" t="s">
        <v>21</v>
      </c>
      <c r="BU11" s="80"/>
      <c r="BV11" s="80"/>
      <c r="BW11" s="80"/>
      <c r="BX11" s="80"/>
      <c r="BY11" s="80"/>
      <c r="BZ11" s="80"/>
      <c r="CA11" s="81"/>
      <c r="CC11" s="103"/>
      <c r="CD11" s="104"/>
      <c r="CE11" s="104"/>
      <c r="CF11" s="104"/>
      <c r="CG11" s="104"/>
      <c r="CH11" s="104"/>
      <c r="CI11" s="104"/>
      <c r="CJ11" s="105"/>
    </row>
    <row r="12" spans="1:88" x14ac:dyDescent="0.35">
      <c r="A12" s="96"/>
      <c r="B12" s="95" t="s">
        <v>11</v>
      </c>
      <c r="C12" s="95"/>
      <c r="D12" s="95" t="s">
        <v>9</v>
      </c>
      <c r="E12" s="95"/>
      <c r="F12" s="94" t="s">
        <v>16</v>
      </c>
      <c r="G12" s="94"/>
      <c r="H12" s="95" t="s">
        <v>10</v>
      </c>
      <c r="I12" s="95"/>
      <c r="J12" s="95" t="s">
        <v>31</v>
      </c>
      <c r="K12" s="95"/>
      <c r="L12" s="95" t="s">
        <v>12</v>
      </c>
      <c r="M12" s="95"/>
      <c r="O12" s="85" t="s">
        <v>11</v>
      </c>
      <c r="P12" s="85"/>
      <c r="Q12" s="90" t="s">
        <v>30</v>
      </c>
      <c r="R12" s="91"/>
      <c r="S12" s="90" t="s">
        <v>26</v>
      </c>
      <c r="T12" s="91"/>
      <c r="U12" s="87" t="s">
        <v>9</v>
      </c>
      <c r="V12" s="87"/>
      <c r="W12" s="88" t="s">
        <v>16</v>
      </c>
      <c r="X12" s="89"/>
      <c r="Y12" s="87" t="s">
        <v>10</v>
      </c>
      <c r="Z12" s="87"/>
      <c r="AA12" s="85" t="s">
        <v>12</v>
      </c>
      <c r="AB12" s="85"/>
      <c r="AD12" s="95" t="s">
        <v>11</v>
      </c>
      <c r="AE12" s="95"/>
      <c r="AF12" s="95" t="s">
        <v>9</v>
      </c>
      <c r="AG12" s="95"/>
      <c r="AH12" s="95" t="s">
        <v>29</v>
      </c>
      <c r="AI12" s="95"/>
      <c r="AJ12" s="95" t="s">
        <v>10</v>
      </c>
      <c r="AK12" s="95"/>
      <c r="AL12" s="95" t="s">
        <v>12</v>
      </c>
      <c r="AM12" s="95"/>
      <c r="AO12" s="85" t="s">
        <v>11</v>
      </c>
      <c r="AP12" s="85"/>
      <c r="AQ12" s="85" t="s">
        <v>9</v>
      </c>
      <c r="AR12" s="85"/>
      <c r="AS12" s="92" t="s">
        <v>16</v>
      </c>
      <c r="AT12" s="93"/>
      <c r="AU12" s="92" t="s">
        <v>26</v>
      </c>
      <c r="AV12" s="93"/>
      <c r="AW12" s="85" t="s">
        <v>10</v>
      </c>
      <c r="AX12" s="85"/>
      <c r="AY12" s="85" t="s">
        <v>12</v>
      </c>
      <c r="AZ12" s="85"/>
      <c r="BB12" s="82" t="s">
        <v>2</v>
      </c>
      <c r="BC12" s="82"/>
      <c r="BD12" s="82" t="s">
        <v>17</v>
      </c>
      <c r="BE12" s="82"/>
      <c r="BF12" s="82" t="s">
        <v>18</v>
      </c>
      <c r="BG12" s="82"/>
      <c r="BH12" s="82" t="s">
        <v>19</v>
      </c>
      <c r="BI12" s="82"/>
      <c r="BK12" s="102"/>
      <c r="BL12" s="102"/>
      <c r="BM12" s="102"/>
      <c r="BN12" s="102"/>
      <c r="BO12" s="102"/>
      <c r="BP12" s="102"/>
      <c r="BQ12" s="102"/>
      <c r="BR12" s="102"/>
      <c r="BT12" s="82" t="s">
        <v>2</v>
      </c>
      <c r="BU12" s="82"/>
      <c r="BV12" s="82" t="s">
        <v>17</v>
      </c>
      <c r="BW12" s="82"/>
      <c r="BX12" s="82" t="s">
        <v>18</v>
      </c>
      <c r="BY12" s="82"/>
      <c r="BZ12" s="82" t="s">
        <v>19</v>
      </c>
      <c r="CA12" s="82"/>
      <c r="CC12" s="102"/>
      <c r="CD12" s="102"/>
      <c r="CE12" s="102"/>
      <c r="CF12" s="102"/>
      <c r="CG12" s="102"/>
      <c r="CH12" s="102"/>
      <c r="CI12" s="102"/>
      <c r="CJ12" s="102"/>
    </row>
    <row r="13" spans="1:88" x14ac:dyDescent="0.35">
      <c r="A13" s="96"/>
      <c r="B13" s="5" t="s">
        <v>0</v>
      </c>
      <c r="C13" s="5" t="s">
        <v>3</v>
      </c>
      <c r="D13" s="5" t="s">
        <v>0</v>
      </c>
      <c r="E13" s="5" t="s">
        <v>3</v>
      </c>
      <c r="F13" s="63" t="s">
        <v>0</v>
      </c>
      <c r="G13" s="63" t="s">
        <v>3</v>
      </c>
      <c r="H13" s="42" t="s">
        <v>0</v>
      </c>
      <c r="I13" s="42" t="s">
        <v>3</v>
      </c>
      <c r="J13" s="5" t="s">
        <v>0</v>
      </c>
      <c r="K13" s="5" t="s">
        <v>3</v>
      </c>
      <c r="L13" s="5" t="s">
        <v>0</v>
      </c>
      <c r="M13" s="5" t="s">
        <v>3</v>
      </c>
      <c r="O13" s="29" t="s">
        <v>0</v>
      </c>
      <c r="P13" s="5" t="s">
        <v>3</v>
      </c>
      <c r="Q13" s="42" t="s">
        <v>0</v>
      </c>
      <c r="R13" s="42" t="s">
        <v>3</v>
      </c>
      <c r="S13" s="36" t="s">
        <v>0</v>
      </c>
      <c r="T13" s="5" t="s">
        <v>3</v>
      </c>
      <c r="U13" s="48" t="s">
        <v>0</v>
      </c>
      <c r="V13" s="48" t="s">
        <v>3</v>
      </c>
      <c r="W13" s="5" t="s">
        <v>0</v>
      </c>
      <c r="X13" s="36" t="s">
        <v>3</v>
      </c>
      <c r="Y13" s="48" t="s">
        <v>0</v>
      </c>
      <c r="Z13" s="48" t="s">
        <v>3</v>
      </c>
      <c r="AA13" s="5" t="s">
        <v>0</v>
      </c>
      <c r="AB13" s="5" t="s">
        <v>3</v>
      </c>
      <c r="AD13" s="5" t="s">
        <v>0</v>
      </c>
      <c r="AE13" s="46" t="s">
        <v>3</v>
      </c>
      <c r="AF13" s="46" t="s">
        <v>0</v>
      </c>
      <c r="AG13" s="46" t="s">
        <v>3</v>
      </c>
      <c r="AH13" s="46" t="s">
        <v>0</v>
      </c>
      <c r="AI13" s="46" t="s">
        <v>3</v>
      </c>
      <c r="AJ13" s="5" t="s">
        <v>0</v>
      </c>
      <c r="AK13" s="5" t="s">
        <v>3</v>
      </c>
      <c r="AL13" s="5" t="s">
        <v>0</v>
      </c>
      <c r="AM13" s="5" t="s">
        <v>3</v>
      </c>
      <c r="AO13" s="5" t="s">
        <v>0</v>
      </c>
      <c r="AP13" s="5" t="s">
        <v>3</v>
      </c>
      <c r="AQ13" s="5" t="s">
        <v>0</v>
      </c>
      <c r="AR13" s="5" t="s">
        <v>3</v>
      </c>
      <c r="AS13" s="5" t="s">
        <v>0</v>
      </c>
      <c r="AT13" s="41" t="s">
        <v>3</v>
      </c>
      <c r="AU13" s="41" t="s">
        <v>0</v>
      </c>
      <c r="AV13" s="5" t="s">
        <v>3</v>
      </c>
      <c r="AW13" s="5" t="s">
        <v>0</v>
      </c>
      <c r="AX13" s="5" t="s">
        <v>3</v>
      </c>
      <c r="AY13" s="5" t="s">
        <v>0</v>
      </c>
      <c r="AZ13" s="5" t="s">
        <v>3</v>
      </c>
      <c r="BB13" s="15" t="s">
        <v>0</v>
      </c>
      <c r="BC13" s="15" t="s">
        <v>3</v>
      </c>
      <c r="BD13" s="15" t="s">
        <v>0</v>
      </c>
      <c r="BE13" s="15" t="s">
        <v>3</v>
      </c>
      <c r="BF13" s="15" t="s">
        <v>0</v>
      </c>
      <c r="BG13" s="15" t="s">
        <v>3</v>
      </c>
      <c r="BH13" s="15" t="s">
        <v>0</v>
      </c>
      <c r="BI13" s="15" t="s">
        <v>3</v>
      </c>
      <c r="BK13" s="77"/>
      <c r="BL13" s="77"/>
      <c r="BM13" s="77"/>
      <c r="BN13" s="77"/>
      <c r="BO13" s="77"/>
      <c r="BP13" s="77"/>
      <c r="BQ13" s="77"/>
      <c r="BR13" s="77"/>
      <c r="BT13" s="6" t="s">
        <v>0</v>
      </c>
      <c r="BU13" s="6" t="s">
        <v>3</v>
      </c>
      <c r="BV13" s="6" t="s">
        <v>0</v>
      </c>
      <c r="BW13" s="6" t="s">
        <v>3</v>
      </c>
      <c r="BX13" s="6" t="s">
        <v>0</v>
      </c>
      <c r="BY13" s="6" t="s">
        <v>3</v>
      </c>
      <c r="BZ13" s="6" t="s">
        <v>0</v>
      </c>
      <c r="CA13" s="6" t="s">
        <v>3</v>
      </c>
      <c r="CC13" s="77"/>
      <c r="CD13" s="77"/>
      <c r="CE13" s="77"/>
      <c r="CF13" s="77"/>
      <c r="CG13" s="77"/>
      <c r="CH13" s="77"/>
      <c r="CI13" s="77"/>
      <c r="CJ13" s="77"/>
    </row>
    <row r="14" spans="1:88" x14ac:dyDescent="0.35">
      <c r="A14" s="4">
        <v>0</v>
      </c>
      <c r="B14" s="10">
        <v>10.279999732971101</v>
      </c>
      <c r="C14" s="10">
        <v>2.3109884262084899</v>
      </c>
      <c r="D14" s="10">
        <v>10.279999732971101</v>
      </c>
      <c r="E14" s="10">
        <v>2.3109884262084899</v>
      </c>
      <c r="F14" s="64">
        <v>10.279999732971101</v>
      </c>
      <c r="G14" s="64">
        <v>2.3109884262084899</v>
      </c>
      <c r="H14" s="10">
        <v>10.279999732971101</v>
      </c>
      <c r="I14" s="10">
        <v>2.3109884262084899</v>
      </c>
      <c r="J14" s="10">
        <v>10.279999732971101</v>
      </c>
      <c r="K14" s="58">
        <v>2.3109884262084899</v>
      </c>
      <c r="L14" s="9">
        <v>9.8199996948242099</v>
      </c>
      <c r="M14" s="9">
        <v>2.3057565689086901</v>
      </c>
      <c r="O14" s="10">
        <v>9.0799999237060494</v>
      </c>
      <c r="P14" s="9">
        <v>2.3743805885314901</v>
      </c>
      <c r="Q14" s="9">
        <v>9.0799999237060494</v>
      </c>
      <c r="R14" s="9">
        <v>2.3743803501129102</v>
      </c>
      <c r="S14" s="9">
        <v>9.0799999237060494</v>
      </c>
      <c r="T14" s="9">
        <v>2.3743803501129102</v>
      </c>
      <c r="U14" s="49">
        <v>9.0799999237060494</v>
      </c>
      <c r="V14" s="49">
        <v>2.3743803501129102</v>
      </c>
      <c r="W14" s="9">
        <v>9.0799999237060494</v>
      </c>
      <c r="X14" s="9">
        <v>2.3743803501129102</v>
      </c>
      <c r="Y14" s="49">
        <v>9.0799999237060494</v>
      </c>
      <c r="Z14" s="49">
        <v>2.3743803501129102</v>
      </c>
      <c r="AA14" s="9">
        <v>9.0799999237060494</v>
      </c>
      <c r="AB14" s="9">
        <v>2.3743803501129102</v>
      </c>
      <c r="AC14" s="9"/>
      <c r="AD14" s="10">
        <v>10.279999732971101</v>
      </c>
      <c r="AE14" s="10">
        <v>2.3109884262084899</v>
      </c>
      <c r="AF14" s="10">
        <v>10.279999732971101</v>
      </c>
      <c r="AG14" s="10">
        <v>2.3109884262084899</v>
      </c>
      <c r="AH14" s="10">
        <v>10.279999732971101</v>
      </c>
      <c r="AI14" s="10">
        <v>2.3109884262084899</v>
      </c>
      <c r="AJ14" s="10">
        <v>10.279999732971101</v>
      </c>
      <c r="AK14" s="10">
        <v>2.3109884262084899</v>
      </c>
      <c r="AL14" s="9">
        <v>10.279999732971101</v>
      </c>
      <c r="AM14" s="9">
        <v>2.3109884262084899</v>
      </c>
      <c r="AO14" s="9">
        <v>9.0799999237060494</v>
      </c>
      <c r="AP14" s="9">
        <v>2.3743803501129102</v>
      </c>
      <c r="AQ14" s="9">
        <v>9.0799999237060494</v>
      </c>
      <c r="AR14" s="9">
        <v>2.3743803501129102</v>
      </c>
      <c r="AS14" s="9">
        <v>9.0799999237060494</v>
      </c>
      <c r="AT14" s="9">
        <v>2.3743803501129102</v>
      </c>
      <c r="AU14" s="9">
        <v>9.0799999237060494</v>
      </c>
      <c r="AV14" s="9">
        <v>2.3743803501129102</v>
      </c>
      <c r="AW14" s="9">
        <v>9.0799999237060494</v>
      </c>
      <c r="AX14" s="9">
        <v>2.3743803501129102</v>
      </c>
      <c r="AY14" s="9">
        <v>9.0799999237060494</v>
      </c>
      <c r="AZ14" s="9">
        <v>2.3743805885314901</v>
      </c>
      <c r="BB14" s="9">
        <v>10.279999732971101</v>
      </c>
      <c r="BC14" s="9">
        <v>2.3109884262084899</v>
      </c>
      <c r="BD14" s="9">
        <v>10.279999732971101</v>
      </c>
      <c r="BE14" s="9">
        <v>2.3109884262084899</v>
      </c>
      <c r="BF14" s="9">
        <v>9.8199996948242099</v>
      </c>
      <c r="BG14" s="9">
        <v>2.3057565689086901</v>
      </c>
      <c r="BH14" s="9">
        <v>10.279999732971101</v>
      </c>
      <c r="BI14" s="9">
        <v>2.3109884262084899</v>
      </c>
      <c r="BK14" s="13"/>
      <c r="BL14" s="13"/>
      <c r="BM14" s="13"/>
      <c r="BN14" s="13"/>
      <c r="BO14" s="13"/>
      <c r="BP14" s="13"/>
      <c r="BQ14" s="13"/>
      <c r="BR14" s="13"/>
      <c r="BT14" s="9">
        <v>9.8199996948242099</v>
      </c>
      <c r="BU14" s="9">
        <v>2.3057565689086901</v>
      </c>
      <c r="BV14" s="9">
        <v>10.279999732971101</v>
      </c>
      <c r="BW14" s="9">
        <v>2.3109884262084899</v>
      </c>
      <c r="BX14" s="9">
        <v>10.279999732971101</v>
      </c>
      <c r="BY14" s="9">
        <v>2.3109884262084899</v>
      </c>
      <c r="BZ14" s="9">
        <v>10.279999732971101</v>
      </c>
      <c r="CA14" s="9">
        <v>2.3109884262084899</v>
      </c>
      <c r="CC14" s="13"/>
      <c r="CD14" s="13"/>
      <c r="CE14" s="13"/>
      <c r="CF14" s="13"/>
      <c r="CG14" s="13"/>
      <c r="CH14" s="13"/>
      <c r="CI14" s="13"/>
      <c r="CJ14" s="13"/>
    </row>
    <row r="15" spans="1:88" x14ac:dyDescent="0.35">
      <c r="A15" s="4">
        <v>1</v>
      </c>
      <c r="B15" s="10">
        <v>10.279999732971101</v>
      </c>
      <c r="C15" s="10">
        <v>2.3091573715209899</v>
      </c>
      <c r="D15" s="10">
        <v>10.279999732971101</v>
      </c>
      <c r="E15" s="10">
        <v>2.3102650642395002</v>
      </c>
      <c r="F15" s="64">
        <v>10.279999732971101</v>
      </c>
      <c r="G15" s="64">
        <v>2.3096790313720699</v>
      </c>
      <c r="H15" s="10">
        <v>10.279999732971101</v>
      </c>
      <c r="I15" s="10">
        <v>2.3094456195831299</v>
      </c>
      <c r="J15" s="10">
        <v>10.279999732971101</v>
      </c>
      <c r="K15" s="58">
        <v>2.3096790313720699</v>
      </c>
      <c r="L15" s="9">
        <v>9.8199996948242099</v>
      </c>
      <c r="M15" s="9">
        <v>2.3054296970367401</v>
      </c>
      <c r="O15" s="10">
        <v>56.919998168945298</v>
      </c>
      <c r="P15" s="9">
        <v>1.25630295276641</v>
      </c>
      <c r="Q15" s="9">
        <v>17.9699993133544</v>
      </c>
      <c r="R15" s="9">
        <v>2.2433841228485099</v>
      </c>
      <c r="S15" s="9">
        <v>42.490001678466797</v>
      </c>
      <c r="T15" s="9">
        <v>1.66540002822875</v>
      </c>
      <c r="U15" s="49">
        <v>45.419998168945298</v>
      </c>
      <c r="V15" s="49">
        <v>1.6051163673400799</v>
      </c>
      <c r="W15" s="9">
        <v>54.180000305175703</v>
      </c>
      <c r="X15" s="9">
        <v>1.3383545875549301</v>
      </c>
      <c r="Y15" s="49">
        <v>55.689998626708899</v>
      </c>
      <c r="Z15" s="49">
        <v>1.2957686185836701</v>
      </c>
      <c r="AA15" s="9">
        <v>44.169998168945298</v>
      </c>
      <c r="AB15" s="9">
        <v>1.6660144329071001</v>
      </c>
      <c r="AC15" s="53"/>
      <c r="AD15" s="10">
        <v>10.279999732971101</v>
      </c>
      <c r="AE15" s="10">
        <v>2.3090429306030198</v>
      </c>
      <c r="AF15" s="10">
        <v>10.279999732971101</v>
      </c>
      <c r="AG15" s="10">
        <v>2.31023049354553</v>
      </c>
      <c r="AH15" s="10">
        <v>10.279999732971101</v>
      </c>
      <c r="AI15" s="10">
        <v>2.3096077442169101</v>
      </c>
      <c r="AJ15" s="10">
        <v>10.279999732971101</v>
      </c>
      <c r="AK15" s="10">
        <v>2.3093698024749698</v>
      </c>
      <c r="AL15" s="9">
        <v>10.279999732971101</v>
      </c>
      <c r="AM15" s="9">
        <v>2.3102235794067298</v>
      </c>
      <c r="AO15" s="9">
        <v>51.330001831054602</v>
      </c>
      <c r="AP15" s="9">
        <v>1.4650237560272199</v>
      </c>
      <c r="AQ15" s="9">
        <v>40.560001373291001</v>
      </c>
      <c r="AR15" s="9">
        <v>1.7552009820938099</v>
      </c>
      <c r="AS15" s="9">
        <v>48.189998626708899</v>
      </c>
      <c r="AT15" s="9">
        <v>1.5647383928298899</v>
      </c>
      <c r="AU15" s="9">
        <v>37.849998474121001</v>
      </c>
      <c r="AV15" s="9">
        <v>1.80254089832305</v>
      </c>
      <c r="AW15" s="9">
        <v>50.419998168945298</v>
      </c>
      <c r="AX15" s="9">
        <v>1.4556401968002299</v>
      </c>
      <c r="AY15" s="9">
        <v>40.130001068115199</v>
      </c>
      <c r="AZ15" s="9">
        <v>1.76610243320465</v>
      </c>
      <c r="BB15" s="9">
        <v>10.279999732971101</v>
      </c>
      <c r="BC15" s="9">
        <v>2.3010945320129301</v>
      </c>
      <c r="BD15" s="9">
        <v>10.279999732971101</v>
      </c>
      <c r="BE15" s="9">
        <v>2.3091444969177202</v>
      </c>
      <c r="BF15" s="9">
        <v>9.8199996948242099</v>
      </c>
      <c r="BG15" s="9">
        <v>2.3054296970367401</v>
      </c>
      <c r="BH15" s="9">
        <v>10.279999732971101</v>
      </c>
      <c r="BI15" s="9">
        <v>2.3104839324951101</v>
      </c>
      <c r="BK15" s="13"/>
      <c r="BL15" s="13"/>
      <c r="BM15" s="13"/>
      <c r="BN15" s="13"/>
      <c r="BO15" s="13"/>
      <c r="BP15" s="13"/>
      <c r="BQ15" s="13"/>
      <c r="BR15" s="13"/>
      <c r="BT15" s="9">
        <v>9.9300003051757795</v>
      </c>
      <c r="BU15" s="9">
        <v>2.3001019954681299</v>
      </c>
      <c r="BV15" s="9">
        <v>10.279999732971101</v>
      </c>
      <c r="BW15" s="9">
        <v>2.3092491626739502</v>
      </c>
      <c r="BX15" s="9">
        <v>10.279999732971101</v>
      </c>
      <c r="BY15" s="9">
        <v>2.3102235794067298</v>
      </c>
      <c r="BZ15" s="9">
        <v>10.279999732971101</v>
      </c>
      <c r="CA15" s="9">
        <v>2.3105483055114702</v>
      </c>
      <c r="CC15" s="13"/>
      <c r="CD15" s="13"/>
      <c r="CE15" s="13"/>
      <c r="CF15" s="13"/>
      <c r="CG15" s="13"/>
      <c r="CH15" s="13"/>
      <c r="CI15" s="13"/>
      <c r="CJ15" s="13"/>
    </row>
    <row r="16" spans="1:88" x14ac:dyDescent="0.35">
      <c r="A16" s="4">
        <v>2</v>
      </c>
      <c r="B16" s="10">
        <v>10.279999732971101</v>
      </c>
      <c r="C16" s="10">
        <v>2.3068985939025799</v>
      </c>
      <c r="D16" s="10">
        <v>10.279999732971101</v>
      </c>
      <c r="E16" s="10">
        <v>2.3093557357788002</v>
      </c>
      <c r="F16" s="64">
        <v>10.279999732971101</v>
      </c>
      <c r="G16" s="64">
        <v>2.30804443359375</v>
      </c>
      <c r="H16" s="10">
        <v>10.279999732971101</v>
      </c>
      <c r="I16" s="10">
        <v>2.30753374099731</v>
      </c>
      <c r="J16" s="10">
        <v>10.279999732971101</v>
      </c>
      <c r="K16" s="58">
        <v>2.30804443359375</v>
      </c>
      <c r="L16" s="9">
        <v>9.8199996948242099</v>
      </c>
      <c r="M16" s="9">
        <v>2.3038151264190598</v>
      </c>
      <c r="O16" s="10">
        <v>63.990001678466797</v>
      </c>
      <c r="P16" s="9">
        <v>1.0327525138854901</v>
      </c>
      <c r="Q16" s="9">
        <v>29.909999847412099</v>
      </c>
      <c r="R16" s="9">
        <v>1.94359922409057</v>
      </c>
      <c r="S16" s="9">
        <v>52.290000915527301</v>
      </c>
      <c r="T16" s="9">
        <v>1.3818714618682799</v>
      </c>
      <c r="U16" s="49">
        <v>54.159999847412102</v>
      </c>
      <c r="V16" s="49">
        <v>1.32439196109771</v>
      </c>
      <c r="W16" s="9">
        <v>61.959999084472599</v>
      </c>
      <c r="X16" s="9">
        <v>1.1065597534179601</v>
      </c>
      <c r="Y16" s="49">
        <v>62.790000915527301</v>
      </c>
      <c r="Z16" s="49">
        <v>1.0665211677551201</v>
      </c>
      <c r="AA16" s="9">
        <v>42.840000152587798</v>
      </c>
      <c r="AB16" s="9">
        <v>1.6660845279693599</v>
      </c>
      <c r="AC16" s="53"/>
      <c r="AD16" s="10">
        <v>10.279999732971101</v>
      </c>
      <c r="AE16" s="10">
        <v>2.3066637516021702</v>
      </c>
      <c r="AF16" s="10">
        <v>10.279999732971101</v>
      </c>
      <c r="AG16" s="10">
        <v>2.3092870712280198</v>
      </c>
      <c r="AH16" s="10">
        <v>10.279999732971101</v>
      </c>
      <c r="AI16" s="10">
        <v>2.3079049587249698</v>
      </c>
      <c r="AJ16" s="10">
        <v>10.279999732971101</v>
      </c>
      <c r="AK16" s="10">
        <v>2.3073856830596902</v>
      </c>
      <c r="AL16" s="9">
        <v>10.279999732971101</v>
      </c>
      <c r="AM16" s="9">
        <v>2.30669093132019</v>
      </c>
      <c r="AO16" s="9">
        <v>60.709999084472599</v>
      </c>
      <c r="AP16" s="9">
        <v>1.13586318492889</v>
      </c>
      <c r="AQ16" s="9">
        <v>49.990001678466797</v>
      </c>
      <c r="AR16" s="9">
        <v>1.49153709411621</v>
      </c>
      <c r="AS16" s="9">
        <v>57.279998779296797</v>
      </c>
      <c r="AT16" s="9">
        <v>1.23051273822784</v>
      </c>
      <c r="AU16" s="9">
        <v>48.259998321533203</v>
      </c>
      <c r="AV16" s="9">
        <v>1.52777028083801</v>
      </c>
      <c r="AW16" s="9">
        <v>59.689998626708899</v>
      </c>
      <c r="AX16" s="9">
        <v>1.1488898992538401</v>
      </c>
      <c r="AY16" s="9">
        <v>43.75</v>
      </c>
      <c r="AZ16" s="9">
        <v>1.5774677991867001</v>
      </c>
      <c r="BB16" s="9">
        <v>21.2299995422363</v>
      </c>
      <c r="BC16" s="9">
        <v>2.2522497177124001</v>
      </c>
      <c r="BD16" s="9">
        <v>10.279999732971101</v>
      </c>
      <c r="BE16" s="9">
        <v>2.3015465736389098</v>
      </c>
      <c r="BF16" s="9">
        <v>9.8199996948242099</v>
      </c>
      <c r="BG16" s="9">
        <v>2.3038151264190598</v>
      </c>
      <c r="BH16" s="9">
        <v>10.279999732971101</v>
      </c>
      <c r="BI16" s="9">
        <v>2.3086020946502601</v>
      </c>
      <c r="BK16" s="13"/>
      <c r="BL16" s="13"/>
      <c r="BM16" s="13"/>
      <c r="BN16" s="13"/>
      <c r="BO16" s="13"/>
      <c r="BP16" s="13"/>
      <c r="BQ16" s="13"/>
      <c r="BR16" s="13"/>
      <c r="BT16" s="9">
        <v>36.639999389648402</v>
      </c>
      <c r="BU16" s="9">
        <v>2.18560743331909</v>
      </c>
      <c r="BV16" s="9">
        <v>10.279999732971101</v>
      </c>
      <c r="BW16" s="9">
        <v>2.30173540115356</v>
      </c>
      <c r="BX16" s="9">
        <v>10.279999732971101</v>
      </c>
      <c r="BY16" s="9">
        <v>2.30669093132019</v>
      </c>
      <c r="BZ16" s="9">
        <v>10.279999732971101</v>
      </c>
      <c r="CA16" s="9">
        <v>2.3086807727813698</v>
      </c>
      <c r="CC16" s="13"/>
      <c r="CD16" s="13"/>
      <c r="CE16" s="13"/>
      <c r="CF16" s="13"/>
      <c r="CG16" s="13"/>
      <c r="CH16" s="13"/>
      <c r="CI16" s="13"/>
      <c r="CJ16" s="13"/>
    </row>
    <row r="17" spans="1:88" x14ac:dyDescent="0.35">
      <c r="A17" s="4">
        <v>3</v>
      </c>
      <c r="B17" s="10">
        <v>10.279999732971101</v>
      </c>
      <c r="C17" s="10">
        <v>2.3047027587890598</v>
      </c>
      <c r="D17" s="10">
        <v>10.279999732971101</v>
      </c>
      <c r="E17" s="10">
        <v>2.3084478378295898</v>
      </c>
      <c r="F17" s="64">
        <v>10.279999732971101</v>
      </c>
      <c r="G17" s="64">
        <v>2.3064396381378098</v>
      </c>
      <c r="H17" s="10">
        <v>10.279999732971101</v>
      </c>
      <c r="I17" s="10">
        <v>2.30566334724426</v>
      </c>
      <c r="J17" s="10">
        <v>10.279999732971101</v>
      </c>
      <c r="K17" s="58">
        <v>2.3064396381378098</v>
      </c>
      <c r="L17" s="9">
        <v>9.8199996948242099</v>
      </c>
      <c r="M17" s="9">
        <v>2.30259037017822</v>
      </c>
      <c r="O17" s="10">
        <v>67.419998168945298</v>
      </c>
      <c r="P17" s="9">
        <v>0.93037766218185403</v>
      </c>
      <c r="Q17" s="9">
        <v>38.310001373291001</v>
      </c>
      <c r="R17" s="9">
        <v>1.7461688518524101</v>
      </c>
      <c r="S17" s="9">
        <v>58.080001831054602</v>
      </c>
      <c r="T17" s="9">
        <v>1.2138525247573799</v>
      </c>
      <c r="U17" s="49">
        <v>59.419998168945298</v>
      </c>
      <c r="V17" s="49">
        <v>1.1683377027511499</v>
      </c>
      <c r="W17" s="9">
        <v>65.699996948242102</v>
      </c>
      <c r="X17" s="9">
        <v>0.98708146810531605</v>
      </c>
      <c r="Y17" s="49">
        <v>66.680000305175696</v>
      </c>
      <c r="Z17" s="49">
        <v>0.95639252662658603</v>
      </c>
      <c r="AA17" s="9">
        <v>53.049999237060497</v>
      </c>
      <c r="AB17" s="9">
        <v>1.36318707466125</v>
      </c>
      <c r="AC17" s="53"/>
      <c r="AD17" s="10">
        <v>10.279999732971101</v>
      </c>
      <c r="AE17" s="10">
        <v>2.3042767047882</v>
      </c>
      <c r="AF17" s="10">
        <v>10.279999732971101</v>
      </c>
      <c r="AG17" s="10">
        <v>2.30833792686462</v>
      </c>
      <c r="AH17" s="10">
        <v>10.279999732971101</v>
      </c>
      <c r="AI17" s="10">
        <v>2.3061752319335902</v>
      </c>
      <c r="AJ17" s="10">
        <v>10.279999732971101</v>
      </c>
      <c r="AK17" s="10">
        <v>2.3053669929504301</v>
      </c>
      <c r="AL17" s="9">
        <v>10.279999732971101</v>
      </c>
      <c r="AM17" s="9">
        <v>2.3043539524078298</v>
      </c>
      <c r="AO17" s="9">
        <v>64.800003051757798</v>
      </c>
      <c r="AP17" s="9">
        <v>1.01080811023712</v>
      </c>
      <c r="AQ17" s="9">
        <v>55.2299995422363</v>
      </c>
      <c r="AR17" s="9">
        <v>1.3127790689468299</v>
      </c>
      <c r="AS17" s="9">
        <v>61.569999694824197</v>
      </c>
      <c r="AT17" s="9">
        <v>1.0961894989013601</v>
      </c>
      <c r="AU17" s="9">
        <v>54.049999237060497</v>
      </c>
      <c r="AV17" s="9">
        <v>1.3495913743972701</v>
      </c>
      <c r="AW17" s="9">
        <v>64.010002136230398</v>
      </c>
      <c r="AX17" s="9">
        <v>1.0322529077529901</v>
      </c>
      <c r="AY17" s="9">
        <v>49.709999084472599</v>
      </c>
      <c r="AZ17" s="9">
        <v>1.41425204277038</v>
      </c>
      <c r="BB17" s="9">
        <v>41.759998321533203</v>
      </c>
      <c r="BC17" s="9">
        <v>2.1277830600738499</v>
      </c>
      <c r="BD17" s="9">
        <v>10.279999732971101</v>
      </c>
      <c r="BE17" s="9">
        <v>2.2970004081725999</v>
      </c>
      <c r="BF17" s="9">
        <v>9.8199996948242099</v>
      </c>
      <c r="BG17" s="9">
        <v>2.30259037017822</v>
      </c>
      <c r="BH17" s="9">
        <v>10.279999732971101</v>
      </c>
      <c r="BI17" s="9">
        <v>2.3063449859619101</v>
      </c>
      <c r="BK17" s="13"/>
      <c r="BL17" s="13"/>
      <c r="BM17" s="13"/>
      <c r="BN17" s="13"/>
      <c r="BO17" s="13"/>
      <c r="BP17" s="13"/>
      <c r="BQ17" s="13"/>
      <c r="BR17" s="13"/>
      <c r="BT17" s="9">
        <v>59.419998168945298</v>
      </c>
      <c r="BU17" s="9">
        <v>1.4540547132492001</v>
      </c>
      <c r="BV17" s="9">
        <v>10.279999732971101</v>
      </c>
      <c r="BW17" s="9">
        <v>2.2958815097808798</v>
      </c>
      <c r="BX17" s="9">
        <v>10.279999732971101</v>
      </c>
      <c r="BY17" s="9">
        <v>2.3043539524078298</v>
      </c>
      <c r="BZ17" s="9">
        <v>10.279999732971101</v>
      </c>
      <c r="CA17" s="9">
        <v>2.3069360256195002</v>
      </c>
      <c r="CC17" s="13"/>
      <c r="CD17" s="13"/>
      <c r="CE17" s="13"/>
      <c r="CF17" s="13"/>
      <c r="CG17" s="13"/>
      <c r="CH17" s="13"/>
      <c r="CI17" s="13"/>
      <c r="CJ17" s="13"/>
    </row>
    <row r="18" spans="1:88" x14ac:dyDescent="0.35">
      <c r="A18" s="4">
        <v>4</v>
      </c>
      <c r="B18" s="10">
        <v>10.279999732971101</v>
      </c>
      <c r="C18" s="10">
        <v>2.3025541305541899</v>
      </c>
      <c r="D18" s="10">
        <v>10.279999732971101</v>
      </c>
      <c r="E18" s="10">
        <v>2.3075587749481201</v>
      </c>
      <c r="F18" s="64">
        <v>10.279999732971101</v>
      </c>
      <c r="G18" s="64">
        <v>2.3048729896545401</v>
      </c>
      <c r="H18" s="10">
        <v>10.279999732971101</v>
      </c>
      <c r="I18" s="10">
        <v>2.3038315773010201</v>
      </c>
      <c r="J18" s="10">
        <v>10.279999732971101</v>
      </c>
      <c r="K18" s="58">
        <v>2.3048729896545401</v>
      </c>
      <c r="L18" s="9">
        <v>9.8299999237060494</v>
      </c>
      <c r="M18" s="9">
        <v>2.3014111518859801</v>
      </c>
      <c r="O18" s="10">
        <v>70.120002746582003</v>
      </c>
      <c r="P18" s="9">
        <v>0.86499482393264704</v>
      </c>
      <c r="Q18" s="9">
        <v>44.779998779296797</v>
      </c>
      <c r="R18" s="9">
        <v>1.5871726274490301</v>
      </c>
      <c r="S18" s="9">
        <v>61.430000305175703</v>
      </c>
      <c r="T18" s="9">
        <v>1.1083338260650599</v>
      </c>
      <c r="U18" s="49">
        <v>63</v>
      </c>
      <c r="V18" s="49">
        <v>1.0721670389175399</v>
      </c>
      <c r="W18" s="9">
        <v>67.830001831054602</v>
      </c>
      <c r="X18" s="9">
        <v>0.91763931512832597</v>
      </c>
      <c r="Y18" s="49">
        <v>68.940002441406193</v>
      </c>
      <c r="Z18" s="49">
        <v>0.88861680030822698</v>
      </c>
      <c r="AA18" s="9">
        <v>58.970001220703097</v>
      </c>
      <c r="AB18" s="9">
        <v>1.20775270462036</v>
      </c>
      <c r="AC18" s="53"/>
      <c r="AD18" s="10">
        <v>10.279999732971101</v>
      </c>
      <c r="AE18" s="10">
        <v>2.3018760681152299</v>
      </c>
      <c r="AF18" s="10">
        <v>10.279999732971101</v>
      </c>
      <c r="AG18" s="10">
        <v>2.3073773384094198</v>
      </c>
      <c r="AH18" s="10">
        <v>10.279999732971101</v>
      </c>
      <c r="AI18" s="10">
        <v>2.3044333457946702</v>
      </c>
      <c r="AJ18" s="10">
        <v>10.279999732971101</v>
      </c>
      <c r="AK18" s="10">
        <v>2.3033344745635902</v>
      </c>
      <c r="AL18" s="9">
        <v>10.279999732971101</v>
      </c>
      <c r="AM18" s="9">
        <v>2.3020026683807302</v>
      </c>
      <c r="AO18" s="9">
        <v>67.169998168945298</v>
      </c>
      <c r="AP18" s="9">
        <v>0.93948984146118097</v>
      </c>
      <c r="AQ18" s="9">
        <v>59.849998474121001</v>
      </c>
      <c r="AR18" s="9">
        <v>1.17601943016052</v>
      </c>
      <c r="AS18" s="9">
        <v>64.150001525878906</v>
      </c>
      <c r="AT18" s="9">
        <v>1.0148617029189999</v>
      </c>
      <c r="AU18" s="9">
        <v>57.790000915527301</v>
      </c>
      <c r="AV18" s="9">
        <v>1.23722159862518</v>
      </c>
      <c r="AW18" s="9">
        <v>66.269996643066406</v>
      </c>
      <c r="AX18" s="9">
        <v>0.96642953157424905</v>
      </c>
      <c r="AY18" s="9">
        <v>54.709999084472599</v>
      </c>
      <c r="AZ18" s="9">
        <v>1.26651906967163</v>
      </c>
      <c r="BB18" s="9">
        <v>69.069999694824205</v>
      </c>
      <c r="BC18" s="9">
        <v>1.3722395896911599</v>
      </c>
      <c r="BD18" s="9">
        <v>10.289999961853001</v>
      </c>
      <c r="BE18" s="9">
        <v>2.2919971942901598</v>
      </c>
      <c r="BF18" s="9">
        <v>9.8299999237060494</v>
      </c>
      <c r="BG18" s="9">
        <v>2.3014111518859801</v>
      </c>
      <c r="BH18" s="9">
        <v>10.279999732971101</v>
      </c>
      <c r="BI18" s="9">
        <v>2.3047511577606201</v>
      </c>
      <c r="BK18" s="13"/>
      <c r="BL18" s="13"/>
      <c r="BM18" s="13"/>
      <c r="BN18" s="13"/>
      <c r="BO18" s="13"/>
      <c r="BP18" s="13"/>
      <c r="BQ18" s="13"/>
      <c r="BR18" s="13"/>
      <c r="BT18" s="9">
        <v>73.569999694824205</v>
      </c>
      <c r="BU18" s="9">
        <v>0.75873655080795199</v>
      </c>
      <c r="BV18" s="9">
        <v>10.539999961853001</v>
      </c>
      <c r="BW18" s="9">
        <v>2.2893099784850999</v>
      </c>
      <c r="BX18" s="9">
        <v>10.279999732971101</v>
      </c>
      <c r="BY18" s="9">
        <v>2.3020026683807302</v>
      </c>
      <c r="BZ18" s="9">
        <v>10.279999732971101</v>
      </c>
      <c r="CA18" s="9">
        <v>2.3054711818695002</v>
      </c>
      <c r="CC18" s="13"/>
      <c r="CD18" s="13"/>
      <c r="CE18" s="13"/>
      <c r="CF18" s="13"/>
      <c r="CG18" s="13"/>
      <c r="CH18" s="13"/>
      <c r="CI18" s="13"/>
      <c r="CJ18" s="13"/>
    </row>
    <row r="19" spans="1:88" x14ac:dyDescent="0.35">
      <c r="A19" s="4">
        <v>5</v>
      </c>
      <c r="B19" s="10">
        <v>10.279999732971101</v>
      </c>
      <c r="C19" s="10">
        <v>2.3004159927368102</v>
      </c>
      <c r="D19" s="10">
        <v>10.279999732971101</v>
      </c>
      <c r="E19" s="10">
        <v>2.30667877197265</v>
      </c>
      <c r="F19" s="64">
        <v>10.279999732971101</v>
      </c>
      <c r="G19" s="64">
        <v>2.3033192157745299</v>
      </c>
      <c r="H19" s="10">
        <v>10.279999732971101</v>
      </c>
      <c r="I19" s="10">
        <v>2.30201244354248</v>
      </c>
      <c r="J19" s="10">
        <v>10.279999732971101</v>
      </c>
      <c r="K19" s="58">
        <v>2.3033192157745299</v>
      </c>
      <c r="L19" s="9">
        <v>9.8699998855590803</v>
      </c>
      <c r="M19" s="9">
        <v>2.3002655506134002</v>
      </c>
      <c r="O19" s="10">
        <v>71.389999389648395</v>
      </c>
      <c r="P19" s="9">
        <v>0.824421286582946</v>
      </c>
      <c r="Q19" s="9">
        <v>48.069999694824197</v>
      </c>
      <c r="R19" s="9">
        <v>1.4833303689956601</v>
      </c>
      <c r="S19" s="9">
        <v>64.029998779296804</v>
      </c>
      <c r="T19" s="9">
        <v>1.0341542959213199</v>
      </c>
      <c r="U19" s="49">
        <v>65.349998474121094</v>
      </c>
      <c r="V19" s="49">
        <v>1.00044918060302</v>
      </c>
      <c r="W19" s="9">
        <v>69.790000915527301</v>
      </c>
      <c r="X19" s="9">
        <v>0.866887807846069</v>
      </c>
      <c r="Y19" s="49">
        <v>70.589996337890597</v>
      </c>
      <c r="Z19" s="49">
        <v>0.84329020977020197</v>
      </c>
      <c r="AA19" s="9">
        <v>62.040000915527301</v>
      </c>
      <c r="AB19" s="9">
        <v>1.1145644187927199</v>
      </c>
      <c r="AC19" s="53"/>
      <c r="AD19" s="10">
        <v>10.279999732971101</v>
      </c>
      <c r="AE19" s="10">
        <v>2.2994225025177002</v>
      </c>
      <c r="AF19" s="10">
        <v>10.279999732971101</v>
      </c>
      <c r="AG19" s="10">
        <v>2.3064033985137899</v>
      </c>
      <c r="AH19" s="10">
        <v>10.279999732971101</v>
      </c>
      <c r="AI19" s="10">
        <v>2.3026673793792698</v>
      </c>
      <c r="AJ19" s="10">
        <v>10.279999732971101</v>
      </c>
      <c r="AK19" s="10">
        <v>2.3012571334838801</v>
      </c>
      <c r="AL19" s="9">
        <v>10.279999732971101</v>
      </c>
      <c r="AM19" s="9">
        <v>2.2997190952300999</v>
      </c>
      <c r="AO19" s="9">
        <v>69</v>
      </c>
      <c r="AP19" s="9">
        <v>0.88922166824340798</v>
      </c>
      <c r="AQ19" s="9">
        <v>62.069999694824197</v>
      </c>
      <c r="AR19" s="9">
        <v>1.0890476703643699</v>
      </c>
      <c r="AS19" s="9">
        <v>66.169998168945298</v>
      </c>
      <c r="AT19" s="9">
        <v>0.966172754764556</v>
      </c>
      <c r="AU19" s="9">
        <v>60.520000457763601</v>
      </c>
      <c r="AV19" s="9">
        <v>1.1518241167068399</v>
      </c>
      <c r="AW19" s="9">
        <v>68.180000305175696</v>
      </c>
      <c r="AX19" s="9">
        <v>0.91530591249465898</v>
      </c>
      <c r="AY19" s="9">
        <v>57.659999847412102</v>
      </c>
      <c r="AZ19" s="9">
        <v>1.1893229484558101</v>
      </c>
      <c r="BB19" s="9">
        <v>79.699996948242102</v>
      </c>
      <c r="BC19" s="9">
        <v>0.60971117019653298</v>
      </c>
      <c r="BD19" s="9">
        <v>11.779999732971101</v>
      </c>
      <c r="BE19" s="9">
        <v>2.2866578102111799</v>
      </c>
      <c r="BF19" s="9">
        <v>9.8699998855590803</v>
      </c>
      <c r="BG19" s="9">
        <v>2.3002655506134002</v>
      </c>
      <c r="BH19" s="9">
        <v>10.279999732971101</v>
      </c>
      <c r="BI19" s="9">
        <v>2.30312728881835</v>
      </c>
      <c r="BK19" s="13"/>
      <c r="BL19" s="13"/>
      <c r="BM19" s="13"/>
      <c r="BN19" s="13"/>
      <c r="BO19" s="13"/>
      <c r="BP19" s="13"/>
      <c r="BQ19" s="13"/>
      <c r="BR19" s="13"/>
      <c r="BT19" s="9">
        <v>84.260002136230398</v>
      </c>
      <c r="BU19" s="9">
        <v>0.52137839794158902</v>
      </c>
      <c r="BV19" s="9">
        <v>14.329999923706</v>
      </c>
      <c r="BW19" s="9">
        <v>2.28174877166748</v>
      </c>
      <c r="BX19" s="9">
        <v>10.279999732971101</v>
      </c>
      <c r="BY19" s="9">
        <v>2.2997190952300999</v>
      </c>
      <c r="BZ19" s="9">
        <v>10.279999732971101</v>
      </c>
      <c r="CA19" s="9">
        <v>2.3040089607238698</v>
      </c>
      <c r="CC19" s="13"/>
      <c r="CD19" s="13"/>
      <c r="CE19" s="13"/>
      <c r="CF19" s="13"/>
      <c r="CG19" s="13"/>
      <c r="CH19" s="13"/>
      <c r="CI19" s="13"/>
      <c r="CJ19" s="13"/>
    </row>
    <row r="20" spans="1:88" x14ac:dyDescent="0.35">
      <c r="A20" s="4">
        <v>6</v>
      </c>
      <c r="B20" s="10">
        <v>10.279999732971101</v>
      </c>
      <c r="C20" s="10">
        <v>2.2982797622680602</v>
      </c>
      <c r="D20" s="10">
        <v>10.279999732971101</v>
      </c>
      <c r="E20" s="10">
        <v>2.3058063983917201</v>
      </c>
      <c r="F20" s="64">
        <v>10.279999732971101</v>
      </c>
      <c r="G20" s="64">
        <v>2.3017673492431601</v>
      </c>
      <c r="H20" s="10">
        <v>10.279999732971101</v>
      </c>
      <c r="I20" s="10">
        <v>2.3002011775970401</v>
      </c>
      <c r="J20" s="10">
        <v>10.279999732971101</v>
      </c>
      <c r="K20" s="58">
        <v>2.3017673492431601</v>
      </c>
      <c r="L20" s="9">
        <v>9.9700002670287997</v>
      </c>
      <c r="M20" s="9">
        <v>2.2990543842315598</v>
      </c>
      <c r="O20" s="10">
        <v>72.709999084472599</v>
      </c>
      <c r="P20" s="9">
        <v>0.790574491024017</v>
      </c>
      <c r="Q20" s="9">
        <v>51.520000457763601</v>
      </c>
      <c r="R20" s="9">
        <v>1.3886096477508501</v>
      </c>
      <c r="S20" s="9">
        <v>65.839996337890597</v>
      </c>
      <c r="T20" s="9">
        <v>0.97503012418746904</v>
      </c>
      <c r="U20" s="49">
        <v>66.75</v>
      </c>
      <c r="V20" s="49">
        <v>0.94943290948867798</v>
      </c>
      <c r="W20" s="9">
        <v>70.949996948242102</v>
      </c>
      <c r="X20" s="9">
        <v>0.83355396986007602</v>
      </c>
      <c r="Y20" s="49">
        <v>71.980003356933594</v>
      </c>
      <c r="Z20" s="49">
        <v>0.81083232164382901</v>
      </c>
      <c r="AA20" s="9">
        <v>64.590000152587805</v>
      </c>
      <c r="AB20" s="9">
        <v>1.0437182188034</v>
      </c>
      <c r="AC20" s="53"/>
      <c r="AD20" s="10">
        <v>10.279999732971101</v>
      </c>
      <c r="AE20" s="10">
        <v>2.2968976497650102</v>
      </c>
      <c r="AF20" s="10">
        <v>10.279999732971101</v>
      </c>
      <c r="AG20" s="10">
        <v>2.30541563034057</v>
      </c>
      <c r="AH20" s="10">
        <v>10.279999732971101</v>
      </c>
      <c r="AI20" s="10">
        <v>2.30085897445678</v>
      </c>
      <c r="AJ20" s="10">
        <v>10.279999732971101</v>
      </c>
      <c r="AK20" s="10">
        <v>2.29913258552551</v>
      </c>
      <c r="AL20" s="9">
        <v>10.279999732971101</v>
      </c>
      <c r="AM20" s="9">
        <v>2.29717564582824</v>
      </c>
      <c r="AO20" s="9">
        <v>69.849998474121094</v>
      </c>
      <c r="AP20" s="9">
        <v>0.85577231645584095</v>
      </c>
      <c r="AQ20" s="9">
        <v>64.480003356933594</v>
      </c>
      <c r="AR20" s="9">
        <v>1.0253053903579701</v>
      </c>
      <c r="AS20" s="9">
        <v>67.989997863769503</v>
      </c>
      <c r="AT20" s="9">
        <v>0.91292530298232999</v>
      </c>
      <c r="AU20" s="9">
        <v>62.349998474121001</v>
      </c>
      <c r="AV20" s="9">
        <v>1.0927051305770801</v>
      </c>
      <c r="AW20" s="9">
        <v>69.980003356933594</v>
      </c>
      <c r="AX20" s="9">
        <v>0.87081223726272505</v>
      </c>
      <c r="AY20" s="9">
        <v>60.439998626708899</v>
      </c>
      <c r="AZ20" s="9">
        <v>1.11937320232391</v>
      </c>
      <c r="BB20" s="9">
        <v>86.360000610351506</v>
      </c>
      <c r="BC20" s="9">
        <v>0.46420019865036</v>
      </c>
      <c r="BD20" s="9">
        <v>15.4300003051757</v>
      </c>
      <c r="BE20" s="9">
        <v>2.2806720733642498</v>
      </c>
      <c r="BF20" s="9">
        <v>9.9700002670287997</v>
      </c>
      <c r="BG20" s="9">
        <v>2.2990543842315598</v>
      </c>
      <c r="BH20" s="9">
        <v>10.279999732971101</v>
      </c>
      <c r="BI20" s="9">
        <v>2.3015336990356401</v>
      </c>
      <c r="BK20" s="13"/>
      <c r="BL20" s="13"/>
      <c r="BM20" s="13"/>
      <c r="BN20" s="13"/>
      <c r="BO20" s="13"/>
      <c r="BP20" s="13"/>
      <c r="BQ20" s="13"/>
      <c r="BR20" s="13"/>
      <c r="BT20" s="9">
        <v>87.029998779296804</v>
      </c>
      <c r="BU20" s="9">
        <v>0.43118923902511502</v>
      </c>
      <c r="BV20" s="9">
        <v>18.209999084472599</v>
      </c>
      <c r="BW20" s="9">
        <v>2.2715768814086901</v>
      </c>
      <c r="BX20" s="9">
        <v>10.279999732971101</v>
      </c>
      <c r="BY20" s="9">
        <v>2.29717564582824</v>
      </c>
      <c r="BZ20" s="9">
        <v>10.279999732971101</v>
      </c>
      <c r="CA20" s="9">
        <v>2.30255699157714</v>
      </c>
      <c r="CC20" s="13"/>
      <c r="CD20" s="13"/>
      <c r="CE20" s="13"/>
      <c r="CF20" s="13"/>
      <c r="CG20" s="13"/>
      <c r="CH20" s="13"/>
      <c r="CI20" s="13"/>
      <c r="CJ20" s="13"/>
    </row>
    <row r="21" spans="1:88" x14ac:dyDescent="0.35">
      <c r="A21" s="4">
        <v>7</v>
      </c>
      <c r="B21" s="10">
        <v>10.279999732971101</v>
      </c>
      <c r="C21" s="10">
        <v>2.29612040519714</v>
      </c>
      <c r="D21" s="10">
        <v>10.279999732971101</v>
      </c>
      <c r="E21" s="10">
        <v>2.3049342632293701</v>
      </c>
      <c r="F21" s="64">
        <v>10.279999732971101</v>
      </c>
      <c r="G21" s="64">
        <v>2.3002121448516801</v>
      </c>
      <c r="H21" s="10">
        <v>10.279999732971101</v>
      </c>
      <c r="I21" s="10">
        <v>2.2983765602111799</v>
      </c>
      <c r="J21" s="10">
        <v>10.279999732971101</v>
      </c>
      <c r="K21" s="58">
        <v>2.3002121448516801</v>
      </c>
      <c r="L21" s="9">
        <v>10.3400001525878</v>
      </c>
      <c r="M21" s="9">
        <v>2.2977437973022399</v>
      </c>
      <c r="O21" s="10">
        <v>73.550003051757798</v>
      </c>
      <c r="P21" s="9">
        <v>0.77097719907760598</v>
      </c>
      <c r="Q21" s="9">
        <v>54.180000305175703</v>
      </c>
      <c r="R21" s="9">
        <v>1.3108376264572099</v>
      </c>
      <c r="S21" s="9">
        <v>67.220001220703097</v>
      </c>
      <c r="T21" s="9">
        <v>0.93619382381439198</v>
      </c>
      <c r="U21" s="49">
        <v>67.879997253417898</v>
      </c>
      <c r="V21" s="49">
        <v>0.91520583629608099</v>
      </c>
      <c r="W21" s="9">
        <v>72.080001831054602</v>
      </c>
      <c r="X21" s="9">
        <v>0.805178463459014</v>
      </c>
      <c r="Y21" s="49">
        <v>72.800003051757798</v>
      </c>
      <c r="Z21" s="49">
        <v>0.78221857547759999</v>
      </c>
      <c r="AA21" s="9">
        <v>66.150001525878906</v>
      </c>
      <c r="AB21" s="9">
        <v>0.99687635898589999</v>
      </c>
      <c r="AC21" s="53"/>
      <c r="AD21" s="10">
        <v>10.279999732971101</v>
      </c>
      <c r="AE21" s="10">
        <v>2.2942698001861501</v>
      </c>
      <c r="AF21" s="10">
        <v>10.279999732971101</v>
      </c>
      <c r="AG21" s="10">
        <v>2.3044204711914</v>
      </c>
      <c r="AH21" s="10">
        <v>10.279999732971101</v>
      </c>
      <c r="AI21" s="10">
        <v>2.2990138530731201</v>
      </c>
      <c r="AJ21" s="10">
        <v>10.279999732971101</v>
      </c>
      <c r="AK21" s="10">
        <v>2.2969443798065101</v>
      </c>
      <c r="AL21" s="9">
        <v>10.279999732971101</v>
      </c>
      <c r="AM21" s="9">
        <v>2.2946627140045099</v>
      </c>
      <c r="AO21" s="9">
        <v>71.180000305175696</v>
      </c>
      <c r="AP21" s="9">
        <v>0.83214747905731201</v>
      </c>
      <c r="AQ21" s="9">
        <v>65.510002136230398</v>
      </c>
      <c r="AR21" s="9">
        <v>0.97963976860046298</v>
      </c>
      <c r="AS21" s="9">
        <v>69.360000610351506</v>
      </c>
      <c r="AT21" s="9">
        <v>0.88248002529144198</v>
      </c>
      <c r="AU21" s="9">
        <v>63.799999237060497</v>
      </c>
      <c r="AV21" s="9">
        <v>1.0441526174545199</v>
      </c>
      <c r="AW21" s="9">
        <v>70.809997558593693</v>
      </c>
      <c r="AX21" s="9">
        <v>0.84659427404403598</v>
      </c>
      <c r="AY21" s="9">
        <v>61.819999694824197</v>
      </c>
      <c r="AZ21" s="9">
        <v>1.0666915178298899</v>
      </c>
      <c r="BB21" s="9">
        <v>88.089996337890597</v>
      </c>
      <c r="BC21" s="9">
        <v>0.40166604518890298</v>
      </c>
      <c r="BD21" s="9">
        <v>17.870000839233398</v>
      </c>
      <c r="BE21" s="9">
        <v>2.2737505435943599</v>
      </c>
      <c r="BF21" s="9">
        <v>10.3400001525878</v>
      </c>
      <c r="BG21" s="9">
        <v>2.2977437973022399</v>
      </c>
      <c r="BH21" s="9">
        <v>10.279999732971101</v>
      </c>
      <c r="BI21" s="9">
        <v>2.2999424934387198</v>
      </c>
      <c r="BK21" s="13"/>
      <c r="BL21" s="13"/>
      <c r="BM21" s="13"/>
      <c r="BN21" s="13"/>
      <c r="BO21" s="13"/>
      <c r="BP21" s="13"/>
      <c r="BQ21" s="13"/>
      <c r="BR21" s="13"/>
      <c r="BT21" s="9">
        <v>88.349998474121094</v>
      </c>
      <c r="BU21" s="9">
        <v>0.39427942037582397</v>
      </c>
      <c r="BV21" s="9">
        <v>19.6800003051757</v>
      </c>
      <c r="BW21" s="9">
        <v>2.2593636512756299</v>
      </c>
      <c r="BX21" s="9">
        <v>10.279999732971101</v>
      </c>
      <c r="BY21" s="9">
        <v>2.2946627140045099</v>
      </c>
      <c r="BZ21" s="9">
        <v>10.279999732971101</v>
      </c>
      <c r="CA21" s="9">
        <v>2.3011851310729901</v>
      </c>
      <c r="CC21" s="13"/>
      <c r="CD21" s="13"/>
      <c r="CE21" s="13"/>
      <c r="CF21" s="13"/>
      <c r="CG21" s="13"/>
      <c r="CH21" s="13"/>
      <c r="CI21" s="13"/>
      <c r="CJ21" s="13"/>
    </row>
    <row r="22" spans="1:88" x14ac:dyDescent="0.35">
      <c r="A22" s="4">
        <v>8</v>
      </c>
      <c r="B22" s="10">
        <v>10.279999732971101</v>
      </c>
      <c r="C22" s="10">
        <v>2.29391145706176</v>
      </c>
      <c r="D22" s="10">
        <v>10.279999732971101</v>
      </c>
      <c r="E22" s="10">
        <v>2.30406618118286</v>
      </c>
      <c r="F22" s="64">
        <v>10.279999732971101</v>
      </c>
      <c r="G22" s="64">
        <v>2.2986483573913499</v>
      </c>
      <c r="H22" s="10">
        <v>10.279999732971101</v>
      </c>
      <c r="I22" s="10">
        <v>2.2965292930603001</v>
      </c>
      <c r="J22" s="58">
        <v>10.369999885559</v>
      </c>
      <c r="K22" s="58">
        <v>2.2986483573913499</v>
      </c>
      <c r="L22" s="9">
        <v>10.789999961853001</v>
      </c>
      <c r="M22" s="9">
        <v>2.2964594364166202</v>
      </c>
      <c r="O22" s="10">
        <v>74.129997253417898</v>
      </c>
      <c r="P22" s="9">
        <v>0.75578808784484797</v>
      </c>
      <c r="Q22" s="9">
        <v>56.819999694824197</v>
      </c>
      <c r="R22" s="9">
        <v>1.2343897819519001</v>
      </c>
      <c r="S22" s="9">
        <v>68.360000610351506</v>
      </c>
      <c r="T22" s="9">
        <v>0.89907741546630804</v>
      </c>
      <c r="U22" s="49">
        <v>69.199996948242102</v>
      </c>
      <c r="V22" s="49">
        <v>0.87958115339279097</v>
      </c>
      <c r="W22" s="9">
        <v>72.959999084472599</v>
      </c>
      <c r="X22" s="9">
        <v>0.78018087148666304</v>
      </c>
      <c r="Y22" s="49">
        <v>73.519996643066406</v>
      </c>
      <c r="Z22" s="49">
        <v>0.76627099514007502</v>
      </c>
      <c r="AA22" s="9">
        <v>67.489997863769503</v>
      </c>
      <c r="AB22" s="9">
        <v>0.95996689796447698</v>
      </c>
      <c r="AC22" s="53"/>
      <c r="AD22" s="10">
        <v>10.289999961853001</v>
      </c>
      <c r="AE22" s="10">
        <v>2.2915072441100999</v>
      </c>
      <c r="AF22" s="10">
        <v>10.279999732971101</v>
      </c>
      <c r="AG22" s="10">
        <v>2.3034107685089098</v>
      </c>
      <c r="AH22" s="10">
        <v>10.279999732971101</v>
      </c>
      <c r="AI22" s="10">
        <v>2.2971088886260902</v>
      </c>
      <c r="AJ22" s="10">
        <v>10.279999732971101</v>
      </c>
      <c r="AK22" s="10">
        <v>2.2946817874908398</v>
      </c>
      <c r="AL22" s="9">
        <v>10.289999961853001</v>
      </c>
      <c r="AM22" s="9">
        <v>2.2918927669525102</v>
      </c>
      <c r="AO22" s="9">
        <v>71.620002746582003</v>
      </c>
      <c r="AP22" s="9">
        <v>0.81273156404495195</v>
      </c>
      <c r="AQ22" s="9">
        <v>66.779998779296804</v>
      </c>
      <c r="AR22" s="9">
        <v>0.94292640686035101</v>
      </c>
      <c r="AS22" s="9">
        <v>69.860000610351506</v>
      </c>
      <c r="AT22" s="9">
        <v>0.86181229352951005</v>
      </c>
      <c r="AU22" s="9">
        <v>65.650001525878906</v>
      </c>
      <c r="AV22" s="9">
        <v>0.99537098407745295</v>
      </c>
      <c r="AW22" s="9">
        <v>71.370002746582003</v>
      </c>
      <c r="AX22" s="9">
        <v>0.84022283554077104</v>
      </c>
      <c r="AY22" s="9">
        <v>63.650001525878899</v>
      </c>
      <c r="AZ22" s="9">
        <v>1.0350995063781701</v>
      </c>
      <c r="BB22" s="9">
        <v>89.290000915527301</v>
      </c>
      <c r="BC22" s="9">
        <v>0.35635277628898598</v>
      </c>
      <c r="BD22" s="9">
        <v>19.360000610351499</v>
      </c>
      <c r="BE22" s="9">
        <v>2.2653050422668399</v>
      </c>
      <c r="BF22" s="9">
        <v>10.789999961853001</v>
      </c>
      <c r="BG22" s="9">
        <v>2.2964594364166202</v>
      </c>
      <c r="BH22" s="9">
        <v>10.279999732971101</v>
      </c>
      <c r="BI22" s="9">
        <v>2.2984089851379301</v>
      </c>
      <c r="BK22" s="13"/>
      <c r="BL22" s="13"/>
      <c r="BM22" s="13"/>
      <c r="BN22" s="13"/>
      <c r="BO22" s="13"/>
      <c r="BP22" s="13"/>
      <c r="BQ22" s="13"/>
      <c r="BR22" s="13"/>
      <c r="BT22" s="9">
        <v>89.089996337890597</v>
      </c>
      <c r="BU22" s="9">
        <v>0.35705369710922202</v>
      </c>
      <c r="BV22" s="9">
        <v>20.809999465942301</v>
      </c>
      <c r="BW22" s="9">
        <v>2.23940825462341</v>
      </c>
      <c r="BX22" s="9">
        <v>10.289999961853001</v>
      </c>
      <c r="BY22" s="9">
        <v>2.2918927669525102</v>
      </c>
      <c r="BZ22" s="9">
        <v>10.279999732971101</v>
      </c>
      <c r="CA22" s="9">
        <v>2.2997066974639799</v>
      </c>
      <c r="CC22" s="13"/>
      <c r="CD22" s="13"/>
      <c r="CE22" s="13"/>
      <c r="CF22" s="13"/>
      <c r="CG22" s="13"/>
      <c r="CH22" s="13"/>
      <c r="CI22" s="13"/>
      <c r="CJ22" s="13"/>
    </row>
    <row r="23" spans="1:88" x14ac:dyDescent="0.35">
      <c r="A23" s="4">
        <v>9</v>
      </c>
      <c r="B23" s="10">
        <v>10.329999923706</v>
      </c>
      <c r="C23" s="10">
        <v>2.2916309833526598</v>
      </c>
      <c r="D23" s="10">
        <v>10.279999732971101</v>
      </c>
      <c r="E23" s="10">
        <v>2.3031954765319802</v>
      </c>
      <c r="F23" s="64">
        <v>10.279999732971101</v>
      </c>
      <c r="G23" s="64">
        <v>2.2970662117004301</v>
      </c>
      <c r="H23" s="10">
        <v>10.279999732971101</v>
      </c>
      <c r="I23" s="10">
        <v>2.29464554786682</v>
      </c>
      <c r="J23" s="58">
        <v>10.7600002288818</v>
      </c>
      <c r="K23" s="58">
        <v>2.2970662117004301</v>
      </c>
      <c r="L23" s="9">
        <v>11.550000190734799</v>
      </c>
      <c r="M23" s="9">
        <v>2.29511141777038</v>
      </c>
      <c r="O23" s="10">
        <v>74.559997558593693</v>
      </c>
      <c r="P23" s="9">
        <v>0.74065816402435303</v>
      </c>
      <c r="Q23" s="9">
        <v>58.860000610351499</v>
      </c>
      <c r="R23" s="9">
        <v>1.17812860012054</v>
      </c>
      <c r="S23" s="9">
        <v>69.199996948242102</v>
      </c>
      <c r="T23" s="9">
        <v>0.86955893039703303</v>
      </c>
      <c r="U23" s="49">
        <v>69.980003356933594</v>
      </c>
      <c r="V23" s="49">
        <v>0.85746455192565896</v>
      </c>
      <c r="W23" s="9">
        <v>73.660003662109304</v>
      </c>
      <c r="X23" s="9">
        <v>0.76335978507995605</v>
      </c>
      <c r="Y23" s="49">
        <v>74.379997253417898</v>
      </c>
      <c r="Z23" s="49">
        <v>0.75178825855255105</v>
      </c>
      <c r="AA23" s="9">
        <v>68.400001525878906</v>
      </c>
      <c r="AB23" s="9">
        <v>0.92721122503280595</v>
      </c>
      <c r="AC23" s="53"/>
      <c r="AD23" s="10">
        <v>10.579999923706</v>
      </c>
      <c r="AE23" s="10">
        <v>2.2885882854461599</v>
      </c>
      <c r="AF23" s="10">
        <v>10.279999732971101</v>
      </c>
      <c r="AG23" s="10">
        <v>2.3023877143859801</v>
      </c>
      <c r="AH23" s="10">
        <v>10.279999732971101</v>
      </c>
      <c r="AI23" s="10">
        <v>2.29512190818786</v>
      </c>
      <c r="AJ23" s="10">
        <v>10.289999961853001</v>
      </c>
      <c r="AK23" s="10">
        <v>2.29229283332824</v>
      </c>
      <c r="AL23" s="9">
        <v>10.539999961853001</v>
      </c>
      <c r="AM23" s="9">
        <v>2.2889993190765301</v>
      </c>
      <c r="AO23" s="9">
        <v>72.489997863769503</v>
      </c>
      <c r="AP23" s="9">
        <v>0.80037719011306696</v>
      </c>
      <c r="AQ23" s="9">
        <v>68.010002136230398</v>
      </c>
      <c r="AR23" s="9">
        <v>0.91348314285278298</v>
      </c>
      <c r="AS23" s="9">
        <v>70.809997558593693</v>
      </c>
      <c r="AT23" s="9">
        <v>0.83966147899627597</v>
      </c>
      <c r="AU23" s="9">
        <v>66.440002441406193</v>
      </c>
      <c r="AV23" s="9">
        <v>0.96385300159454301</v>
      </c>
      <c r="AW23" s="9">
        <v>72.370002746582003</v>
      </c>
      <c r="AX23" s="9">
        <v>0.809459388256073</v>
      </c>
      <c r="AY23" s="9">
        <v>64.400001525878906</v>
      </c>
      <c r="AZ23" s="9">
        <v>1.00242388248443</v>
      </c>
      <c r="BB23" s="9">
        <v>90.349998474121094</v>
      </c>
      <c r="BC23" s="9">
        <v>0.32464188337326</v>
      </c>
      <c r="BD23" s="9">
        <v>20.569999694824201</v>
      </c>
      <c r="BE23" s="9">
        <v>2.2550923824310298</v>
      </c>
      <c r="BF23" s="9">
        <v>11.550000190734799</v>
      </c>
      <c r="BG23" s="9">
        <v>2.29511141777038</v>
      </c>
      <c r="BH23" s="9">
        <v>10.279999732971101</v>
      </c>
      <c r="BI23" s="9">
        <v>2.2967472076415998</v>
      </c>
      <c r="BK23" s="13"/>
      <c r="BL23" s="13"/>
      <c r="BM23" s="13"/>
      <c r="BN23" s="13"/>
      <c r="BO23" s="13"/>
      <c r="BP23" s="13"/>
      <c r="BQ23" s="13"/>
      <c r="BR23" s="13"/>
      <c r="BT23" s="9">
        <v>89.930000305175696</v>
      </c>
      <c r="BU23" s="9">
        <v>0.33078157901763899</v>
      </c>
      <c r="BV23" s="9">
        <v>21.780000686645501</v>
      </c>
      <c r="BW23" s="9">
        <v>2.2119143009185702</v>
      </c>
      <c r="BX23" s="9">
        <v>10.539999961853001</v>
      </c>
      <c r="BY23" s="9">
        <v>2.2889993190765301</v>
      </c>
      <c r="BZ23" s="9">
        <v>10.279999732971101</v>
      </c>
      <c r="CA23" s="9">
        <v>2.29821348190307</v>
      </c>
      <c r="CC23" s="13"/>
      <c r="CD23" s="13"/>
      <c r="CE23" s="13"/>
      <c r="CF23" s="13"/>
      <c r="CG23" s="13"/>
      <c r="CH23" s="13"/>
      <c r="CI23" s="13"/>
      <c r="CJ23" s="13"/>
    </row>
    <row r="24" spans="1:88" x14ac:dyDescent="0.35">
      <c r="A24" s="4">
        <v>10</v>
      </c>
      <c r="B24" s="10">
        <v>10.770000457763601</v>
      </c>
      <c r="C24" s="10">
        <v>2.2892653942108101</v>
      </c>
      <c r="D24" s="10">
        <v>10.279999732971101</v>
      </c>
      <c r="E24" s="10">
        <v>2.3023207187652499</v>
      </c>
      <c r="F24" s="64">
        <v>10.279999732971101</v>
      </c>
      <c r="G24" s="64">
        <v>2.29545545578002</v>
      </c>
      <c r="H24" s="10">
        <v>10.289999961853001</v>
      </c>
      <c r="I24" s="10">
        <v>2.2927036285400302</v>
      </c>
      <c r="J24" s="58">
        <v>11.6099996566772</v>
      </c>
      <c r="K24" s="58">
        <v>2.29545545578002</v>
      </c>
      <c r="L24" s="9">
        <v>12.2399997711181</v>
      </c>
      <c r="M24" s="9">
        <v>2.2938489913940399</v>
      </c>
      <c r="O24" s="10">
        <v>74.860000610351506</v>
      </c>
      <c r="P24" s="9">
        <v>0.72930771112442005</v>
      </c>
      <c r="Q24" s="9">
        <v>60.319999694824197</v>
      </c>
      <c r="R24" s="9">
        <v>1.1383029222488401</v>
      </c>
      <c r="S24" s="9">
        <v>70.050003051757798</v>
      </c>
      <c r="T24" s="9">
        <v>0.84742534160614003</v>
      </c>
      <c r="U24" s="49">
        <v>70.459999084472599</v>
      </c>
      <c r="V24" s="49">
        <v>0.83441388607025102</v>
      </c>
      <c r="W24" s="9">
        <v>74.489997863769503</v>
      </c>
      <c r="X24" s="9">
        <v>0.74920570850372303</v>
      </c>
      <c r="Y24" s="49">
        <v>74.790000915527301</v>
      </c>
      <c r="Z24" s="49">
        <v>0.73954373598098699</v>
      </c>
      <c r="AA24" s="9">
        <v>69.370002746582003</v>
      </c>
      <c r="AB24" s="9">
        <v>0.90365409851074197</v>
      </c>
      <c r="AC24" s="53"/>
      <c r="AD24" s="10">
        <v>11.649999618530201</v>
      </c>
      <c r="AE24" s="10">
        <v>2.2854712009429901</v>
      </c>
      <c r="AF24" s="10">
        <v>10.279999732971101</v>
      </c>
      <c r="AG24" s="10">
        <v>2.3013496398925701</v>
      </c>
      <c r="AH24" s="10">
        <v>10.3800001144409</v>
      </c>
      <c r="AI24" s="10">
        <v>2.2930347919464098</v>
      </c>
      <c r="AJ24" s="10">
        <v>10.6300001144409</v>
      </c>
      <c r="AK24" s="10">
        <v>2.2897541522979701</v>
      </c>
      <c r="AL24" s="9">
        <v>11.390000343322701</v>
      </c>
      <c r="AM24" s="9">
        <v>2.2860524654388401</v>
      </c>
      <c r="AO24" s="9">
        <v>72.760002136230398</v>
      </c>
      <c r="AP24" s="9">
        <v>0.78950202465057295</v>
      </c>
      <c r="AQ24" s="9">
        <v>68.760002136230398</v>
      </c>
      <c r="AR24" s="9">
        <v>0.89584827423095703</v>
      </c>
      <c r="AS24" s="9">
        <v>71.099998474121094</v>
      </c>
      <c r="AT24" s="9">
        <v>0.822434782981872</v>
      </c>
      <c r="AU24" s="9">
        <v>67.160003662109304</v>
      </c>
      <c r="AV24" s="9">
        <v>0.94037801027297896</v>
      </c>
      <c r="AW24" s="9">
        <v>72.889999389648395</v>
      </c>
      <c r="AX24" s="9">
        <v>0.79310119152069003</v>
      </c>
      <c r="AY24" s="9">
        <v>65.510002136230398</v>
      </c>
      <c r="AZ24" s="9">
        <v>0.97483390569686801</v>
      </c>
      <c r="BB24" s="9">
        <v>91.099998474121094</v>
      </c>
      <c r="BC24" s="9">
        <v>0.30444216728210399</v>
      </c>
      <c r="BD24" s="9">
        <v>22.2199993133544</v>
      </c>
      <c r="BE24" s="9">
        <v>2.2418642044067298</v>
      </c>
      <c r="BF24" s="9">
        <v>12.2399997711181</v>
      </c>
      <c r="BG24" s="9">
        <v>2.2938489913940399</v>
      </c>
      <c r="BH24" s="9">
        <v>10.279999732971101</v>
      </c>
      <c r="BI24" s="9">
        <v>2.2951967716217001</v>
      </c>
      <c r="BK24" s="13"/>
      <c r="BL24" s="13"/>
      <c r="BM24" s="13"/>
      <c r="BN24" s="13"/>
      <c r="BO24" s="13"/>
      <c r="BP24" s="13"/>
      <c r="BQ24" s="13"/>
      <c r="BR24" s="13"/>
      <c r="BT24" s="9">
        <v>90.800003051757798</v>
      </c>
      <c r="BU24" s="9">
        <v>0.30931723117828303</v>
      </c>
      <c r="BV24" s="9">
        <v>26.809999465942301</v>
      </c>
      <c r="BW24" s="9">
        <v>2.1668007373809801</v>
      </c>
      <c r="BX24" s="9">
        <v>11.390000343322701</v>
      </c>
      <c r="BY24" s="9">
        <v>2.2860524654388401</v>
      </c>
      <c r="BZ24" s="9">
        <v>10.279999732971101</v>
      </c>
      <c r="CA24" s="9">
        <v>2.2966632843017498</v>
      </c>
      <c r="CC24" s="13"/>
      <c r="CD24" s="13"/>
      <c r="CE24" s="13"/>
      <c r="CF24" s="13"/>
      <c r="CG24" s="13"/>
      <c r="CH24" s="13"/>
      <c r="CI24" s="13"/>
      <c r="CJ24" s="13"/>
    </row>
    <row r="25" spans="1:88" x14ac:dyDescent="0.35">
      <c r="A25" s="4">
        <v>11</v>
      </c>
      <c r="B25" s="10">
        <v>11.8500003814697</v>
      </c>
      <c r="C25" s="10">
        <v>2.2867882251739502</v>
      </c>
      <c r="D25" s="10">
        <v>10.279999732971101</v>
      </c>
      <c r="E25" s="10">
        <v>2.3014440536499001</v>
      </c>
      <c r="F25" s="64">
        <v>10.279999732971101</v>
      </c>
      <c r="G25" s="64">
        <v>2.2938058376312198</v>
      </c>
      <c r="H25" s="10">
        <v>10.569999694824199</v>
      </c>
      <c r="I25" s="10">
        <v>2.2907016277313201</v>
      </c>
      <c r="J25" s="58">
        <v>12.819999694824199</v>
      </c>
      <c r="K25" s="58">
        <v>2.2938058376312198</v>
      </c>
      <c r="L25" s="9">
        <v>13.1599998474121</v>
      </c>
      <c r="M25" s="9">
        <v>2.2922906875610298</v>
      </c>
      <c r="O25" s="10">
        <v>75.620002746582003</v>
      </c>
      <c r="P25" s="9">
        <v>0.72803974151611295</v>
      </c>
      <c r="Q25" s="9">
        <v>61.490001678466797</v>
      </c>
      <c r="R25" s="9">
        <v>1.09763526916503</v>
      </c>
      <c r="S25" s="9">
        <v>70.75</v>
      </c>
      <c r="T25" s="9">
        <v>0.82800114154815596</v>
      </c>
      <c r="U25" s="49">
        <v>71.430000305175696</v>
      </c>
      <c r="V25" s="49">
        <v>0.81560975313186601</v>
      </c>
      <c r="W25" s="9">
        <v>74.699996948242102</v>
      </c>
      <c r="X25" s="9">
        <v>0.739163398742675</v>
      </c>
      <c r="Y25" s="49">
        <v>75.260002136230398</v>
      </c>
      <c r="Z25" s="49">
        <v>0.73090291023254395</v>
      </c>
      <c r="AA25" s="9">
        <v>70.290000915527301</v>
      </c>
      <c r="AB25" s="9">
        <v>0.88068300485610895</v>
      </c>
      <c r="AC25" s="53"/>
      <c r="AD25" s="10">
        <v>13.6000003814697</v>
      </c>
      <c r="AE25" s="10">
        <v>2.2821307182311998</v>
      </c>
      <c r="AF25" s="10">
        <v>10.279999732971101</v>
      </c>
      <c r="AG25" s="10">
        <v>2.3002912998199401</v>
      </c>
      <c r="AH25" s="10">
        <v>10.949999809265099</v>
      </c>
      <c r="AI25" s="10">
        <v>2.2908148765563898</v>
      </c>
      <c r="AJ25" s="10">
        <v>11.699999809265099</v>
      </c>
      <c r="AK25" s="10">
        <v>2.2870314121246298</v>
      </c>
      <c r="AL25" s="9">
        <v>13.319999694824199</v>
      </c>
      <c r="AM25" s="9">
        <v>2.2827796936035099</v>
      </c>
      <c r="AO25" s="9">
        <v>73.389999389648395</v>
      </c>
      <c r="AP25" s="9">
        <v>0.78026556968688898</v>
      </c>
      <c r="AQ25" s="9">
        <v>69.580001831054602</v>
      </c>
      <c r="AR25" s="9">
        <v>0.87434703111648504</v>
      </c>
      <c r="AS25" s="9">
        <v>71.580001831054602</v>
      </c>
      <c r="AT25" s="9">
        <v>0.81405180692672696</v>
      </c>
      <c r="AU25" s="9">
        <v>68.489997863769503</v>
      </c>
      <c r="AV25" s="9">
        <v>0.90758478641509999</v>
      </c>
      <c r="AW25" s="9">
        <v>73.339996337890597</v>
      </c>
      <c r="AX25" s="9">
        <v>0.78577661514282204</v>
      </c>
      <c r="AY25" s="9">
        <v>66.099998474121094</v>
      </c>
      <c r="AZ25" s="9">
        <v>0.95615845918655396</v>
      </c>
      <c r="BB25" s="9">
        <v>91.540000915527301</v>
      </c>
      <c r="BC25" s="9">
        <v>0.28598651289939803</v>
      </c>
      <c r="BD25" s="9">
        <v>25.879999160766602</v>
      </c>
      <c r="BE25" s="9">
        <v>2.2244377136230402</v>
      </c>
      <c r="BF25" s="9">
        <v>13.1599998474121</v>
      </c>
      <c r="BG25" s="9">
        <v>2.2922906875610298</v>
      </c>
      <c r="BH25" s="9">
        <v>10.279999732971101</v>
      </c>
      <c r="BI25" s="9">
        <v>2.2934334278106601</v>
      </c>
      <c r="BK25" s="13"/>
      <c r="BL25" s="13"/>
      <c r="BM25" s="13"/>
      <c r="BN25" s="13"/>
      <c r="BO25" s="13"/>
      <c r="BP25" s="13"/>
      <c r="BQ25" s="13"/>
      <c r="BR25" s="13"/>
      <c r="BT25" s="9">
        <v>91.680000305175696</v>
      </c>
      <c r="BU25" s="9">
        <v>0.28741908073425199</v>
      </c>
      <c r="BV25" s="9">
        <v>39.139999389648402</v>
      </c>
      <c r="BW25" s="9">
        <v>2.0869545936584402</v>
      </c>
      <c r="BX25" s="9">
        <v>13.319999694824199</v>
      </c>
      <c r="BY25" s="9">
        <v>2.2827796936035099</v>
      </c>
      <c r="BZ25" s="9">
        <v>10.279999732971101</v>
      </c>
      <c r="CA25" s="9">
        <v>2.2951087951660099</v>
      </c>
      <c r="CC25" s="13"/>
      <c r="CD25" s="13"/>
      <c r="CE25" s="13"/>
      <c r="CF25" s="13"/>
      <c r="CG25" s="13"/>
      <c r="CH25" s="13"/>
      <c r="CI25" s="13"/>
      <c r="CJ25" s="13"/>
    </row>
    <row r="26" spans="1:88" x14ac:dyDescent="0.35">
      <c r="A26" s="4">
        <v>12</v>
      </c>
      <c r="B26" s="10">
        <v>13.3800001144409</v>
      </c>
      <c r="C26" s="10">
        <v>2.2841868400573699</v>
      </c>
      <c r="D26" s="10">
        <v>10.279999732971101</v>
      </c>
      <c r="E26" s="10">
        <v>2.30056595802307</v>
      </c>
      <c r="F26" s="64">
        <v>10.369999885559</v>
      </c>
      <c r="G26" s="64">
        <v>2.2921037673950102</v>
      </c>
      <c r="H26" s="10">
        <v>11.2200002670288</v>
      </c>
      <c r="I26" s="10">
        <v>2.2885968685150102</v>
      </c>
      <c r="J26" s="10">
        <f>F30-2</f>
        <v>12.4600000381469</v>
      </c>
      <c r="K26" s="58">
        <v>2.2921037673950102</v>
      </c>
      <c r="L26" s="9">
        <v>13.789999961853001</v>
      </c>
      <c r="M26" s="9">
        <v>2.2909264564514098</v>
      </c>
      <c r="O26" s="10">
        <v>75.879997253417898</v>
      </c>
      <c r="P26" s="9">
        <v>0.71960812807083097</v>
      </c>
      <c r="Q26" s="9">
        <v>62.930000305175703</v>
      </c>
      <c r="R26" s="9">
        <v>1.0594556331634499</v>
      </c>
      <c r="S26" s="9">
        <v>71.610000610351506</v>
      </c>
      <c r="T26" s="9">
        <v>0.80814296007156305</v>
      </c>
      <c r="U26" s="49">
        <v>72.160003662109304</v>
      </c>
      <c r="V26" s="49">
        <v>0.79781407117843595</v>
      </c>
      <c r="W26" s="9">
        <v>75.110000610351506</v>
      </c>
      <c r="X26" s="9">
        <v>0.72965097427368097</v>
      </c>
      <c r="Y26" s="49">
        <v>75.519996643066406</v>
      </c>
      <c r="Z26" s="49">
        <v>0.72253340482711703</v>
      </c>
      <c r="AA26" s="9">
        <v>70.809997558593693</v>
      </c>
      <c r="AB26" s="9">
        <v>0.86770391464233398</v>
      </c>
      <c r="AC26" s="53"/>
      <c r="AD26" s="10">
        <v>15.5</v>
      </c>
      <c r="AE26" s="10">
        <v>2.2785010337829501</v>
      </c>
      <c r="AF26" s="10">
        <v>10.279999732971101</v>
      </c>
      <c r="AG26" s="10">
        <v>2.2992138862609801</v>
      </c>
      <c r="AH26" s="10">
        <v>12.439999580383301</v>
      </c>
      <c r="AI26" s="10">
        <v>2.2884335517883301</v>
      </c>
      <c r="AJ26" s="10">
        <v>13.560000419616699</v>
      </c>
      <c r="AK26" s="10">
        <v>2.2841174602508501</v>
      </c>
      <c r="AL26" s="9">
        <v>15.270000457763601</v>
      </c>
      <c r="AM26" s="9">
        <v>2.2792751789093</v>
      </c>
      <c r="AO26" s="9">
        <v>73.699996948242102</v>
      </c>
      <c r="AP26" s="9">
        <v>0.77538108825683505</v>
      </c>
      <c r="AQ26" s="9">
        <v>70.269996643066406</v>
      </c>
      <c r="AR26" s="9">
        <v>0.85170209407806396</v>
      </c>
      <c r="AS26" s="9">
        <v>72.050003051757798</v>
      </c>
      <c r="AT26" s="9">
        <v>0.80334615707397405</v>
      </c>
      <c r="AU26" s="9">
        <v>69.050003051757798</v>
      </c>
      <c r="AV26" s="9">
        <v>0.89037144184112504</v>
      </c>
      <c r="AW26" s="9">
        <v>73.879997253417898</v>
      </c>
      <c r="AX26" s="9">
        <v>0.773950636386871</v>
      </c>
      <c r="AY26" s="9">
        <v>67.470001220703097</v>
      </c>
      <c r="AZ26" s="9">
        <v>0.92840218544006303</v>
      </c>
      <c r="BB26" s="9">
        <v>92</v>
      </c>
      <c r="BC26" s="9">
        <v>0.27018082141876198</v>
      </c>
      <c r="BD26" s="9">
        <v>32.040000915527301</v>
      </c>
      <c r="BE26" s="9">
        <v>2.2006454467773402</v>
      </c>
      <c r="BF26" s="9">
        <v>13.789999961853001</v>
      </c>
      <c r="BG26" s="9">
        <v>2.2909264564514098</v>
      </c>
      <c r="BH26" s="9">
        <v>10.300000190734799</v>
      </c>
      <c r="BI26" s="9">
        <v>2.2918343544006299</v>
      </c>
      <c r="BK26" s="13"/>
      <c r="BL26" s="13"/>
      <c r="BM26" s="13"/>
      <c r="BN26" s="13"/>
      <c r="BO26" s="13"/>
      <c r="BP26" s="13"/>
      <c r="BQ26" s="13"/>
      <c r="BR26" s="13"/>
      <c r="BT26" s="9">
        <v>92.059997558593693</v>
      </c>
      <c r="BU26" s="9">
        <v>0.27280378341674799</v>
      </c>
      <c r="BV26" s="9">
        <v>48.909999847412102</v>
      </c>
      <c r="BW26" s="9">
        <v>1.96230363845825</v>
      </c>
      <c r="BX26" s="9">
        <v>15.270000457763601</v>
      </c>
      <c r="BY26" s="9">
        <v>2.2792751789093</v>
      </c>
      <c r="BZ26" s="9">
        <v>10.279999732971101</v>
      </c>
      <c r="CA26" s="9">
        <v>2.29351735115051</v>
      </c>
      <c r="CC26" s="13"/>
      <c r="CD26" s="13"/>
      <c r="CE26" s="13"/>
      <c r="CF26" s="13"/>
      <c r="CG26" s="13"/>
      <c r="CH26" s="13"/>
      <c r="CI26" s="13"/>
      <c r="CJ26" s="13"/>
    </row>
    <row r="27" spans="1:88" x14ac:dyDescent="0.35">
      <c r="A27" s="4">
        <v>13</v>
      </c>
      <c r="B27" s="10">
        <v>15.149999618530201</v>
      </c>
      <c r="C27" s="10">
        <v>2.28145051002502</v>
      </c>
      <c r="D27" s="10">
        <v>10.279999732971101</v>
      </c>
      <c r="E27" s="10">
        <v>2.29968929290771</v>
      </c>
      <c r="F27" s="64">
        <v>10.7600002288818</v>
      </c>
      <c r="G27" s="64">
        <v>2.2903273105621298</v>
      </c>
      <c r="H27" s="10">
        <v>12.529999732971101</v>
      </c>
      <c r="I27" s="10">
        <v>2.2863798141479399</v>
      </c>
      <c r="J27" s="10">
        <v>13.189999961852999</v>
      </c>
      <c r="K27" s="58">
        <v>2.2903273105621298</v>
      </c>
      <c r="L27" s="9">
        <v>14.3800001144409</v>
      </c>
      <c r="M27" s="9">
        <v>2.2893385887145898</v>
      </c>
      <c r="O27" s="10">
        <v>76.029998779296804</v>
      </c>
      <c r="P27" s="9">
        <v>0.71831059455871504</v>
      </c>
      <c r="Q27" s="9">
        <v>63.950000762939403</v>
      </c>
      <c r="R27" s="9">
        <v>1.0265313386917101</v>
      </c>
      <c r="S27" s="9">
        <v>72.050003051757798</v>
      </c>
      <c r="T27" s="9">
        <v>0.79497492313384999</v>
      </c>
      <c r="U27" s="49">
        <v>72.559997558593693</v>
      </c>
      <c r="V27" s="49">
        <v>0.78417539596557595</v>
      </c>
      <c r="W27" s="9">
        <v>75.75</v>
      </c>
      <c r="X27" s="9">
        <v>0.71956169605255105</v>
      </c>
      <c r="Y27" s="49">
        <v>75.849998474121094</v>
      </c>
      <c r="Z27" s="49">
        <v>0.71923029422759999</v>
      </c>
      <c r="AA27" s="9">
        <v>71.449996948242102</v>
      </c>
      <c r="AB27" s="9">
        <v>0.84971648454666104</v>
      </c>
      <c r="AC27" s="53"/>
      <c r="AD27" s="10">
        <v>17.049999237060501</v>
      </c>
      <c r="AE27" s="10">
        <v>2.2745189666747998</v>
      </c>
      <c r="AF27" s="10">
        <v>10.279999732971101</v>
      </c>
      <c r="AG27" s="10">
        <v>2.2981073856353702</v>
      </c>
      <c r="AH27" s="10">
        <v>14.4899997711181</v>
      </c>
      <c r="AI27" s="10">
        <v>2.28587698936462</v>
      </c>
      <c r="AJ27" s="10">
        <v>15.6000003814697</v>
      </c>
      <c r="AK27" s="10">
        <v>2.28096604347229</v>
      </c>
      <c r="AL27" s="9">
        <v>16.7600002288818</v>
      </c>
      <c r="AM27" s="9">
        <v>2.2754845619201598</v>
      </c>
      <c r="AO27" s="9">
        <v>74.010002136230398</v>
      </c>
      <c r="AP27" s="9">
        <v>0.77475088834762496</v>
      </c>
      <c r="AQ27" s="9">
        <v>70.879997253417898</v>
      </c>
      <c r="AR27" s="9">
        <v>0.83673393726348799</v>
      </c>
      <c r="AS27" s="9">
        <v>72.569999694824205</v>
      </c>
      <c r="AT27" s="9">
        <v>0.79445970058441095</v>
      </c>
      <c r="AU27" s="9">
        <v>69.699996948242102</v>
      </c>
      <c r="AV27" s="9">
        <v>0.87121176719665505</v>
      </c>
      <c r="AW27" s="9">
        <v>74.040000915527301</v>
      </c>
      <c r="AX27" s="9">
        <v>0.77579241991043002</v>
      </c>
      <c r="AY27" s="9">
        <v>67.819999694824205</v>
      </c>
      <c r="AZ27" s="9">
        <v>0.91156482696533203</v>
      </c>
      <c r="BB27" s="9">
        <v>92.459999084472599</v>
      </c>
      <c r="BC27" s="9">
        <v>0.25612390041351302</v>
      </c>
      <c r="BD27" s="9">
        <v>36.959999084472599</v>
      </c>
      <c r="BE27" s="9">
        <v>2.1667196750640798</v>
      </c>
      <c r="BF27" s="9">
        <v>14.3800001144409</v>
      </c>
      <c r="BG27" s="9">
        <v>2.2893385887145898</v>
      </c>
      <c r="BH27" s="9">
        <v>10.539999961853001</v>
      </c>
      <c r="BI27" s="9">
        <v>2.2900161743164</v>
      </c>
      <c r="BK27" s="13"/>
      <c r="BL27" s="13"/>
      <c r="BM27" s="13"/>
      <c r="BN27" s="13"/>
      <c r="BO27" s="13"/>
      <c r="BP27" s="13"/>
      <c r="BQ27" s="13"/>
      <c r="BR27" s="13"/>
      <c r="BT27" s="9">
        <v>91.900001525878906</v>
      </c>
      <c r="BU27" s="9">
        <v>0.27159520983695901</v>
      </c>
      <c r="BV27" s="9">
        <v>58.700000762939403</v>
      </c>
      <c r="BW27" s="9">
        <v>1.76538026332855</v>
      </c>
      <c r="BX27" s="9">
        <v>16.7600002288818</v>
      </c>
      <c r="BY27" s="9">
        <v>2.2754845619201598</v>
      </c>
      <c r="BZ27" s="9">
        <v>10.289999961853001</v>
      </c>
      <c r="CA27" s="9">
        <v>2.29192018508911</v>
      </c>
      <c r="CC27" s="13"/>
      <c r="CD27" s="13"/>
      <c r="CE27" s="13"/>
      <c r="CF27" s="13"/>
      <c r="CG27" s="13"/>
      <c r="CH27" s="13"/>
      <c r="CI27" s="13"/>
      <c r="CJ27" s="13"/>
    </row>
    <row r="28" spans="1:88" x14ac:dyDescent="0.35">
      <c r="A28" s="4">
        <v>14</v>
      </c>
      <c r="B28" s="10">
        <v>16.389999389648398</v>
      </c>
      <c r="C28" s="10">
        <v>2.2785348892211901</v>
      </c>
      <c r="D28" s="10">
        <v>10.279999732971101</v>
      </c>
      <c r="E28" s="10">
        <v>2.2988011837005602</v>
      </c>
      <c r="F28" s="64">
        <v>11.6099996566772</v>
      </c>
      <c r="G28" s="64">
        <v>2.2884643077850302</v>
      </c>
      <c r="H28" s="10">
        <v>14.1599998474121</v>
      </c>
      <c r="I28" s="10">
        <v>2.2840433120727499</v>
      </c>
      <c r="J28" s="19">
        <v>13.789999961853001</v>
      </c>
      <c r="K28" s="58">
        <v>2.2884643077850302</v>
      </c>
      <c r="L28" s="9">
        <v>15.0100002288818</v>
      </c>
      <c r="M28" s="9">
        <v>2.2876694202422998</v>
      </c>
      <c r="O28" s="10">
        <v>76.459999084472599</v>
      </c>
      <c r="P28" s="9">
        <v>0.71743804216384799</v>
      </c>
      <c r="Q28" s="9">
        <v>64.870002746582003</v>
      </c>
      <c r="R28" s="9">
        <v>0.99748206138610795</v>
      </c>
      <c r="S28" s="9">
        <v>72.930000305175696</v>
      </c>
      <c r="T28" s="9">
        <v>0.78087472915649403</v>
      </c>
      <c r="U28" s="49">
        <v>72.930000305175696</v>
      </c>
      <c r="V28" s="49">
        <v>0.77633297443389804</v>
      </c>
      <c r="W28" s="9">
        <v>76.010002136230398</v>
      </c>
      <c r="X28" s="9">
        <v>0.71680128574371305</v>
      </c>
      <c r="Y28" s="49">
        <v>76.410003662109304</v>
      </c>
      <c r="Z28" s="49">
        <v>0.71620893478393499</v>
      </c>
      <c r="AA28" s="9">
        <v>72</v>
      </c>
      <c r="AB28" s="9">
        <v>0.83754014968872004</v>
      </c>
      <c r="AC28" s="53"/>
      <c r="AD28" s="10">
        <v>18.2199993133544</v>
      </c>
      <c r="AE28" s="10">
        <v>2.2701067924499498</v>
      </c>
      <c r="AF28" s="10">
        <v>10.279999732971101</v>
      </c>
      <c r="AG28" s="10">
        <v>2.2969672679901101</v>
      </c>
      <c r="AH28" s="10">
        <v>16.299999237060501</v>
      </c>
      <c r="AI28" s="10">
        <v>2.2831125259399401</v>
      </c>
      <c r="AJ28" s="10">
        <v>17.069999694824201</v>
      </c>
      <c r="AK28" s="10">
        <v>2.2775561809539702</v>
      </c>
      <c r="AL28" s="9">
        <v>18.040000915527301</v>
      </c>
      <c r="AM28" s="9">
        <v>2.2713279724121</v>
      </c>
      <c r="AO28" s="9">
        <v>74.120002746582003</v>
      </c>
      <c r="AP28" s="9">
        <v>0.77149283885955799</v>
      </c>
      <c r="AQ28" s="9">
        <v>71.419998168945298</v>
      </c>
      <c r="AR28" s="9">
        <v>0.82554674148559504</v>
      </c>
      <c r="AS28" s="9">
        <v>72.980003356933594</v>
      </c>
      <c r="AT28" s="9">
        <v>0.78670918941497803</v>
      </c>
      <c r="AU28" s="9">
        <v>70.279998779296804</v>
      </c>
      <c r="AV28" s="9">
        <v>0.85476839542388905</v>
      </c>
      <c r="AW28" s="9">
        <v>74.550003051757798</v>
      </c>
      <c r="AX28" s="9">
        <v>0.76590692996978704</v>
      </c>
      <c r="AY28" s="9">
        <v>68.339996337890597</v>
      </c>
      <c r="AZ28" s="9">
        <v>0.89884179830551103</v>
      </c>
      <c r="BB28" s="9">
        <v>92.779998779296804</v>
      </c>
      <c r="BC28" s="9">
        <v>0.24269415438175199</v>
      </c>
      <c r="BD28" s="9">
        <v>40.740001678466797</v>
      </c>
      <c r="BE28" s="9">
        <v>2.1181452274322501</v>
      </c>
      <c r="BF28" s="9">
        <v>15.0100002288818</v>
      </c>
      <c r="BG28" s="9">
        <v>2.2876694202422998</v>
      </c>
      <c r="BH28" s="9">
        <v>11.029999732971101</v>
      </c>
      <c r="BI28" s="9">
        <v>2.28815340995788</v>
      </c>
      <c r="BK28" s="13"/>
      <c r="BL28" s="13"/>
      <c r="BM28" s="13"/>
      <c r="BN28" s="13"/>
      <c r="BO28" s="13"/>
      <c r="BP28" s="13"/>
      <c r="BQ28" s="13"/>
      <c r="BR28" s="13"/>
      <c r="BT28" s="9">
        <v>92.559997558593693</v>
      </c>
      <c r="BU28" s="9">
        <v>0.25179943442344599</v>
      </c>
      <c r="BV28" s="9">
        <v>64.139999389648395</v>
      </c>
      <c r="BW28" s="9">
        <v>1.51393377780914</v>
      </c>
      <c r="BX28" s="9">
        <v>18.040000915527301</v>
      </c>
      <c r="BY28" s="9">
        <v>2.2713279724121</v>
      </c>
      <c r="BZ28" s="9">
        <v>10.3599996566772</v>
      </c>
      <c r="CA28" s="9">
        <v>2.29023957252502</v>
      </c>
      <c r="CC28" s="13"/>
      <c r="CD28" s="13"/>
      <c r="CE28" s="13"/>
      <c r="CF28" s="13"/>
      <c r="CG28" s="13"/>
      <c r="CH28" s="13"/>
      <c r="CI28" s="13"/>
      <c r="CJ28" s="13"/>
    </row>
    <row r="29" spans="1:88" x14ac:dyDescent="0.35">
      <c r="A29" s="4">
        <v>15</v>
      </c>
      <c r="B29" s="10">
        <v>17.549999237060501</v>
      </c>
      <c r="C29" s="10">
        <v>2.2753887176513601</v>
      </c>
      <c r="D29" s="10">
        <v>10.279999732971101</v>
      </c>
      <c r="E29" s="10">
        <v>2.29790759086608</v>
      </c>
      <c r="F29" s="64">
        <v>12.819999694824199</v>
      </c>
      <c r="G29" s="64">
        <v>2.2864954471588099</v>
      </c>
      <c r="H29" s="10">
        <v>15.640000343322701</v>
      </c>
      <c r="I29" s="10">
        <v>2.2815771102905198</v>
      </c>
      <c r="J29" s="59">
        <v>14.24</v>
      </c>
      <c r="K29" s="58">
        <v>2.2864954471588099</v>
      </c>
      <c r="L29" s="9">
        <v>15.6099996566772</v>
      </c>
      <c r="M29" s="9">
        <v>2.2860636711120601</v>
      </c>
      <c r="O29" s="10">
        <v>76.559997558593693</v>
      </c>
      <c r="P29" s="9">
        <v>0.72279036045074396</v>
      </c>
      <c r="Q29" s="9">
        <v>65.650001525878906</v>
      </c>
      <c r="R29" s="9">
        <v>0.97984254360198897</v>
      </c>
      <c r="S29" s="9">
        <v>73.25</v>
      </c>
      <c r="T29" s="9">
        <v>0.77084952592849698</v>
      </c>
      <c r="U29" s="49">
        <v>73.510002136230398</v>
      </c>
      <c r="V29" s="49">
        <v>0.76249992847442605</v>
      </c>
      <c r="W29" s="9">
        <v>76.099998474121094</v>
      </c>
      <c r="X29" s="9">
        <v>0.71458804607391302</v>
      </c>
      <c r="Y29" s="49">
        <v>76.139999389648395</v>
      </c>
      <c r="Z29" s="49">
        <v>0.720589399337768</v>
      </c>
      <c r="AA29" s="9">
        <v>72.5</v>
      </c>
      <c r="AB29" s="9">
        <v>0.82629203796386697</v>
      </c>
      <c r="AC29" s="53"/>
      <c r="AD29" s="10">
        <v>18.920000076293899</v>
      </c>
      <c r="AE29" s="10">
        <v>2.2651615142822199</v>
      </c>
      <c r="AF29" s="10">
        <v>10.279999732971101</v>
      </c>
      <c r="AG29" s="10">
        <v>2.2957835197448699</v>
      </c>
      <c r="AH29" s="10">
        <v>17.459999084472599</v>
      </c>
      <c r="AI29" s="10">
        <v>2.2801239490509002</v>
      </c>
      <c r="AJ29" s="10">
        <v>18.100000381469702</v>
      </c>
      <c r="AK29" s="10">
        <v>2.2738277912139799</v>
      </c>
      <c r="AL29" s="9">
        <v>18.819999694824201</v>
      </c>
      <c r="AM29" s="9">
        <v>2.26670217514038</v>
      </c>
      <c r="AO29" s="9">
        <v>74.449996948242102</v>
      </c>
      <c r="AP29" s="9">
        <v>0.77159851789474398</v>
      </c>
      <c r="AQ29" s="9">
        <v>71.790000915527301</v>
      </c>
      <c r="AR29" s="9">
        <v>0.81045514345169001</v>
      </c>
      <c r="AS29" s="9">
        <v>73.470001220703097</v>
      </c>
      <c r="AT29" s="9">
        <v>0.77780723571777299</v>
      </c>
      <c r="AU29" s="9">
        <v>70.919998168945298</v>
      </c>
      <c r="AV29" s="9">
        <v>0.840656697750091</v>
      </c>
      <c r="AW29" s="9">
        <v>74.519996643066406</v>
      </c>
      <c r="AX29" s="9">
        <v>0.76790463924407903</v>
      </c>
      <c r="AY29" s="9">
        <v>68.849998474121094</v>
      </c>
      <c r="AZ29" s="9">
        <v>0.89005601406097401</v>
      </c>
      <c r="BB29" s="9">
        <v>93.139999389648395</v>
      </c>
      <c r="BC29" s="9">
        <v>0.230409696698188</v>
      </c>
      <c r="BD29" s="9">
        <v>44.319999694824197</v>
      </c>
      <c r="BE29" s="9">
        <v>2.0399701595306299</v>
      </c>
      <c r="BF29" s="9">
        <v>15.6099996566772</v>
      </c>
      <c r="BG29" s="9">
        <v>2.2860636711120601</v>
      </c>
      <c r="BH29" s="9">
        <v>11.949999809265099</v>
      </c>
      <c r="BI29" s="9">
        <v>2.28634333610534</v>
      </c>
      <c r="BK29" s="13"/>
      <c r="BL29" s="13"/>
      <c r="BM29" s="13"/>
      <c r="BN29" s="13"/>
      <c r="BO29" s="13"/>
      <c r="BP29" s="13"/>
      <c r="BQ29" s="13"/>
      <c r="BR29" s="13"/>
      <c r="BT29" s="9">
        <v>93.209999084472599</v>
      </c>
      <c r="BU29" s="9">
        <v>0.23426598310470501</v>
      </c>
      <c r="BV29" s="9">
        <v>68.629997253417898</v>
      </c>
      <c r="BW29" s="9">
        <v>1.24023962020874</v>
      </c>
      <c r="BX29" s="9">
        <v>18.819999694824201</v>
      </c>
      <c r="BY29" s="9">
        <v>2.26670217514038</v>
      </c>
      <c r="BZ29" s="9">
        <v>10.6800003051757</v>
      </c>
      <c r="CA29" s="9">
        <v>2.2885348796844398</v>
      </c>
      <c r="CC29" s="13"/>
      <c r="CD29" s="13"/>
      <c r="CE29" s="13"/>
      <c r="CF29" s="13"/>
      <c r="CG29" s="13"/>
      <c r="CH29" s="13"/>
      <c r="CI29" s="13"/>
      <c r="CJ29" s="13"/>
    </row>
    <row r="30" spans="1:88" x14ac:dyDescent="0.35">
      <c r="A30" s="4">
        <v>16</v>
      </c>
      <c r="B30" s="10">
        <v>18.379999160766602</v>
      </c>
      <c r="C30" s="10">
        <v>2.2719864845275799</v>
      </c>
      <c r="D30" s="10">
        <v>10.279999732971101</v>
      </c>
      <c r="E30" s="10">
        <v>2.29700255393981</v>
      </c>
      <c r="F30" s="64">
        <v>14.4600000381469</v>
      </c>
      <c r="G30" s="64">
        <v>2.2844181060790998</v>
      </c>
      <c r="H30" s="10">
        <v>16.819999694824201</v>
      </c>
      <c r="I30" s="10">
        <v>2.2789604663848801</v>
      </c>
      <c r="J30" s="59">
        <v>14.57</v>
      </c>
      <c r="K30" s="58">
        <v>2.2844181060790998</v>
      </c>
      <c r="L30" s="9">
        <v>16.2199993133544</v>
      </c>
      <c r="M30" s="9">
        <v>2.2842040061950599</v>
      </c>
      <c r="O30" s="10">
        <v>76.730003356933594</v>
      </c>
      <c r="P30" s="9">
        <v>0.72319912910461404</v>
      </c>
      <c r="Q30" s="9">
        <v>66.190002441406193</v>
      </c>
      <c r="R30" s="9">
        <v>0.96087390184402399</v>
      </c>
      <c r="S30" s="9">
        <v>73.580001831054602</v>
      </c>
      <c r="T30" s="9">
        <v>0.75944185256957997</v>
      </c>
      <c r="U30" s="49">
        <v>73.819999694824205</v>
      </c>
      <c r="V30" s="49">
        <v>0.752039074897766</v>
      </c>
      <c r="W30" s="9">
        <v>76.379997253417898</v>
      </c>
      <c r="X30" s="9">
        <v>0.71117979288101196</v>
      </c>
      <c r="Y30" s="49">
        <v>76.690002441406193</v>
      </c>
      <c r="Z30" s="49">
        <v>0.71535658836364702</v>
      </c>
      <c r="AA30" s="9">
        <v>72.940002441406193</v>
      </c>
      <c r="AB30" s="9">
        <v>0.81564170122146595</v>
      </c>
      <c r="AC30" s="53"/>
      <c r="AD30" s="10">
        <v>19.379999160766602</v>
      </c>
      <c r="AE30" s="10">
        <v>2.25956726074218</v>
      </c>
      <c r="AF30" s="10">
        <v>10.289999961853001</v>
      </c>
      <c r="AG30" s="10">
        <v>2.29455113410949</v>
      </c>
      <c r="AH30" s="10">
        <v>18.379999160766602</v>
      </c>
      <c r="AI30" s="10">
        <v>2.27687168121337</v>
      </c>
      <c r="AJ30" s="10">
        <v>18.940000534057599</v>
      </c>
      <c r="AK30" s="10">
        <v>2.2697000503539999</v>
      </c>
      <c r="AL30" s="9">
        <v>19.4500007629394</v>
      </c>
      <c r="AM30" s="9">
        <v>2.2614326477050701</v>
      </c>
      <c r="AO30" s="9">
        <v>74.569999694824205</v>
      </c>
      <c r="AP30" s="9">
        <v>0.77191507816314697</v>
      </c>
      <c r="AQ30" s="9">
        <v>72.400001525878906</v>
      </c>
      <c r="AR30" s="9">
        <v>0.79722219705581598</v>
      </c>
      <c r="AS30" s="9">
        <v>73.730003356933594</v>
      </c>
      <c r="AT30" s="9">
        <v>0.77491950988769498</v>
      </c>
      <c r="AU30" s="9">
        <v>71.260002136230398</v>
      </c>
      <c r="AV30" s="9">
        <v>0.827780902385711</v>
      </c>
      <c r="AW30" s="9">
        <v>74.930000305175696</v>
      </c>
      <c r="AX30" s="9">
        <v>0.760517418384552</v>
      </c>
      <c r="AY30" s="9">
        <v>69.620002746582003</v>
      </c>
      <c r="AZ30" s="9">
        <v>0.87110692262649503</v>
      </c>
      <c r="BB30" s="9">
        <v>93.5</v>
      </c>
      <c r="BC30" s="9">
        <v>0.22093459963798501</v>
      </c>
      <c r="BD30" s="9">
        <v>49.299999237060497</v>
      </c>
      <c r="BE30" s="9">
        <v>1.9242427349090501</v>
      </c>
      <c r="BF30" s="9">
        <v>16.2199993133544</v>
      </c>
      <c r="BG30" s="9">
        <v>2.2842040061950599</v>
      </c>
      <c r="BH30" s="9">
        <v>13.029999732971101</v>
      </c>
      <c r="BI30" s="9">
        <v>2.28438019752502</v>
      </c>
      <c r="BK30" s="13"/>
      <c r="BL30" s="13"/>
      <c r="BM30" s="13"/>
      <c r="BN30" s="13"/>
      <c r="BO30" s="13"/>
      <c r="BP30" s="13"/>
      <c r="BQ30" s="13"/>
      <c r="BR30" s="13"/>
      <c r="BT30" s="9">
        <v>93.110000610351506</v>
      </c>
      <c r="BU30" s="9">
        <v>0.232143104076385</v>
      </c>
      <c r="BV30" s="9">
        <v>73.370002746582003</v>
      </c>
      <c r="BW30" s="9">
        <v>1.0256265401840201</v>
      </c>
      <c r="BX30" s="9">
        <v>19.4500007629394</v>
      </c>
      <c r="BY30" s="9">
        <v>2.2614326477050701</v>
      </c>
      <c r="BZ30" s="9">
        <v>11.310000419616699</v>
      </c>
      <c r="CA30" s="9">
        <v>2.2867007255554199</v>
      </c>
      <c r="CC30" s="13"/>
      <c r="CD30" s="13"/>
      <c r="CE30" s="13"/>
      <c r="CF30" s="13"/>
      <c r="CG30" s="13"/>
      <c r="CH30" s="13"/>
      <c r="CI30" s="13"/>
      <c r="CJ30" s="13"/>
    </row>
    <row r="31" spans="1:88" x14ac:dyDescent="0.35">
      <c r="A31" s="4">
        <v>17</v>
      </c>
      <c r="B31" s="10">
        <v>19.090000152587798</v>
      </c>
      <c r="C31" s="10">
        <v>2.2682790756225502</v>
      </c>
      <c r="D31" s="10">
        <v>10.279999732971101</v>
      </c>
      <c r="E31" s="10">
        <v>2.29608154296875</v>
      </c>
      <c r="F31" s="64">
        <v>15.789999961853001</v>
      </c>
      <c r="G31" s="64">
        <v>2.2822139263153001</v>
      </c>
      <c r="H31" s="10">
        <v>17.780000686645501</v>
      </c>
      <c r="I31" s="10">
        <v>2.2761559486389098</v>
      </c>
      <c r="J31" s="10">
        <v>15.02</v>
      </c>
      <c r="K31" s="58">
        <v>2.2822139263153001</v>
      </c>
      <c r="L31" s="9">
        <v>16.770000457763601</v>
      </c>
      <c r="M31" s="9">
        <v>2.2822918891906698</v>
      </c>
      <c r="O31" s="10">
        <v>76.849998474121094</v>
      </c>
      <c r="P31" s="9">
        <v>0.73107063770294101</v>
      </c>
      <c r="Q31" s="9">
        <v>67.019996643066406</v>
      </c>
      <c r="R31" s="9">
        <v>0.94240707159042303</v>
      </c>
      <c r="S31" s="9">
        <v>73.930000305175696</v>
      </c>
      <c r="T31" s="9">
        <v>0.74925971031188898</v>
      </c>
      <c r="U31" s="49">
        <v>74.440002441406193</v>
      </c>
      <c r="V31" s="49">
        <v>0.74184161424636796</v>
      </c>
      <c r="W31" s="9">
        <v>76.510002136230398</v>
      </c>
      <c r="X31" s="9">
        <v>0.70867395401000899</v>
      </c>
      <c r="Y31" s="49">
        <v>76.989997863769503</v>
      </c>
      <c r="Z31" s="49">
        <v>0.71771889925002996</v>
      </c>
      <c r="AA31" s="9">
        <v>73.440002441406193</v>
      </c>
      <c r="AB31" s="9">
        <v>0.80474907159805298</v>
      </c>
      <c r="AC31" s="53"/>
      <c r="AD31" s="10">
        <v>19.790000915527301</v>
      </c>
      <c r="AE31" s="10">
        <v>2.2531599998474099</v>
      </c>
      <c r="AF31" s="10">
        <v>10.4099998474121</v>
      </c>
      <c r="AG31" s="10">
        <v>2.2932672500610298</v>
      </c>
      <c r="AH31" s="10">
        <v>19.030000686645501</v>
      </c>
      <c r="AI31" s="10">
        <v>2.2733016014099099</v>
      </c>
      <c r="AJ31" s="10">
        <v>19.4699993133544</v>
      </c>
      <c r="AK31" s="10">
        <v>2.2650570869445801</v>
      </c>
      <c r="AL31" s="9">
        <v>19.879999160766602</v>
      </c>
      <c r="AM31" s="9">
        <v>2.2556567192077601</v>
      </c>
      <c r="AO31" s="9">
        <v>74.489997863769503</v>
      </c>
      <c r="AP31" s="9">
        <v>0.77345019578933705</v>
      </c>
      <c r="AQ31" s="9">
        <v>72.809997558593693</v>
      </c>
      <c r="AR31" s="9">
        <v>0.78947657346725397</v>
      </c>
      <c r="AS31" s="9">
        <v>73.440002441406193</v>
      </c>
      <c r="AT31" s="9">
        <v>0.77957087755203203</v>
      </c>
      <c r="AU31" s="9">
        <v>71.300003051757798</v>
      </c>
      <c r="AV31" s="9">
        <v>0.81857389211654596</v>
      </c>
      <c r="AW31" s="9">
        <v>75.150001525878906</v>
      </c>
      <c r="AX31" s="9">
        <v>0.75794929265975897</v>
      </c>
      <c r="AY31" s="9">
        <v>69.830001831054602</v>
      </c>
      <c r="AZ31" s="9">
        <v>0.86382627487182595</v>
      </c>
      <c r="BB31" s="9">
        <v>93.830001831054602</v>
      </c>
      <c r="BC31" s="9">
        <v>0.20749695599079099</v>
      </c>
      <c r="BD31" s="9">
        <v>56.25</v>
      </c>
      <c r="BE31" s="9">
        <v>1.72714066505432</v>
      </c>
      <c r="BF31" s="9">
        <v>16.770000457763601</v>
      </c>
      <c r="BG31" s="9">
        <v>2.2822918891906698</v>
      </c>
      <c r="BH31" s="9">
        <v>14.399999618530201</v>
      </c>
      <c r="BI31" s="9">
        <v>2.2823419570922798</v>
      </c>
      <c r="BK31" s="13"/>
      <c r="BL31" s="13"/>
      <c r="BM31" s="13"/>
      <c r="BN31" s="13"/>
      <c r="BO31" s="13"/>
      <c r="BP31" s="13"/>
      <c r="BQ31" s="13"/>
      <c r="BR31" s="13"/>
      <c r="BT31" s="9">
        <v>93.290000915527301</v>
      </c>
      <c r="BU31" s="9">
        <v>0.22103382647037501</v>
      </c>
      <c r="BV31" s="9">
        <v>76.639999389648395</v>
      </c>
      <c r="BW31" s="9">
        <v>0.86640614271163896</v>
      </c>
      <c r="BX31" s="9">
        <v>19.879999160766602</v>
      </c>
      <c r="BY31" s="9">
        <v>2.2556567192077601</v>
      </c>
      <c r="BZ31" s="9">
        <v>12.25</v>
      </c>
      <c r="CA31" s="9">
        <v>2.2849214076995801</v>
      </c>
      <c r="CC31" s="13"/>
      <c r="CD31" s="13"/>
      <c r="CE31" s="13"/>
      <c r="CF31" s="13"/>
      <c r="CG31" s="13"/>
      <c r="CH31" s="13"/>
      <c r="CI31" s="13"/>
      <c r="CJ31" s="13"/>
    </row>
    <row r="32" spans="1:88" x14ac:dyDescent="0.35">
      <c r="A32" s="4">
        <v>18</v>
      </c>
      <c r="B32" s="10">
        <v>19.530000686645501</v>
      </c>
      <c r="C32" s="10">
        <v>2.2642295360565101</v>
      </c>
      <c r="D32" s="10">
        <v>10.279999732971101</v>
      </c>
      <c r="E32" s="10">
        <v>2.2951424121856601</v>
      </c>
      <c r="F32" s="64">
        <v>16.879999160766602</v>
      </c>
      <c r="G32" s="64">
        <v>2.2798626422882</v>
      </c>
      <c r="H32" s="10">
        <v>18.579999923706001</v>
      </c>
      <c r="I32" s="10">
        <v>2.27314257621765</v>
      </c>
      <c r="J32" s="10">
        <v>15.73</v>
      </c>
      <c r="K32" s="58">
        <v>2.2798626422882</v>
      </c>
      <c r="L32" s="9">
        <v>17</v>
      </c>
      <c r="M32" s="9">
        <v>2.2803440093994101</v>
      </c>
      <c r="O32" s="10">
        <v>77.019996643066406</v>
      </c>
      <c r="P32" s="9">
        <v>0.73642778396606401</v>
      </c>
      <c r="Q32" s="9">
        <v>67.360000610351506</v>
      </c>
      <c r="R32" s="9">
        <v>0.92897617816925004</v>
      </c>
      <c r="S32" s="9">
        <v>74.400001525878906</v>
      </c>
      <c r="T32" s="9">
        <v>0.73907929658889704</v>
      </c>
      <c r="U32" s="49">
        <v>74.870002746582003</v>
      </c>
      <c r="V32" s="49">
        <v>0.734743952751159</v>
      </c>
      <c r="W32" s="9">
        <v>76.809997558593693</v>
      </c>
      <c r="X32" s="9">
        <v>0.70286715030670099</v>
      </c>
      <c r="Y32" s="49">
        <v>76.959999084472599</v>
      </c>
      <c r="Z32" s="49">
        <v>0.71959662437438898</v>
      </c>
      <c r="AA32" s="9">
        <v>73.819999694824205</v>
      </c>
      <c r="AB32" s="9">
        <v>0.79504144191741899</v>
      </c>
      <c r="AC32" s="53"/>
      <c r="AD32" s="10">
        <v>20.149999618530199</v>
      </c>
      <c r="AE32" s="10">
        <v>2.24576210975646</v>
      </c>
      <c r="AF32" s="10">
        <v>10.7600002288818</v>
      </c>
      <c r="AG32" s="10">
        <v>2.2919101715087802</v>
      </c>
      <c r="AH32" s="10">
        <v>19.540000915527301</v>
      </c>
      <c r="AI32" s="10">
        <v>2.26933717727661</v>
      </c>
      <c r="AJ32" s="10">
        <v>19.9899997711181</v>
      </c>
      <c r="AK32" s="10">
        <v>2.2598171234130802</v>
      </c>
      <c r="AL32" s="9">
        <v>20.420000076293899</v>
      </c>
      <c r="AM32" s="9">
        <v>2.2483961582183798</v>
      </c>
      <c r="AO32" s="9">
        <v>74.709999084472599</v>
      </c>
      <c r="AP32" s="9">
        <v>0.78013908863067605</v>
      </c>
      <c r="AQ32" s="9">
        <v>73.129997253417898</v>
      </c>
      <c r="AR32" s="9">
        <v>0.78359377384185702</v>
      </c>
      <c r="AS32" s="9">
        <v>74.279998779296804</v>
      </c>
      <c r="AT32" s="9">
        <v>0.76705664396286</v>
      </c>
      <c r="AU32" s="9">
        <v>71.910003662109304</v>
      </c>
      <c r="AV32" s="9">
        <v>0.80451768636703402</v>
      </c>
      <c r="AW32" s="9">
        <v>75.300003051757798</v>
      </c>
      <c r="AX32" s="9">
        <v>0.76124668121337802</v>
      </c>
      <c r="AY32" s="9">
        <v>70.169998168945298</v>
      </c>
      <c r="AZ32" s="9">
        <v>0.85275983810424805</v>
      </c>
      <c r="BB32" s="9">
        <v>94.059997558593693</v>
      </c>
      <c r="BC32" s="9">
        <v>0.199633449316024</v>
      </c>
      <c r="BD32" s="9">
        <v>63.689998626708899</v>
      </c>
      <c r="BE32" s="9">
        <v>1.45794188976287</v>
      </c>
      <c r="BF32" s="9">
        <v>17</v>
      </c>
      <c r="BG32" s="9">
        <v>2.2803440093994101</v>
      </c>
      <c r="BH32" s="9">
        <v>15.550000190734799</v>
      </c>
      <c r="BI32" s="9">
        <v>2.2801959514617902</v>
      </c>
      <c r="BK32" s="13"/>
      <c r="BL32" s="13"/>
      <c r="BM32" s="13"/>
      <c r="BN32" s="13"/>
      <c r="BO32" s="13"/>
      <c r="BP32" s="13"/>
      <c r="BQ32" s="13"/>
      <c r="BR32" s="13"/>
      <c r="BT32" s="9">
        <v>93.900001525878906</v>
      </c>
      <c r="BU32" s="9">
        <v>0.20846164226531899</v>
      </c>
      <c r="BV32" s="9">
        <v>78.269996643066406</v>
      </c>
      <c r="BW32" s="9">
        <v>0.76225316524505604</v>
      </c>
      <c r="BX32" s="9">
        <v>20.420000076293899</v>
      </c>
      <c r="BY32" s="9">
        <v>2.2483961582183798</v>
      </c>
      <c r="BZ32" s="9">
        <v>13.279999732971101</v>
      </c>
      <c r="CA32" s="9">
        <v>2.2829718589782702</v>
      </c>
      <c r="CC32" s="13"/>
      <c r="CD32" s="13"/>
      <c r="CE32" s="13"/>
      <c r="CF32" s="13"/>
      <c r="CG32" s="13"/>
      <c r="CH32" s="13"/>
      <c r="CI32" s="13"/>
      <c r="CJ32" s="13"/>
    </row>
    <row r="33" spans="1:88" x14ac:dyDescent="0.35">
      <c r="A33" s="4">
        <v>19</v>
      </c>
      <c r="B33" s="10">
        <v>20.079999923706001</v>
      </c>
      <c r="C33" s="10">
        <v>2.2597417831420898</v>
      </c>
      <c r="D33" s="10">
        <v>10.289999961853001</v>
      </c>
      <c r="E33" s="10">
        <v>2.29417753219604</v>
      </c>
      <c r="F33" s="64">
        <v>17.7199993133544</v>
      </c>
      <c r="G33" s="64">
        <v>2.2773582935333199</v>
      </c>
      <c r="H33" s="10">
        <v>19.340000152587798</v>
      </c>
      <c r="I33" s="10">
        <v>2.26988530158996</v>
      </c>
      <c r="J33" s="10">
        <v>16.43</v>
      </c>
      <c r="K33" s="58">
        <v>2.2773582935333199</v>
      </c>
      <c r="L33" s="9">
        <v>17.420000076293899</v>
      </c>
      <c r="M33" s="9">
        <v>2.2783398628234801</v>
      </c>
      <c r="O33" s="10">
        <v>77.480003356933594</v>
      </c>
      <c r="P33" s="9">
        <v>0.74488431215286199</v>
      </c>
      <c r="Q33" s="9">
        <v>67.989997863769503</v>
      </c>
      <c r="R33" s="9">
        <v>0.91445618867874101</v>
      </c>
      <c r="S33" s="9">
        <v>74.569999694824205</v>
      </c>
      <c r="T33" s="9">
        <v>0.73164045810699396</v>
      </c>
      <c r="U33" s="49">
        <v>74.949996948242102</v>
      </c>
      <c r="V33" s="49">
        <v>0.725647091865539</v>
      </c>
      <c r="W33" s="9">
        <v>77</v>
      </c>
      <c r="X33" s="9">
        <v>0.70476311445236195</v>
      </c>
      <c r="Y33" s="49">
        <v>76.900001525878906</v>
      </c>
      <c r="Z33" s="49">
        <v>0.72648960351943903</v>
      </c>
      <c r="AA33" s="9">
        <v>74.169998168945298</v>
      </c>
      <c r="AB33" s="9">
        <v>0.789639472961425</v>
      </c>
      <c r="AC33" s="53"/>
      <c r="AD33" s="10">
        <v>20.860000610351499</v>
      </c>
      <c r="AE33" s="10">
        <v>2.2370574474334699</v>
      </c>
      <c r="AF33" s="10">
        <v>11.4600000381469</v>
      </c>
      <c r="AG33" s="10">
        <v>2.2904896736145002</v>
      </c>
      <c r="AH33" s="10">
        <v>19.879999160766602</v>
      </c>
      <c r="AI33" s="10">
        <v>2.264892578125</v>
      </c>
      <c r="AJ33" s="10">
        <v>20.549999237060501</v>
      </c>
      <c r="AK33" s="10">
        <v>2.25380516052246</v>
      </c>
      <c r="AL33" s="9">
        <v>21.059999465942301</v>
      </c>
      <c r="AM33" s="9">
        <v>2.2405261993408199</v>
      </c>
      <c r="AO33" s="9">
        <v>74.970001220703097</v>
      </c>
      <c r="AP33" s="9">
        <v>0.78358632326126099</v>
      </c>
      <c r="AQ33" s="9">
        <v>73.540000915527301</v>
      </c>
      <c r="AR33" s="9">
        <v>0.77443641424178999</v>
      </c>
      <c r="AS33" s="9">
        <v>74.010002136230398</v>
      </c>
      <c r="AT33" s="9">
        <v>0.76793473958969105</v>
      </c>
      <c r="AU33" s="9">
        <v>72</v>
      </c>
      <c r="AV33" s="9">
        <v>0.79814720153808505</v>
      </c>
      <c r="AW33" s="9">
        <v>75.309997558593693</v>
      </c>
      <c r="AX33" s="9">
        <v>0.76145690679550104</v>
      </c>
      <c r="AY33" s="9">
        <v>70.540000915527301</v>
      </c>
      <c r="AZ33" s="9">
        <v>0.84624052047729403</v>
      </c>
      <c r="BB33" s="9">
        <v>94.410003662109304</v>
      </c>
      <c r="BC33" s="9">
        <v>0.18785448372364</v>
      </c>
      <c r="BD33" s="9">
        <v>70.080001831054602</v>
      </c>
      <c r="BE33" s="9">
        <v>1.16531670093536</v>
      </c>
      <c r="BF33" s="9">
        <v>17.420000076293899</v>
      </c>
      <c r="BG33" s="9">
        <v>2.2783398628234801</v>
      </c>
      <c r="BH33" s="9">
        <v>16.440000534057599</v>
      </c>
      <c r="BI33" s="9">
        <v>2.2780380249023402</v>
      </c>
      <c r="BK33" s="13"/>
      <c r="BL33" s="13"/>
      <c r="BM33" s="13"/>
      <c r="BN33" s="13"/>
      <c r="BO33" s="13"/>
      <c r="BP33" s="13"/>
      <c r="BQ33" s="13"/>
      <c r="BR33" s="13"/>
      <c r="BT33" s="9">
        <v>93.870002746582003</v>
      </c>
      <c r="BU33" s="9">
        <v>0.20774929225444699</v>
      </c>
      <c r="BV33" s="9">
        <v>80.269996643066406</v>
      </c>
      <c r="BW33" s="9">
        <v>0.69083911180496205</v>
      </c>
      <c r="BX33" s="9">
        <v>21.059999465942301</v>
      </c>
      <c r="BY33" s="9">
        <v>2.2405261993408199</v>
      </c>
      <c r="BZ33" s="9">
        <v>14.6000003814697</v>
      </c>
      <c r="CA33" s="9">
        <v>2.2809054851531898</v>
      </c>
      <c r="CC33" s="13"/>
      <c r="CD33" s="13"/>
      <c r="CE33" s="13"/>
      <c r="CF33" s="13"/>
      <c r="CG33" s="13"/>
      <c r="CH33" s="13"/>
      <c r="CI33" s="13"/>
      <c r="CJ33" s="13"/>
    </row>
    <row r="34" spans="1:88" x14ac:dyDescent="0.35">
      <c r="A34" s="4">
        <v>20</v>
      </c>
      <c r="B34" s="10">
        <v>20.579999923706001</v>
      </c>
      <c r="C34" s="10">
        <v>2.2547521591186501</v>
      </c>
      <c r="D34" s="10">
        <v>10.319999694824199</v>
      </c>
      <c r="E34" s="10">
        <v>2.29319071769714</v>
      </c>
      <c r="F34" s="64">
        <v>18.670000076293899</v>
      </c>
      <c r="G34" s="64">
        <v>2.2746660709381099</v>
      </c>
      <c r="H34" s="10">
        <v>19.819999694824201</v>
      </c>
      <c r="I34" s="10">
        <v>2.2663402557372998</v>
      </c>
      <c r="J34" s="10">
        <f t="shared" ref="J34:J94" si="0">F34-2</f>
        <v>16.670000076293899</v>
      </c>
      <c r="K34" s="58">
        <v>2.2746660709381099</v>
      </c>
      <c r="L34" s="9">
        <v>18.270000457763601</v>
      </c>
      <c r="M34" s="9">
        <v>2.2758908271789502</v>
      </c>
      <c r="O34" s="10">
        <v>77.050003051757798</v>
      </c>
      <c r="P34" s="9">
        <v>0.75735819339752197</v>
      </c>
      <c r="Q34" s="9">
        <v>68.389999389648395</v>
      </c>
      <c r="R34" s="9">
        <v>0.90211057662963801</v>
      </c>
      <c r="S34" s="9">
        <v>74.980003356933594</v>
      </c>
      <c r="T34" s="9">
        <v>0.72569906711578303</v>
      </c>
      <c r="U34" s="49">
        <v>75.449996948242102</v>
      </c>
      <c r="V34" s="49">
        <v>0.72064036130905096</v>
      </c>
      <c r="W34" s="9">
        <v>77.099998474121094</v>
      </c>
      <c r="X34" s="9">
        <v>0.70690959692001298</v>
      </c>
      <c r="Y34" s="49">
        <v>77.110000610351506</v>
      </c>
      <c r="Z34" s="49">
        <v>0.73141634464263905</v>
      </c>
      <c r="AA34" s="9">
        <v>74.419998168945298</v>
      </c>
      <c r="AB34" s="9">
        <v>0.78265464305877597</v>
      </c>
      <c r="AC34" s="53"/>
      <c r="AD34" s="10">
        <v>21.7000007629394</v>
      </c>
      <c r="AE34" s="10">
        <v>2.2267379760742099</v>
      </c>
      <c r="AF34" s="10">
        <v>12.5900001525878</v>
      </c>
      <c r="AG34" s="10">
        <v>2.2889771461486799</v>
      </c>
      <c r="AH34" s="10">
        <v>20.190000534057599</v>
      </c>
      <c r="AI34" s="10">
        <v>2.2598567008972101</v>
      </c>
      <c r="AJ34" s="10">
        <v>21.379999160766602</v>
      </c>
      <c r="AK34" s="10">
        <v>2.2468469142913801</v>
      </c>
      <c r="AL34" s="9">
        <v>21.889999389648398</v>
      </c>
      <c r="AM34" s="9">
        <v>2.2310278415679901</v>
      </c>
      <c r="AO34" s="9">
        <v>74.989997863769503</v>
      </c>
      <c r="AP34" s="9">
        <v>0.78986626863479603</v>
      </c>
      <c r="AQ34" s="9">
        <v>73.839996337890597</v>
      </c>
      <c r="AR34" s="9">
        <v>0.76413506269454901</v>
      </c>
      <c r="AS34" s="9">
        <v>74.339996337890597</v>
      </c>
      <c r="AT34" s="9">
        <v>0.76906037330627397</v>
      </c>
      <c r="AU34" s="9">
        <v>72.290000915527301</v>
      </c>
      <c r="AV34" s="9">
        <v>0.79278630018234197</v>
      </c>
      <c r="AW34" s="9">
        <v>75.610000610351506</v>
      </c>
      <c r="AX34" s="9">
        <v>0.76363611221313399</v>
      </c>
      <c r="AY34" s="9">
        <v>70.440002441406193</v>
      </c>
      <c r="AZ34" s="9">
        <v>0.84705793857574396</v>
      </c>
      <c r="BB34" s="9">
        <v>94.470001220703097</v>
      </c>
      <c r="BC34" s="9">
        <v>0.181612268090248</v>
      </c>
      <c r="BD34" s="9">
        <v>75.680000305175696</v>
      </c>
      <c r="BE34" s="9">
        <v>0.93419283628463701</v>
      </c>
      <c r="BF34" s="9">
        <v>18.270000457763601</v>
      </c>
      <c r="BG34" s="9">
        <v>2.2758908271789502</v>
      </c>
      <c r="BH34" s="9">
        <v>17.329999923706001</v>
      </c>
      <c r="BI34" s="9">
        <v>2.2755708694457999</v>
      </c>
      <c r="BK34" s="13"/>
      <c r="BL34" s="13"/>
      <c r="BM34" s="13"/>
      <c r="BN34" s="13"/>
      <c r="BO34" s="13"/>
      <c r="BP34" s="13"/>
      <c r="BQ34" s="13"/>
      <c r="BR34" s="13"/>
      <c r="BT34" s="9">
        <v>94.110000610351506</v>
      </c>
      <c r="BU34" s="9">
        <v>0.194453954696655</v>
      </c>
      <c r="BV34" s="9">
        <v>81.680000305175696</v>
      </c>
      <c r="BW34" s="9">
        <v>0.63806521892547596</v>
      </c>
      <c r="BX34" s="9">
        <v>21.889999389648398</v>
      </c>
      <c r="BY34" s="9">
        <v>2.2310278415679901</v>
      </c>
      <c r="BZ34" s="9">
        <v>15.550000190734799</v>
      </c>
      <c r="CA34" s="9">
        <v>2.2788877487182599</v>
      </c>
      <c r="CC34" s="13"/>
      <c r="CD34" s="13"/>
      <c r="CE34" s="13"/>
      <c r="CF34" s="13"/>
      <c r="CG34" s="13"/>
      <c r="CH34" s="13"/>
      <c r="CI34" s="13"/>
      <c r="CJ34" s="13"/>
    </row>
    <row r="35" spans="1:88" x14ac:dyDescent="0.35">
      <c r="A35" s="4">
        <v>21</v>
      </c>
      <c r="B35" s="10">
        <v>21.1800003051757</v>
      </c>
      <c r="C35" s="10">
        <v>2.2491760253906201</v>
      </c>
      <c r="D35" s="10">
        <v>10.449999809265099</v>
      </c>
      <c r="E35" s="10">
        <v>2.29217100143432</v>
      </c>
      <c r="F35" s="64">
        <v>19.340000152587798</v>
      </c>
      <c r="G35" s="64">
        <v>2.2717716693878098</v>
      </c>
      <c r="H35" s="10">
        <v>20.530000686645501</v>
      </c>
      <c r="I35" s="10">
        <v>2.2624483108520499</v>
      </c>
      <c r="J35" s="10">
        <f t="shared" si="0"/>
        <v>17.340000152587798</v>
      </c>
      <c r="K35" s="58">
        <v>2.2717716693878098</v>
      </c>
      <c r="L35" s="9">
        <v>19.2600002288818</v>
      </c>
      <c r="M35" s="9">
        <v>2.2735185623168901</v>
      </c>
      <c r="O35" s="10">
        <v>77.220001220703097</v>
      </c>
      <c r="P35" s="9">
        <v>0.76477235555648804</v>
      </c>
      <c r="Q35" s="9">
        <v>68.879997253417898</v>
      </c>
      <c r="R35" s="9">
        <v>0.89013177156448298</v>
      </c>
      <c r="S35" s="9">
        <v>75.230003356933594</v>
      </c>
      <c r="T35" s="9">
        <v>0.71913444995880105</v>
      </c>
      <c r="U35" s="49">
        <v>75.75</v>
      </c>
      <c r="V35" s="49">
        <v>0.71471804380416804</v>
      </c>
      <c r="W35" s="9">
        <v>77.029998779296804</v>
      </c>
      <c r="X35" s="9">
        <v>0.70831191539764404</v>
      </c>
      <c r="Y35" s="49">
        <v>77.209999084472599</v>
      </c>
      <c r="Z35" s="49">
        <v>0.73785650730133001</v>
      </c>
      <c r="AA35" s="9">
        <v>74.800003051757798</v>
      </c>
      <c r="AB35" s="9">
        <v>0.77484887838363603</v>
      </c>
      <c r="AC35" s="53"/>
      <c r="AD35" s="10">
        <v>22.9699993133544</v>
      </c>
      <c r="AE35" s="10">
        <v>2.2142748832702601</v>
      </c>
      <c r="AF35" s="10">
        <v>14.0100002288818</v>
      </c>
      <c r="AG35" s="10">
        <v>2.2873644828796298</v>
      </c>
      <c r="AH35" s="10">
        <v>20.569999694824201</v>
      </c>
      <c r="AI35" s="10">
        <v>2.2541112899780198</v>
      </c>
      <c r="AJ35" s="10">
        <v>22.540000915527301</v>
      </c>
      <c r="AK35" s="10">
        <v>2.2386984825134202</v>
      </c>
      <c r="AL35" s="9">
        <v>23.530000686645501</v>
      </c>
      <c r="AM35" s="9">
        <v>2.2197730541229199</v>
      </c>
      <c r="AO35" s="9">
        <v>74.790000915527301</v>
      </c>
      <c r="AP35" s="9">
        <v>0.79811495542526201</v>
      </c>
      <c r="AQ35" s="9">
        <v>74.089996337890597</v>
      </c>
      <c r="AR35" s="9">
        <v>0.76507669687271096</v>
      </c>
      <c r="AS35" s="9">
        <v>74.370002746582003</v>
      </c>
      <c r="AT35" s="9">
        <v>0.76958471536636297</v>
      </c>
      <c r="AU35" s="9">
        <v>72.480003356933594</v>
      </c>
      <c r="AV35" s="9">
        <v>0.78360354900360096</v>
      </c>
      <c r="AW35" s="9">
        <v>75.470001220703097</v>
      </c>
      <c r="AX35" s="9">
        <v>0.77418500185012795</v>
      </c>
      <c r="AY35" s="9">
        <v>70.900001525878906</v>
      </c>
      <c r="AZ35" s="9">
        <v>0.82904118299484197</v>
      </c>
      <c r="BB35" s="9">
        <v>94.529998779296804</v>
      </c>
      <c r="BC35" s="9">
        <v>0.17771106958389199</v>
      </c>
      <c r="BD35" s="9">
        <v>77.989997863769503</v>
      </c>
      <c r="BE35" s="9">
        <v>0.78523004055023105</v>
      </c>
      <c r="BF35" s="9">
        <v>19.2600002288818</v>
      </c>
      <c r="BG35" s="9">
        <v>2.2735185623168901</v>
      </c>
      <c r="BH35" s="9">
        <v>18.059999465942301</v>
      </c>
      <c r="BI35" s="9">
        <v>2.2731831073760902</v>
      </c>
      <c r="BK35" s="13"/>
      <c r="BL35" s="13"/>
      <c r="BM35" s="13"/>
      <c r="BN35" s="13"/>
      <c r="BO35" s="13"/>
      <c r="BP35" s="13"/>
      <c r="BQ35" s="13"/>
      <c r="BR35" s="13"/>
      <c r="BT35" s="9">
        <v>94.449996948242102</v>
      </c>
      <c r="BU35" s="9">
        <v>0.185854077339172</v>
      </c>
      <c r="BV35" s="9">
        <v>82.629997253417898</v>
      </c>
      <c r="BW35" s="9">
        <v>0.59555280208587602</v>
      </c>
      <c r="BX35" s="9">
        <v>23.530000686645501</v>
      </c>
      <c r="BY35" s="9">
        <v>2.2197730541229199</v>
      </c>
      <c r="BZ35" s="9">
        <v>16.569999694824201</v>
      </c>
      <c r="CA35" s="9">
        <v>2.2766463756561199</v>
      </c>
      <c r="CC35" s="13"/>
      <c r="CD35" s="13"/>
      <c r="CE35" s="13"/>
      <c r="CF35" s="13"/>
      <c r="CG35" s="13"/>
      <c r="CH35" s="13"/>
      <c r="CI35" s="13"/>
      <c r="CJ35" s="13"/>
    </row>
    <row r="36" spans="1:88" x14ac:dyDescent="0.35">
      <c r="A36" s="4">
        <v>22</v>
      </c>
      <c r="B36" s="10">
        <v>22.110000610351499</v>
      </c>
      <c r="C36" s="10">
        <v>2.2428929805755602</v>
      </c>
      <c r="D36" s="10">
        <v>10.779999732971101</v>
      </c>
      <c r="E36" s="10">
        <v>2.2911126613616899</v>
      </c>
      <c r="F36" s="64">
        <v>19.9699993133544</v>
      </c>
      <c r="G36" s="64">
        <v>2.2686417102813698</v>
      </c>
      <c r="H36" s="10">
        <v>21.2199993133544</v>
      </c>
      <c r="I36" s="10">
        <v>2.2581553459167401</v>
      </c>
      <c r="J36" s="10">
        <f t="shared" si="0"/>
        <v>17.9699993133544</v>
      </c>
      <c r="K36" s="58">
        <v>2.2686417102813698</v>
      </c>
      <c r="L36" s="9">
        <v>20.9699993133544</v>
      </c>
      <c r="M36" s="9">
        <v>2.2708966732025102</v>
      </c>
      <c r="O36" s="10">
        <v>77.269996640000002</v>
      </c>
      <c r="P36" s="9">
        <v>0.72279036045074396</v>
      </c>
      <c r="Q36" s="9">
        <v>69.309997558593693</v>
      </c>
      <c r="R36" s="9">
        <v>0.879167020320892</v>
      </c>
      <c r="S36" s="9">
        <v>75.160003662109304</v>
      </c>
      <c r="T36" s="9">
        <v>0.71343284845352095</v>
      </c>
      <c r="U36" s="49">
        <v>75.870002746582003</v>
      </c>
      <c r="V36" s="49">
        <v>0.71007603406906095</v>
      </c>
      <c r="W36" s="9">
        <v>77.319999694824205</v>
      </c>
      <c r="X36" s="9">
        <v>0.70782250165939298</v>
      </c>
      <c r="Y36" s="49">
        <v>77.529998779296804</v>
      </c>
      <c r="Z36" s="49">
        <v>0.74204123020172097</v>
      </c>
      <c r="AA36" s="9">
        <v>74.889999389648395</v>
      </c>
      <c r="AB36" s="9">
        <v>0.770000100135803</v>
      </c>
      <c r="AC36" s="53"/>
      <c r="AD36" s="10">
        <v>25.9699993133544</v>
      </c>
      <c r="AE36" s="10">
        <v>2.19906425476074</v>
      </c>
      <c r="AF36" s="10">
        <v>15.4099998474121</v>
      </c>
      <c r="AG36" s="10">
        <v>2.2856345176696702</v>
      </c>
      <c r="AH36" s="10">
        <v>21.049999237060501</v>
      </c>
      <c r="AI36" s="10">
        <v>2.2474727630615199</v>
      </c>
      <c r="AJ36" s="10">
        <v>24.079999923706001</v>
      </c>
      <c r="AK36" s="10">
        <v>2.2290182113647399</v>
      </c>
      <c r="AL36" s="9">
        <v>26.2600002288818</v>
      </c>
      <c r="AM36" s="9">
        <v>2.20624804496765</v>
      </c>
      <c r="AO36" s="9">
        <v>75.050003051757798</v>
      </c>
      <c r="AP36" s="9">
        <v>0.79969555139541604</v>
      </c>
      <c r="AQ36" s="9">
        <v>74.239997863769503</v>
      </c>
      <c r="AR36" s="9">
        <v>0.75672346353530795</v>
      </c>
      <c r="AS36" s="9">
        <v>74.389999389648395</v>
      </c>
      <c r="AT36" s="9">
        <v>0.77221977710723799</v>
      </c>
      <c r="AU36" s="9">
        <v>73.050003051757798</v>
      </c>
      <c r="AV36" s="9">
        <v>0.77452397346496504</v>
      </c>
      <c r="AW36" s="9">
        <v>75.400001525878906</v>
      </c>
      <c r="AX36" s="9">
        <v>0.77848142385482699</v>
      </c>
      <c r="AY36" s="9">
        <v>70.970001220703097</v>
      </c>
      <c r="AZ36" s="9">
        <v>0.82911640405654896</v>
      </c>
      <c r="BB36" s="9">
        <v>94.940002441406193</v>
      </c>
      <c r="BC36" s="9">
        <v>0.16765888035297299</v>
      </c>
      <c r="BD36" s="9">
        <v>79.790000915527301</v>
      </c>
      <c r="BE36" s="9">
        <v>0.69333523511886597</v>
      </c>
      <c r="BF36" s="9">
        <v>20.9699993133544</v>
      </c>
      <c r="BG36" s="9">
        <v>2.2708966732025102</v>
      </c>
      <c r="BH36" s="9">
        <v>18.610000610351499</v>
      </c>
      <c r="BI36" s="9">
        <v>2.27048516273498</v>
      </c>
      <c r="BK36" s="13"/>
      <c r="BL36" s="13"/>
      <c r="BM36" s="13"/>
      <c r="BN36" s="13"/>
      <c r="BO36" s="13"/>
      <c r="BP36" s="13"/>
      <c r="BQ36" s="13"/>
      <c r="BR36" s="13"/>
      <c r="BT36" s="9">
        <v>94.5</v>
      </c>
      <c r="BU36" s="9">
        <v>0.18267771601676899</v>
      </c>
      <c r="BV36" s="9">
        <v>83.430000305175696</v>
      </c>
      <c r="BW36" s="9">
        <v>0.56227505207061701</v>
      </c>
      <c r="BX36" s="9">
        <v>26.2600002288818</v>
      </c>
      <c r="BY36" s="9">
        <v>2.20624804496765</v>
      </c>
      <c r="BZ36" s="9">
        <v>17.340000152587798</v>
      </c>
      <c r="CA36" s="9">
        <v>2.27433109283447</v>
      </c>
      <c r="CC36" s="13"/>
      <c r="CD36" s="13"/>
      <c r="CE36" s="13"/>
      <c r="CF36" s="13"/>
      <c r="CG36" s="13"/>
      <c r="CH36" s="13"/>
      <c r="CI36" s="13"/>
      <c r="CJ36" s="13"/>
    </row>
    <row r="37" spans="1:88" x14ac:dyDescent="0.35">
      <c r="A37" s="4">
        <v>23</v>
      </c>
      <c r="B37" s="10">
        <v>23.040000915527301</v>
      </c>
      <c r="C37" s="10">
        <v>2.23576664924621</v>
      </c>
      <c r="D37" s="10">
        <v>11.2200002670288</v>
      </c>
      <c r="E37" s="10">
        <v>2.2900190353393501</v>
      </c>
      <c r="F37" s="64">
        <v>20.780000686645501</v>
      </c>
      <c r="G37" s="64">
        <v>2.26522493362426</v>
      </c>
      <c r="H37" s="10">
        <v>22.059999465942301</v>
      </c>
      <c r="I37" s="10">
        <v>2.2533805370330802</v>
      </c>
      <c r="J37" s="10">
        <f t="shared" si="0"/>
        <v>18.780000686645501</v>
      </c>
      <c r="K37" s="58">
        <v>2.26522493362426</v>
      </c>
      <c r="L37" s="9">
        <v>23.819999694824201</v>
      </c>
      <c r="M37" s="9">
        <v>2.2679038047790501</v>
      </c>
      <c r="O37" s="30">
        <v>77.519996640000002</v>
      </c>
      <c r="P37" s="9">
        <v>0.72319912910461404</v>
      </c>
      <c r="Q37" s="9">
        <v>69.300003051757798</v>
      </c>
      <c r="R37" s="9">
        <v>0.86819344758987405</v>
      </c>
      <c r="S37" s="9">
        <v>75.639999389648395</v>
      </c>
      <c r="T37" s="9">
        <v>0.70975369215011597</v>
      </c>
      <c r="U37" s="49">
        <v>76.059997558593693</v>
      </c>
      <c r="V37" s="49">
        <v>0.70599597692489602</v>
      </c>
      <c r="W37" s="9">
        <v>77.279998779296804</v>
      </c>
      <c r="X37" s="9">
        <v>0.711195588111877</v>
      </c>
      <c r="Y37" s="49">
        <v>77.230003356933594</v>
      </c>
      <c r="Z37" s="49">
        <v>0.75252741575241</v>
      </c>
      <c r="AA37" s="9">
        <v>75.209999084472599</v>
      </c>
      <c r="AB37" s="9">
        <v>0.76186865568161</v>
      </c>
      <c r="AC37" s="53"/>
      <c r="AD37" s="10">
        <v>29.879999160766602</v>
      </c>
      <c r="AE37" s="10">
        <v>2.18025803565979</v>
      </c>
      <c r="AF37" s="10">
        <v>16.409999847412099</v>
      </c>
      <c r="AG37" s="10">
        <v>2.28377342224121</v>
      </c>
      <c r="AH37" s="10">
        <v>21.879999160766602</v>
      </c>
      <c r="AI37" s="10">
        <v>2.23974537849426</v>
      </c>
      <c r="AJ37" s="10">
        <v>26.2399997711181</v>
      </c>
      <c r="AK37" s="10">
        <v>2.2173779010772701</v>
      </c>
      <c r="AL37" s="9">
        <v>30.090000152587798</v>
      </c>
      <c r="AM37" s="9">
        <v>2.1896262168884202</v>
      </c>
      <c r="AO37" s="9">
        <v>74.900001525878906</v>
      </c>
      <c r="AP37" s="9">
        <v>0.81082445383071899</v>
      </c>
      <c r="AQ37" s="9">
        <v>74.489997863769503</v>
      </c>
      <c r="AR37" s="9">
        <v>0.75008165836334195</v>
      </c>
      <c r="AS37" s="9">
        <v>74.959999084472599</v>
      </c>
      <c r="AT37" s="9">
        <v>0.77264839410781805</v>
      </c>
      <c r="AU37" s="9">
        <v>73.25</v>
      </c>
      <c r="AV37" s="9">
        <v>0.76581948995590199</v>
      </c>
      <c r="AW37" s="9">
        <v>75.779998779296804</v>
      </c>
      <c r="AX37" s="9">
        <v>0.78127288818359297</v>
      </c>
      <c r="AY37" s="9">
        <v>71.269996643066406</v>
      </c>
      <c r="AZ37" s="9">
        <v>0.81961679458618097</v>
      </c>
      <c r="BB37" s="9">
        <v>95.099998474121094</v>
      </c>
      <c r="BC37" s="9">
        <v>0.16309395432472201</v>
      </c>
      <c r="BD37" s="9">
        <v>81.790000915527301</v>
      </c>
      <c r="BE37" s="9">
        <v>0.62680000066757202</v>
      </c>
      <c r="BF37" s="9">
        <v>23.819999694824201</v>
      </c>
      <c r="BG37" s="9">
        <v>2.2679038047790501</v>
      </c>
      <c r="BH37" s="9">
        <v>19.139999389648398</v>
      </c>
      <c r="BI37" s="9">
        <v>2.26772880554199</v>
      </c>
      <c r="BK37" s="13"/>
      <c r="BL37" s="13"/>
      <c r="BM37" s="13"/>
      <c r="BN37" s="13"/>
      <c r="BO37" s="13"/>
      <c r="BP37" s="13"/>
      <c r="BQ37" s="13"/>
      <c r="BR37" s="13"/>
      <c r="BT37" s="9">
        <v>94.75</v>
      </c>
      <c r="BU37" s="9">
        <v>0.17648753523826599</v>
      </c>
      <c r="BV37" s="9">
        <v>84.260002136230398</v>
      </c>
      <c r="BW37" s="9">
        <v>0.53618991374969405</v>
      </c>
      <c r="BX37" s="9">
        <v>30.090000152587798</v>
      </c>
      <c r="BY37" s="9">
        <v>2.1896262168884202</v>
      </c>
      <c r="BZ37" s="9">
        <v>17.959999084472599</v>
      </c>
      <c r="CA37" s="9">
        <v>2.2718448638915998</v>
      </c>
      <c r="CC37" s="13"/>
      <c r="CD37" s="13"/>
      <c r="CE37" s="13"/>
      <c r="CF37" s="13"/>
      <c r="CG37" s="13"/>
      <c r="CH37" s="13"/>
      <c r="CI37" s="13"/>
      <c r="CJ37" s="13"/>
    </row>
    <row r="38" spans="1:88" x14ac:dyDescent="0.35">
      <c r="A38" s="4">
        <v>24</v>
      </c>
      <c r="B38" s="10">
        <v>24.600000381469702</v>
      </c>
      <c r="C38" s="10">
        <v>2.2276318073272701</v>
      </c>
      <c r="D38" s="10">
        <v>11.819999694824199</v>
      </c>
      <c r="E38" s="10">
        <v>2.28887462615966</v>
      </c>
      <c r="F38" s="64">
        <v>21.5100002288818</v>
      </c>
      <c r="G38" s="64">
        <v>2.2614898681640598</v>
      </c>
      <c r="H38" s="10">
        <v>23</v>
      </c>
      <c r="I38" s="10">
        <v>2.2480499744415199</v>
      </c>
      <c r="J38" s="10">
        <f t="shared" si="0"/>
        <v>19.5100002288818</v>
      </c>
      <c r="K38" s="58">
        <v>2.2614898681640598</v>
      </c>
      <c r="L38" s="9">
        <v>27.4899997711181</v>
      </c>
      <c r="M38" s="9">
        <v>2.2646241188049299</v>
      </c>
      <c r="O38" s="30">
        <v>77.370002749999998</v>
      </c>
      <c r="P38" s="9">
        <v>0.72319912910461404</v>
      </c>
      <c r="Q38" s="9">
        <v>70.010002136230398</v>
      </c>
      <c r="R38" s="9">
        <v>0.85725855827331499</v>
      </c>
      <c r="S38" s="9">
        <v>75.830001831054602</v>
      </c>
      <c r="T38" s="9">
        <v>0.70347380638122503</v>
      </c>
      <c r="U38" s="49">
        <v>76.160003662109304</v>
      </c>
      <c r="V38" s="49">
        <v>0.702578425407409</v>
      </c>
      <c r="W38" s="9">
        <v>77.400001525878906</v>
      </c>
      <c r="X38" s="9">
        <v>0.71400672197341897</v>
      </c>
      <c r="Y38" s="49">
        <v>77.569999694824205</v>
      </c>
      <c r="Z38" s="49">
        <v>0.75761026144027699</v>
      </c>
      <c r="AA38" s="9">
        <v>75.389999389648395</v>
      </c>
      <c r="AB38" s="9">
        <v>0.76182615756988503</v>
      </c>
      <c r="AC38" s="53"/>
      <c r="AD38" s="10">
        <v>34.849998474121001</v>
      </c>
      <c r="AE38" s="10">
        <v>2.1568830013275102</v>
      </c>
      <c r="AF38" s="10">
        <v>17.340000152587798</v>
      </c>
      <c r="AG38" s="10">
        <v>2.2817630767822199</v>
      </c>
      <c r="AH38" s="10">
        <v>23.569999694824201</v>
      </c>
      <c r="AI38" s="10">
        <v>2.2306330204010001</v>
      </c>
      <c r="AJ38" s="10">
        <v>29.4300003051757</v>
      </c>
      <c r="AK38" s="10">
        <v>2.20323491096496</v>
      </c>
      <c r="AL38" s="9">
        <v>34.450000762939403</v>
      </c>
      <c r="AM38" s="9">
        <v>2.16900205612182</v>
      </c>
      <c r="AO38" s="9">
        <v>75.120002746582003</v>
      </c>
      <c r="AP38" s="9">
        <v>0.81567418575286799</v>
      </c>
      <c r="AQ38" s="9">
        <v>74.589996337890597</v>
      </c>
      <c r="AR38" s="9">
        <v>0.745855093002319</v>
      </c>
      <c r="AS38" s="9">
        <v>74.839996337890597</v>
      </c>
      <c r="AT38" s="9">
        <v>0.77814888954162598</v>
      </c>
      <c r="AU38" s="9">
        <v>73.669998168945298</v>
      </c>
      <c r="AV38" s="9">
        <v>0.75968730449676503</v>
      </c>
      <c r="AW38" s="9">
        <v>75.739997863769503</v>
      </c>
      <c r="AX38" s="9">
        <v>0.78661090135574296</v>
      </c>
      <c r="AY38" s="9">
        <v>71.410003662109304</v>
      </c>
      <c r="AZ38" s="9">
        <v>0.81876140832901001</v>
      </c>
      <c r="BB38" s="9">
        <v>95.279998779296804</v>
      </c>
      <c r="BC38" s="9">
        <v>0.15645377337932501</v>
      </c>
      <c r="BD38" s="9">
        <v>82.900001525878906</v>
      </c>
      <c r="BE38" s="9">
        <v>0.57997155189514105</v>
      </c>
      <c r="BF38" s="9">
        <v>27.4899997711181</v>
      </c>
      <c r="BG38" s="9">
        <v>2.2646241188049299</v>
      </c>
      <c r="BH38" s="9">
        <v>19.4500007629394</v>
      </c>
      <c r="BI38" s="9">
        <v>2.2646017074584899</v>
      </c>
      <c r="BK38" s="13"/>
      <c r="BL38" s="13"/>
      <c r="BM38" s="13"/>
      <c r="BN38" s="13"/>
      <c r="BO38" s="13"/>
      <c r="BP38" s="13"/>
      <c r="BQ38" s="13"/>
      <c r="BR38" s="13"/>
      <c r="BT38" s="9">
        <v>94.930000305175696</v>
      </c>
      <c r="BU38" s="9">
        <v>0.16790571808815</v>
      </c>
      <c r="BV38" s="9">
        <v>84.629997253417898</v>
      </c>
      <c r="BW38" s="9">
        <v>0.51483482122421198</v>
      </c>
      <c r="BX38" s="9">
        <v>34.450000762939403</v>
      </c>
      <c r="BY38" s="9">
        <v>2.16900205612182</v>
      </c>
      <c r="BZ38" s="9">
        <v>18.549999237060501</v>
      </c>
      <c r="CA38" s="9">
        <v>2.2692282199859601</v>
      </c>
      <c r="CC38" s="13"/>
      <c r="CD38" s="13"/>
      <c r="CE38" s="13"/>
      <c r="CF38" s="13"/>
      <c r="CG38" s="13"/>
      <c r="CH38" s="13"/>
      <c r="CI38" s="13"/>
      <c r="CJ38" s="13"/>
    </row>
    <row r="39" spans="1:88" x14ac:dyDescent="0.35">
      <c r="A39" s="4">
        <v>25</v>
      </c>
      <c r="B39" s="10">
        <v>27.030000686645501</v>
      </c>
      <c r="C39" s="10">
        <v>2.2182917594909601</v>
      </c>
      <c r="D39" s="10">
        <v>12.7600002288818</v>
      </c>
      <c r="E39" s="10">
        <v>2.28767991065979</v>
      </c>
      <c r="F39" s="64">
        <v>22.4300003051757</v>
      </c>
      <c r="G39" s="64">
        <v>2.2573769092559801</v>
      </c>
      <c r="H39" s="10">
        <v>24.2299995422363</v>
      </c>
      <c r="I39" s="10">
        <v>2.24207091331481</v>
      </c>
      <c r="J39" s="10">
        <f t="shared" si="0"/>
        <v>20.4300003051757</v>
      </c>
      <c r="K39" s="58">
        <v>2.2573769092559801</v>
      </c>
      <c r="L39" s="9">
        <v>30.959999084472599</v>
      </c>
      <c r="M39" s="9">
        <v>2.2610526084899898</v>
      </c>
      <c r="O39" s="30">
        <v>77.370002749999998</v>
      </c>
      <c r="P39" s="9">
        <v>0.73107063770294101</v>
      </c>
      <c r="Q39" s="9">
        <v>69.959999084472599</v>
      </c>
      <c r="R39" s="9">
        <v>0.85086667537689198</v>
      </c>
      <c r="S39" s="9">
        <v>76.199996948242102</v>
      </c>
      <c r="T39" s="9">
        <v>0.69951397180557195</v>
      </c>
      <c r="U39" s="49">
        <v>76.290000915527301</v>
      </c>
      <c r="V39" s="49">
        <v>0.69642877578735296</v>
      </c>
      <c r="W39" s="9">
        <v>77.379997253417898</v>
      </c>
      <c r="X39" s="9">
        <v>0.72158271074295</v>
      </c>
      <c r="Y39" s="49">
        <v>77.349998474121094</v>
      </c>
      <c r="Z39" s="49">
        <v>0.76880937814712502</v>
      </c>
      <c r="AA39" s="9">
        <v>75.569999694824205</v>
      </c>
      <c r="AB39" s="9">
        <v>0.75430208444595304</v>
      </c>
      <c r="AC39" s="53"/>
      <c r="AD39" s="10">
        <v>38.590000152587798</v>
      </c>
      <c r="AE39" s="10">
        <v>2.1274008750915501</v>
      </c>
      <c r="AF39" s="10">
        <v>17.9300003051757</v>
      </c>
      <c r="AG39" s="10">
        <v>2.2795734405517498</v>
      </c>
      <c r="AH39" s="10">
        <v>26.079999923706001</v>
      </c>
      <c r="AI39" s="10">
        <v>2.2197673320770201</v>
      </c>
      <c r="AJ39" s="10">
        <v>32.799999237060497</v>
      </c>
      <c r="AK39" s="10">
        <v>2.1858272552490199</v>
      </c>
      <c r="AL39" s="9">
        <v>38.189998626708899</v>
      </c>
      <c r="AM39" s="9">
        <v>2.1434774398803702</v>
      </c>
      <c r="AO39" s="9">
        <v>75.300003051757798</v>
      </c>
      <c r="AP39" s="9">
        <v>0.82148027420043901</v>
      </c>
      <c r="AQ39" s="9">
        <v>74.720001220703097</v>
      </c>
      <c r="AR39" s="9">
        <v>0.74164235591888406</v>
      </c>
      <c r="AS39" s="9">
        <v>74.919998168945298</v>
      </c>
      <c r="AT39" s="9">
        <v>0.78351253271102905</v>
      </c>
      <c r="AU39" s="9">
        <v>73.620002746582003</v>
      </c>
      <c r="AV39" s="9">
        <v>0.75580853223800604</v>
      </c>
      <c r="AW39" s="9">
        <v>75.690002441406193</v>
      </c>
      <c r="AX39" s="9">
        <v>0.79409271478652899</v>
      </c>
      <c r="AY39" s="9">
        <v>71.730003356933594</v>
      </c>
      <c r="AZ39" s="9">
        <v>0.81189954280853205</v>
      </c>
      <c r="BB39" s="9">
        <v>95.5</v>
      </c>
      <c r="BC39" s="9">
        <v>0.148745477199554</v>
      </c>
      <c r="BD39" s="9">
        <v>83.800003051757798</v>
      </c>
      <c r="BE39" s="9">
        <v>0.54380273818969704</v>
      </c>
      <c r="BF39" s="9">
        <v>30.959999084472599</v>
      </c>
      <c r="BG39" s="9">
        <v>2.2610526084899898</v>
      </c>
      <c r="BH39" s="9">
        <v>19.850000381469702</v>
      </c>
      <c r="BI39" s="9">
        <v>2.26131844520568</v>
      </c>
      <c r="BK39" s="13"/>
      <c r="BL39" s="13"/>
      <c r="BM39" s="13"/>
      <c r="BN39" s="13"/>
      <c r="BO39" s="13"/>
      <c r="BP39" s="13"/>
      <c r="BQ39" s="13"/>
      <c r="BR39" s="13"/>
      <c r="BT39" s="9">
        <v>95.150001525878906</v>
      </c>
      <c r="BU39" s="9">
        <v>0.165270745754241</v>
      </c>
      <c r="BV39" s="9">
        <v>85.169998168945298</v>
      </c>
      <c r="BW39" s="9">
        <v>0.49733996391296298</v>
      </c>
      <c r="BX39" s="9">
        <v>38.189998626708899</v>
      </c>
      <c r="BY39" s="9">
        <v>2.1434774398803702</v>
      </c>
      <c r="BZ39" s="9">
        <v>18.9899997711181</v>
      </c>
      <c r="CA39" s="9">
        <v>2.2663650512695299</v>
      </c>
      <c r="CC39" s="13"/>
      <c r="CD39" s="13"/>
      <c r="CE39" s="13"/>
      <c r="CF39" s="13"/>
      <c r="CG39" s="13"/>
      <c r="CH39" s="13"/>
      <c r="CI39" s="13"/>
      <c r="CJ39" s="13"/>
    </row>
    <row r="40" spans="1:88" x14ac:dyDescent="0.35">
      <c r="A40" s="4">
        <v>26</v>
      </c>
      <c r="B40" s="10">
        <v>29.75</v>
      </c>
      <c r="C40" s="10">
        <v>2.2075216770172101</v>
      </c>
      <c r="D40" s="10">
        <v>13.7600002288818</v>
      </c>
      <c r="E40" s="10">
        <v>2.2864277362823402</v>
      </c>
      <c r="F40" s="64">
        <v>23.440000534057599</v>
      </c>
      <c r="G40" s="64">
        <v>2.2528088092803902</v>
      </c>
      <c r="H40" s="10">
        <v>26.069999694824201</v>
      </c>
      <c r="I40" s="10">
        <v>2.2353227138519198</v>
      </c>
      <c r="J40" s="10">
        <f t="shared" si="0"/>
        <v>21.440000534057599</v>
      </c>
      <c r="K40" s="58">
        <v>2.2528088092803902</v>
      </c>
      <c r="L40" s="9">
        <v>34.189998626708899</v>
      </c>
      <c r="M40" s="9">
        <v>2.2573082447052002</v>
      </c>
      <c r="O40" s="30">
        <v>77.459999080000003</v>
      </c>
      <c r="P40" s="9">
        <v>0.73642778396606401</v>
      </c>
      <c r="Q40" s="9">
        <v>70.709999084472599</v>
      </c>
      <c r="R40" s="9">
        <v>0.84113138914108199</v>
      </c>
      <c r="S40" s="9">
        <v>76.550003051757798</v>
      </c>
      <c r="T40" s="9">
        <v>0.69707947969436601</v>
      </c>
      <c r="U40" s="49">
        <v>76.470001220703097</v>
      </c>
      <c r="V40" s="49">
        <v>0.69416546821594205</v>
      </c>
      <c r="W40" s="9">
        <v>77.650001525878906</v>
      </c>
      <c r="X40" s="9">
        <v>0.72354871034622104</v>
      </c>
      <c r="Y40" s="49">
        <v>77.180000305175696</v>
      </c>
      <c r="Z40" s="49">
        <v>0.77948987483978205</v>
      </c>
      <c r="AA40" s="9">
        <v>75.849998474121094</v>
      </c>
      <c r="AB40" s="9">
        <v>0.74973422288894598</v>
      </c>
      <c r="AC40" s="53"/>
      <c r="AD40" s="10">
        <v>41.880001068115199</v>
      </c>
      <c r="AE40" s="10">
        <v>2.0898892879486</v>
      </c>
      <c r="AF40" s="10">
        <v>18.639999389648398</v>
      </c>
      <c r="AG40" s="10">
        <v>2.2771570682525599</v>
      </c>
      <c r="AH40" s="10">
        <v>29.309999465942301</v>
      </c>
      <c r="AI40" s="10">
        <v>2.2066874504089302</v>
      </c>
      <c r="AJ40" s="10">
        <v>36.009998321533203</v>
      </c>
      <c r="AK40" s="10">
        <v>2.1642315387725799</v>
      </c>
      <c r="AL40" s="9">
        <v>41.529998779296797</v>
      </c>
      <c r="AM40" s="9">
        <v>2.1114704608917201</v>
      </c>
      <c r="AO40" s="9">
        <v>75.129997253417898</v>
      </c>
      <c r="AP40" s="9">
        <v>0.82778185606002797</v>
      </c>
      <c r="AQ40" s="9">
        <v>74.870002746582003</v>
      </c>
      <c r="AR40" s="9">
        <v>0.73471039533615101</v>
      </c>
      <c r="AS40" s="9">
        <v>74.800003051757798</v>
      </c>
      <c r="AT40" s="9">
        <v>0.78909498453140203</v>
      </c>
      <c r="AU40" s="9">
        <v>73.75</v>
      </c>
      <c r="AV40" s="9">
        <v>0.7478888630867</v>
      </c>
      <c r="AW40" s="9">
        <v>75.680000305175696</v>
      </c>
      <c r="AX40" s="9">
        <v>0.80138081312179499</v>
      </c>
      <c r="AY40" s="9">
        <v>71.940002441406193</v>
      </c>
      <c r="AZ40" s="9">
        <v>0.80732357501983598</v>
      </c>
      <c r="BB40" s="9">
        <v>95.690002441406193</v>
      </c>
      <c r="BC40" s="9">
        <v>0.14460052549839</v>
      </c>
      <c r="BD40" s="9">
        <v>84.769996643066406</v>
      </c>
      <c r="BE40" s="9">
        <v>0.51410877704620295</v>
      </c>
      <c r="BF40" s="9">
        <v>34.189998626708899</v>
      </c>
      <c r="BG40" s="9">
        <v>2.2573082447052002</v>
      </c>
      <c r="BH40" s="9">
        <v>20.25</v>
      </c>
      <c r="BI40" s="9">
        <v>2.2577941417693999</v>
      </c>
      <c r="BK40" s="13"/>
      <c r="BL40" s="13"/>
      <c r="BM40" s="13"/>
      <c r="BN40" s="13"/>
      <c r="BO40" s="13"/>
      <c r="BP40" s="13"/>
      <c r="BQ40" s="13"/>
      <c r="BR40" s="13"/>
      <c r="BT40" s="9">
        <v>95.089996337890597</v>
      </c>
      <c r="BU40" s="9">
        <v>0.16046692430973</v>
      </c>
      <c r="BV40" s="9">
        <v>85.769996643066406</v>
      </c>
      <c r="BW40" s="9">
        <v>0.47729599475860501</v>
      </c>
      <c r="BX40" s="9">
        <v>41.529998779296797</v>
      </c>
      <c r="BY40" s="9">
        <v>2.1114704608917201</v>
      </c>
      <c r="BZ40" s="9">
        <v>19.309999465942301</v>
      </c>
      <c r="CA40" s="9">
        <v>2.2632491588592498</v>
      </c>
      <c r="CC40" s="13"/>
      <c r="CD40" s="13"/>
      <c r="CE40" s="13"/>
      <c r="CF40" s="13"/>
      <c r="CG40" s="13"/>
      <c r="CH40" s="13"/>
      <c r="CI40" s="13"/>
      <c r="CJ40" s="13"/>
    </row>
    <row r="41" spans="1:88" x14ac:dyDescent="0.35">
      <c r="A41" s="4">
        <v>27</v>
      </c>
      <c r="B41" s="10">
        <v>32.709999084472599</v>
      </c>
      <c r="C41" s="10">
        <v>2.1949763298034601</v>
      </c>
      <c r="D41" s="10">
        <v>14.869999885559</v>
      </c>
      <c r="E41" s="10">
        <v>2.28511619567871</v>
      </c>
      <c r="F41" s="64">
        <v>24.600000381469702</v>
      </c>
      <c r="G41" s="64">
        <v>2.24774074554443</v>
      </c>
      <c r="H41" s="10">
        <v>28.2199993133544</v>
      </c>
      <c r="I41" s="10">
        <v>2.2276530265808101</v>
      </c>
      <c r="J41" s="10">
        <f t="shared" si="0"/>
        <v>22.600000381469702</v>
      </c>
      <c r="K41" s="58">
        <v>2.24774074554443</v>
      </c>
      <c r="L41" s="9">
        <v>38.040000915527301</v>
      </c>
      <c r="M41" s="9">
        <v>2.25259041786193</v>
      </c>
      <c r="O41" s="30">
        <v>77.569999690000003</v>
      </c>
      <c r="P41" s="9">
        <v>0.73642778396606401</v>
      </c>
      <c r="Q41" s="9">
        <v>70.819999694824205</v>
      </c>
      <c r="R41" s="9">
        <v>0.833540439605712</v>
      </c>
      <c r="S41" s="9">
        <v>76.440002441406193</v>
      </c>
      <c r="T41" s="9">
        <v>0.69560599327087402</v>
      </c>
      <c r="U41" s="49">
        <v>76.699996948242102</v>
      </c>
      <c r="V41" s="49">
        <v>0.68923920392990101</v>
      </c>
      <c r="W41" s="9">
        <v>77.430000305175696</v>
      </c>
      <c r="X41" s="9">
        <v>0.73321706056594804</v>
      </c>
      <c r="Y41" s="49">
        <v>77.489997863769503</v>
      </c>
      <c r="Z41" s="49">
        <v>0.78912883996963501</v>
      </c>
      <c r="AA41" s="9">
        <v>75.849998474121094</v>
      </c>
      <c r="AB41" s="9">
        <v>0.74787992238998402</v>
      </c>
      <c r="AC41" s="53"/>
      <c r="AD41" s="10">
        <v>45.25</v>
      </c>
      <c r="AE41" s="10">
        <v>2.0419020652770898</v>
      </c>
      <c r="AF41" s="10">
        <v>19.409999847412099</v>
      </c>
      <c r="AG41" s="10">
        <v>2.2744870185852002</v>
      </c>
      <c r="AH41" s="10">
        <v>32.630001068115199</v>
      </c>
      <c r="AI41" s="10">
        <v>2.1907157897949201</v>
      </c>
      <c r="AJ41" s="10">
        <v>39.099998474121001</v>
      </c>
      <c r="AK41" s="10">
        <v>2.13724493980407</v>
      </c>
      <c r="AL41" s="9">
        <v>44.490001678466797</v>
      </c>
      <c r="AM41" s="9">
        <v>2.0695881843566801</v>
      </c>
      <c r="AO41" s="9">
        <v>74.860000610351506</v>
      </c>
      <c r="AP41" s="9">
        <v>0.83954501152038497</v>
      </c>
      <c r="AQ41" s="9">
        <v>74.790000915527301</v>
      </c>
      <c r="AR41" s="9">
        <v>0.73922967910766602</v>
      </c>
      <c r="AS41" s="9">
        <v>74.980003356933594</v>
      </c>
      <c r="AT41" s="9">
        <v>0.79011797904968195</v>
      </c>
      <c r="AU41" s="9">
        <v>73.930000305175696</v>
      </c>
      <c r="AV41" s="9">
        <v>0.74743807315826405</v>
      </c>
      <c r="AW41" s="9">
        <v>75.669998168945298</v>
      </c>
      <c r="AX41" s="9">
        <v>0.81107848882675104</v>
      </c>
      <c r="AY41" s="9">
        <v>72.279998779296804</v>
      </c>
      <c r="AZ41" s="9">
        <v>0.80443817377090399</v>
      </c>
      <c r="BB41" s="9">
        <v>95.889999389648395</v>
      </c>
      <c r="BC41" s="9">
        <v>0.13765060901641801</v>
      </c>
      <c r="BD41" s="9">
        <v>85.440002441406193</v>
      </c>
      <c r="BE41" s="9">
        <v>0.49019345641136097</v>
      </c>
      <c r="BF41" s="9">
        <v>38.040000915527301</v>
      </c>
      <c r="BG41" s="9">
        <v>2.25259041786193</v>
      </c>
      <c r="BH41" s="9">
        <v>20.709999084472599</v>
      </c>
      <c r="BI41" s="9">
        <v>2.2538383007049498</v>
      </c>
      <c r="BK41" s="13"/>
      <c r="BL41" s="13"/>
      <c r="BM41" s="13"/>
      <c r="BN41" s="13"/>
      <c r="BO41" s="13"/>
      <c r="BP41" s="13"/>
      <c r="BQ41" s="13"/>
      <c r="BR41" s="13"/>
      <c r="BT41" s="9">
        <v>95.459999084472599</v>
      </c>
      <c r="BU41" s="9">
        <v>0.15326671302318501</v>
      </c>
      <c r="BV41" s="9">
        <v>86.180000305175696</v>
      </c>
      <c r="BW41" s="9">
        <v>0.46061959862709001</v>
      </c>
      <c r="BX41" s="9">
        <v>44.490001678466797</v>
      </c>
      <c r="BY41" s="9">
        <v>2.0695881843566801</v>
      </c>
      <c r="BZ41" s="9">
        <v>19.639999389648398</v>
      </c>
      <c r="CA41" s="9">
        <v>2.2599604129791202</v>
      </c>
      <c r="CC41" s="13"/>
      <c r="CD41" s="13"/>
      <c r="CE41" s="13"/>
      <c r="CF41" s="13"/>
      <c r="CG41" s="13"/>
      <c r="CH41" s="13"/>
      <c r="CI41" s="13"/>
      <c r="CJ41" s="13"/>
    </row>
    <row r="42" spans="1:88" x14ac:dyDescent="0.35">
      <c r="A42" s="4">
        <v>28</v>
      </c>
      <c r="B42" s="10">
        <v>35.189998626708899</v>
      </c>
      <c r="C42" s="10">
        <v>2.1802449226379301</v>
      </c>
      <c r="D42" s="10">
        <v>15.789999961853001</v>
      </c>
      <c r="E42" s="10">
        <v>2.2837324142456001</v>
      </c>
      <c r="F42" s="64">
        <v>25.819999694824201</v>
      </c>
      <c r="G42" s="64">
        <v>2.2420704364776598</v>
      </c>
      <c r="H42" s="10">
        <v>30.530000686645501</v>
      </c>
      <c r="I42" s="10">
        <v>2.2188844680786102</v>
      </c>
      <c r="J42" s="10">
        <f t="shared" si="0"/>
        <v>23.819999694824201</v>
      </c>
      <c r="K42" s="58">
        <v>2.2420704364776598</v>
      </c>
      <c r="L42" s="9">
        <v>41.319999694824197</v>
      </c>
      <c r="M42" s="9">
        <v>2.2477114200592001</v>
      </c>
      <c r="O42" s="30">
        <v>77.440002440000001</v>
      </c>
      <c r="P42" s="9">
        <v>0.73107063770294101</v>
      </c>
      <c r="Q42" s="9">
        <v>70.970001220703097</v>
      </c>
      <c r="R42" s="9">
        <v>0.82752633094787598</v>
      </c>
      <c r="S42" s="9">
        <v>76.430000305175696</v>
      </c>
      <c r="T42" s="9">
        <v>0.69037097692489602</v>
      </c>
      <c r="U42" s="49">
        <v>76.809997558593693</v>
      </c>
      <c r="V42" s="49">
        <v>0.68636381626129095</v>
      </c>
      <c r="W42" s="9">
        <v>77.489997863769503</v>
      </c>
      <c r="X42" s="9">
        <v>0.740525722503662</v>
      </c>
      <c r="Y42" s="49">
        <v>77.559997558593693</v>
      </c>
      <c r="Z42" s="49">
        <v>0.79923206567764205</v>
      </c>
      <c r="AA42" s="9">
        <v>76.059997558593693</v>
      </c>
      <c r="AB42" s="9">
        <v>0.74334394931793202</v>
      </c>
      <c r="AC42" s="53"/>
      <c r="AD42" s="10">
        <v>48.830001831054602</v>
      </c>
      <c r="AE42" s="10">
        <v>1.9801901578903101</v>
      </c>
      <c r="AF42" s="10">
        <v>19.819999694824201</v>
      </c>
      <c r="AG42" s="10">
        <v>2.27152276039123</v>
      </c>
      <c r="AH42" s="10">
        <v>36.090000152587798</v>
      </c>
      <c r="AI42" s="10">
        <v>2.1711516380310001</v>
      </c>
      <c r="AJ42" s="10">
        <v>41.360000610351499</v>
      </c>
      <c r="AK42" s="10">
        <v>2.1031324863433798</v>
      </c>
      <c r="AL42" s="9">
        <v>47.340000152587798</v>
      </c>
      <c r="AM42" s="9">
        <v>2.0164303779602002</v>
      </c>
      <c r="AO42" s="9">
        <v>75.029998779296804</v>
      </c>
      <c r="AP42" s="9">
        <v>0.84652674198150601</v>
      </c>
      <c r="AQ42" s="9">
        <v>75.089996337890597</v>
      </c>
      <c r="AR42" s="9">
        <v>0.73776453733444203</v>
      </c>
      <c r="AS42" s="9">
        <v>74.690002441406193</v>
      </c>
      <c r="AT42" s="9">
        <v>0.80257678031921298</v>
      </c>
      <c r="AU42" s="9">
        <v>74.209999084472599</v>
      </c>
      <c r="AV42" s="9">
        <v>0.73946911096572798</v>
      </c>
      <c r="AW42" s="9">
        <v>75.620002746582003</v>
      </c>
      <c r="AX42" s="9">
        <v>0.81977188587188698</v>
      </c>
      <c r="AY42" s="9">
        <v>72.379997253417898</v>
      </c>
      <c r="AZ42" s="9">
        <v>0.799213707447052</v>
      </c>
      <c r="BB42" s="9">
        <v>95.980003356933594</v>
      </c>
      <c r="BC42" s="9">
        <v>0.135203227400779</v>
      </c>
      <c r="BD42" s="9">
        <v>86.279998779296804</v>
      </c>
      <c r="BE42" s="9">
        <v>0.469811171293258</v>
      </c>
      <c r="BF42" s="9">
        <v>41.319999694824197</v>
      </c>
      <c r="BG42" s="9">
        <v>2.2477114200592001</v>
      </c>
      <c r="BH42" s="9">
        <v>21.2299995422363</v>
      </c>
      <c r="BI42" s="9">
        <v>2.2497341632843</v>
      </c>
      <c r="BK42" s="13"/>
      <c r="BL42" s="13"/>
      <c r="BM42" s="13"/>
      <c r="BN42" s="13"/>
      <c r="BO42" s="13"/>
      <c r="BP42" s="13"/>
      <c r="BQ42" s="13"/>
      <c r="BR42" s="13"/>
      <c r="BT42" s="9">
        <v>95.239997863769503</v>
      </c>
      <c r="BU42" s="9">
        <v>0.15424574911594299</v>
      </c>
      <c r="BV42" s="9">
        <v>86.720001220703097</v>
      </c>
      <c r="BW42" s="9">
        <v>0.44595128297805697</v>
      </c>
      <c r="BX42" s="9">
        <v>47.340000152587798</v>
      </c>
      <c r="BY42" s="9">
        <v>2.0164303779602002</v>
      </c>
      <c r="BZ42" s="9">
        <v>20</v>
      </c>
      <c r="CA42" s="9">
        <v>2.25661921501159</v>
      </c>
      <c r="CC42" s="13"/>
      <c r="CD42" s="13"/>
      <c r="CE42" s="13"/>
      <c r="CF42" s="13"/>
      <c r="CG42" s="13"/>
      <c r="CH42" s="13"/>
      <c r="CI42" s="13"/>
      <c r="CJ42" s="13"/>
    </row>
    <row r="43" spans="1:88" x14ac:dyDescent="0.35">
      <c r="A43" s="4">
        <v>29</v>
      </c>
      <c r="B43" s="10">
        <v>36.959999084472599</v>
      </c>
      <c r="C43" s="10">
        <v>2.1627938747406001</v>
      </c>
      <c r="D43" s="10">
        <v>16.4699993133544</v>
      </c>
      <c r="E43" s="10">
        <v>2.2822749614715501</v>
      </c>
      <c r="F43" s="64">
        <v>27.6800003051757</v>
      </c>
      <c r="G43" s="64">
        <v>2.2357108592986998</v>
      </c>
      <c r="H43" s="10">
        <v>33.150001525878899</v>
      </c>
      <c r="I43" s="10">
        <v>2.2087929248809801</v>
      </c>
      <c r="J43" s="10">
        <f t="shared" si="0"/>
        <v>25.6800003051757</v>
      </c>
      <c r="K43" s="58">
        <v>2.2357108592986998</v>
      </c>
      <c r="L43" s="9">
        <v>44.200000762939403</v>
      </c>
      <c r="M43" s="9">
        <v>2.2416524887084899</v>
      </c>
      <c r="O43" s="30">
        <v>77.900001529999997</v>
      </c>
      <c r="P43" s="9">
        <v>0.72319912910461404</v>
      </c>
      <c r="Q43" s="9">
        <v>71.330001831054602</v>
      </c>
      <c r="R43" s="9">
        <v>0.82323849201202304</v>
      </c>
      <c r="S43" s="9">
        <v>76.889999389648395</v>
      </c>
      <c r="T43" s="9">
        <v>0.68331557512283303</v>
      </c>
      <c r="U43" s="49">
        <v>76.739997863769503</v>
      </c>
      <c r="V43" s="49">
        <v>0.68559449911117498</v>
      </c>
      <c r="W43" s="9">
        <v>77.739997863769503</v>
      </c>
      <c r="X43" s="9">
        <v>0.74514615535735995</v>
      </c>
      <c r="Y43" s="49">
        <v>77.330001831054602</v>
      </c>
      <c r="Z43" s="49">
        <v>0.8131685256958</v>
      </c>
      <c r="AA43" s="9">
        <v>76.160003662109304</v>
      </c>
      <c r="AB43" s="9">
        <v>0.74403971433639504</v>
      </c>
      <c r="AC43" s="53"/>
      <c r="AD43" s="10">
        <v>52.569999694824197</v>
      </c>
      <c r="AE43" s="10">
        <v>1.9017190933227499</v>
      </c>
      <c r="AF43" s="10">
        <v>20.370000839233398</v>
      </c>
      <c r="AG43" s="10">
        <v>2.2682237625121999</v>
      </c>
      <c r="AH43" s="10">
        <v>38.610000610351499</v>
      </c>
      <c r="AI43" s="10">
        <v>2.1468579769134499</v>
      </c>
      <c r="AJ43" s="10">
        <v>44.029998779296797</v>
      </c>
      <c r="AK43" s="10">
        <v>2.0596039295196502</v>
      </c>
      <c r="AL43" s="9">
        <v>50.290000915527301</v>
      </c>
      <c r="AM43" s="9">
        <v>1.9525171518325799</v>
      </c>
      <c r="AO43" s="9">
        <v>75</v>
      </c>
      <c r="AP43" s="9">
        <v>0.855932176113128</v>
      </c>
      <c r="AQ43" s="9">
        <v>75.129997253417898</v>
      </c>
      <c r="AR43" s="9">
        <v>0.73135244846343905</v>
      </c>
      <c r="AS43" s="9">
        <v>74.910003662109304</v>
      </c>
      <c r="AT43" s="9">
        <v>0.79869115352630604</v>
      </c>
      <c r="AU43" s="9">
        <v>74.25</v>
      </c>
      <c r="AV43" s="9">
        <v>0.73732042312622004</v>
      </c>
      <c r="AW43" s="9">
        <v>75.709999084472599</v>
      </c>
      <c r="AX43" s="9">
        <v>0.82421028614044101</v>
      </c>
      <c r="AY43" s="9">
        <v>72.650001525878906</v>
      </c>
      <c r="AZ43" s="9">
        <v>0.79042893648147505</v>
      </c>
      <c r="BB43" s="9">
        <v>95.949996948242102</v>
      </c>
      <c r="BC43" s="9">
        <v>0.129602536559104</v>
      </c>
      <c r="BD43" s="9">
        <v>86.75</v>
      </c>
      <c r="BE43" s="9">
        <v>0.45096576213836598</v>
      </c>
      <c r="BF43" s="9">
        <v>44.200000762939403</v>
      </c>
      <c r="BG43" s="9">
        <v>2.2416524887084899</v>
      </c>
      <c r="BH43" s="9">
        <v>21.870000839233398</v>
      </c>
      <c r="BI43" s="9">
        <v>2.2451794147491402</v>
      </c>
      <c r="BK43" s="13"/>
      <c r="BL43" s="13"/>
      <c r="BM43" s="13"/>
      <c r="BN43" s="13"/>
      <c r="BO43" s="13"/>
      <c r="BP43" s="13"/>
      <c r="BQ43" s="13"/>
      <c r="BR43" s="13"/>
      <c r="BT43" s="9">
        <v>95.819999694824205</v>
      </c>
      <c r="BU43" s="9">
        <v>0.141069516539573</v>
      </c>
      <c r="BV43" s="9">
        <v>87.050003051757798</v>
      </c>
      <c r="BW43" s="9">
        <v>0.43417984247207603</v>
      </c>
      <c r="BX43" s="9">
        <v>50.290000915527301</v>
      </c>
      <c r="BY43" s="9">
        <v>1.9525171518325799</v>
      </c>
      <c r="BZ43" s="9">
        <v>20.459999084472599</v>
      </c>
      <c r="CA43" s="9">
        <v>2.2526473999023402</v>
      </c>
      <c r="CC43" s="13"/>
      <c r="CD43" s="13"/>
      <c r="CE43" s="13"/>
      <c r="CF43" s="13"/>
      <c r="CG43" s="13"/>
      <c r="CH43" s="13"/>
      <c r="CI43" s="13"/>
      <c r="CJ43" s="13"/>
    </row>
    <row r="44" spans="1:88" x14ac:dyDescent="0.35">
      <c r="A44" s="4">
        <v>30</v>
      </c>
      <c r="B44" s="10">
        <v>38.819999694824197</v>
      </c>
      <c r="C44" s="10">
        <v>2.1419217586517298</v>
      </c>
      <c r="D44" s="10">
        <v>17.139999389648398</v>
      </c>
      <c r="E44" s="10">
        <v>2.2807264328002899</v>
      </c>
      <c r="F44" s="64">
        <v>29.9500007629394</v>
      </c>
      <c r="G44" s="64">
        <v>2.2285399436950599</v>
      </c>
      <c r="H44" s="10">
        <v>35.409999847412102</v>
      </c>
      <c r="I44" s="10">
        <v>2.1970877647399898</v>
      </c>
      <c r="J44" s="10">
        <f t="shared" si="0"/>
        <v>27.9500007629394</v>
      </c>
      <c r="K44" s="58">
        <v>2.2285399436950599</v>
      </c>
      <c r="L44" s="9">
        <v>46.919998168945298</v>
      </c>
      <c r="M44" s="9">
        <v>2.23487329483032</v>
      </c>
      <c r="O44" s="30">
        <v>77.709999080000003</v>
      </c>
      <c r="P44" s="9">
        <v>0.75735819339752197</v>
      </c>
      <c r="Q44" s="9">
        <v>71.75</v>
      </c>
      <c r="R44" s="9">
        <v>0.81319636106491</v>
      </c>
      <c r="S44" s="9">
        <v>76.830001831054602</v>
      </c>
      <c r="T44" s="9">
        <v>0.68300998210906905</v>
      </c>
      <c r="U44" s="49">
        <v>77.099998474121094</v>
      </c>
      <c r="V44" s="49">
        <v>0.68547660112380904</v>
      </c>
      <c r="W44" s="9">
        <v>77.440002441406193</v>
      </c>
      <c r="X44" s="9">
        <v>0.75109010934829701</v>
      </c>
      <c r="Y44" s="49">
        <v>77.360000610351506</v>
      </c>
      <c r="Z44" s="49">
        <v>0.81742686033248901</v>
      </c>
      <c r="AA44" s="9">
        <v>76.120002746582003</v>
      </c>
      <c r="AB44" s="9">
        <v>0.74156230688095004</v>
      </c>
      <c r="AC44" s="53"/>
      <c r="AD44" s="10">
        <v>56.889999389648402</v>
      </c>
      <c r="AE44" s="10">
        <v>1.8045750856399501</v>
      </c>
      <c r="AF44" s="10">
        <v>20.889999389648398</v>
      </c>
      <c r="AG44" s="10">
        <v>2.2645421028137198</v>
      </c>
      <c r="AH44" s="10">
        <v>41.340000152587798</v>
      </c>
      <c r="AI44" s="10">
        <v>2.1164293289184499</v>
      </c>
      <c r="AJ44" s="10">
        <v>47.009998321533203</v>
      </c>
      <c r="AK44" s="10">
        <v>2.0040526390075599</v>
      </c>
      <c r="AL44" s="9">
        <v>54.639999389648402</v>
      </c>
      <c r="AM44" s="9">
        <v>1.8668562173843299</v>
      </c>
      <c r="AO44" s="9">
        <v>75.190002441406193</v>
      </c>
      <c r="AP44" s="9">
        <v>0.86668074131011896</v>
      </c>
      <c r="AQ44" s="9">
        <v>75.449996948242102</v>
      </c>
      <c r="AR44" s="9">
        <v>0.728992700576782</v>
      </c>
      <c r="AS44" s="9">
        <v>75</v>
      </c>
      <c r="AT44" s="9">
        <v>0.80404919385910001</v>
      </c>
      <c r="AU44" s="9">
        <v>74.309997558593693</v>
      </c>
      <c r="AV44" s="9">
        <v>0.73558515310287398</v>
      </c>
      <c r="AW44" s="9">
        <v>75.569999694824205</v>
      </c>
      <c r="AX44" s="9">
        <v>0.83783471584320002</v>
      </c>
      <c r="AY44" s="9">
        <v>72.790000915527301</v>
      </c>
      <c r="AZ44" s="9">
        <v>0.78744739294052102</v>
      </c>
      <c r="BB44" s="9">
        <v>96.040000915527301</v>
      </c>
      <c r="BC44" s="9">
        <v>0.12633833289146401</v>
      </c>
      <c r="BD44" s="9">
        <v>87.019996643066406</v>
      </c>
      <c r="BE44" s="9">
        <v>0.437683016061782</v>
      </c>
      <c r="BF44" s="9">
        <v>46.919998168945298</v>
      </c>
      <c r="BG44" s="9">
        <v>2.23487329483032</v>
      </c>
      <c r="BH44" s="9">
        <v>22.579999923706001</v>
      </c>
      <c r="BI44" s="9">
        <v>2.24002814292907</v>
      </c>
      <c r="BK44" s="13"/>
      <c r="BL44" s="13"/>
      <c r="BM44" s="13"/>
      <c r="BN44" s="13"/>
      <c r="BO44" s="13"/>
      <c r="BP44" s="13"/>
      <c r="BQ44" s="13"/>
      <c r="BR44" s="13"/>
      <c r="BT44" s="9">
        <v>95.760002136230398</v>
      </c>
      <c r="BU44" s="9">
        <v>0.14034877717494901</v>
      </c>
      <c r="BV44" s="9">
        <v>87.290000915527301</v>
      </c>
      <c r="BW44" s="9">
        <v>0.42358371615409801</v>
      </c>
      <c r="BX44" s="9">
        <v>54.639999389648402</v>
      </c>
      <c r="BY44" s="9">
        <v>1.8668562173843299</v>
      </c>
      <c r="BZ44" s="9">
        <v>20.770000457763601</v>
      </c>
      <c r="CA44" s="9">
        <v>2.2486295700073198</v>
      </c>
      <c r="CC44" s="13"/>
      <c r="CD44" s="13"/>
      <c r="CE44" s="13"/>
      <c r="CF44" s="13"/>
      <c r="CG44" s="13"/>
      <c r="CH44" s="13"/>
      <c r="CI44" s="13"/>
      <c r="CJ44" s="13"/>
    </row>
    <row r="45" spans="1:88" x14ac:dyDescent="0.35">
      <c r="A45" s="4">
        <v>31</v>
      </c>
      <c r="B45" s="10">
        <v>40.639999389648402</v>
      </c>
      <c r="C45" s="10">
        <v>2.1168615818023602</v>
      </c>
      <c r="D45" s="10">
        <v>17.819999694824201</v>
      </c>
      <c r="E45" s="10">
        <v>2.2790780067443799</v>
      </c>
      <c r="F45" s="64">
        <v>32.459999084472599</v>
      </c>
      <c r="G45" s="64">
        <v>2.2203888893127401</v>
      </c>
      <c r="H45" s="10">
        <v>37.220001220703097</v>
      </c>
      <c r="I45" s="10">
        <v>2.1834263801574698</v>
      </c>
      <c r="J45" s="10">
        <f t="shared" si="0"/>
        <v>30.459999084472599</v>
      </c>
      <c r="K45" s="58">
        <v>2.2203888893127401</v>
      </c>
      <c r="L45" s="9">
        <v>48.790000915527301</v>
      </c>
      <c r="M45" s="9">
        <v>2.2275500297546298</v>
      </c>
      <c r="O45" s="30">
        <v>77.849998470000003</v>
      </c>
      <c r="P45" s="9">
        <v>0.72279036045074396</v>
      </c>
      <c r="Q45" s="9">
        <v>71.860000610351506</v>
      </c>
      <c r="R45" s="9">
        <v>0.80661094188690097</v>
      </c>
      <c r="S45" s="9">
        <v>76.989997863769503</v>
      </c>
      <c r="T45" s="9">
        <v>0.679992616176605</v>
      </c>
      <c r="U45" s="49">
        <v>77.150001525878906</v>
      </c>
      <c r="V45" s="49">
        <v>0.68285739421844405</v>
      </c>
      <c r="W45" s="9">
        <v>77.680000305175696</v>
      </c>
      <c r="X45" s="9">
        <v>0.76078182458877497</v>
      </c>
      <c r="Y45" s="49">
        <v>77.410003662109304</v>
      </c>
      <c r="Z45" s="49">
        <v>0.83449345827102595</v>
      </c>
      <c r="AA45" s="9">
        <v>76.589996337890597</v>
      </c>
      <c r="AB45" s="9">
        <v>0.73265433311462402</v>
      </c>
      <c r="AC45" s="53"/>
      <c r="AD45" s="10">
        <v>61.060001373291001</v>
      </c>
      <c r="AE45" s="10">
        <v>1.6885898113250699</v>
      </c>
      <c r="AF45" s="10">
        <v>21.379999160766602</v>
      </c>
      <c r="AG45" s="10">
        <v>2.2604281902313201</v>
      </c>
      <c r="AH45" s="10">
        <v>43.880001068115199</v>
      </c>
      <c r="AI45" s="10">
        <v>2.0780498981475799</v>
      </c>
      <c r="AJ45" s="10">
        <v>50.340000152587798</v>
      </c>
      <c r="AK45" s="10">
        <v>1.9340068101882899</v>
      </c>
      <c r="AL45" s="9">
        <v>59</v>
      </c>
      <c r="AM45" s="9">
        <v>1.76337707042694</v>
      </c>
      <c r="AO45" s="9">
        <v>75.220001220703097</v>
      </c>
      <c r="AP45" s="9">
        <v>0.87141722440719604</v>
      </c>
      <c r="AQ45" s="9">
        <v>75.400001525878906</v>
      </c>
      <c r="AR45" s="9">
        <v>0.728191137313842</v>
      </c>
      <c r="AS45" s="9">
        <v>75.069999694824205</v>
      </c>
      <c r="AT45" s="9">
        <v>0.80763697624206499</v>
      </c>
      <c r="AU45" s="9">
        <v>74.470001220703097</v>
      </c>
      <c r="AV45" s="9">
        <v>0.73155975341796797</v>
      </c>
      <c r="AW45" s="9">
        <v>75.839996337890597</v>
      </c>
      <c r="AX45" s="9">
        <v>0.84648072719573897</v>
      </c>
      <c r="AY45" s="9">
        <v>72.989997863769503</v>
      </c>
      <c r="AZ45" s="9">
        <v>0.78224259614944402</v>
      </c>
      <c r="BB45" s="9">
        <v>96.209999084472599</v>
      </c>
      <c r="BC45" s="9">
        <v>0.120558723807334</v>
      </c>
      <c r="BD45" s="9">
        <v>87.559997558593693</v>
      </c>
      <c r="BE45" s="9">
        <v>0.42234688997268599</v>
      </c>
      <c r="BF45" s="9">
        <v>48.790000915527301</v>
      </c>
      <c r="BG45" s="9">
        <v>2.2275500297546298</v>
      </c>
      <c r="BH45" s="9">
        <v>23.4899997711181</v>
      </c>
      <c r="BI45" s="9">
        <v>2.23452544212341</v>
      </c>
      <c r="BK45" s="13"/>
      <c r="BL45" s="13"/>
      <c r="BM45" s="13"/>
      <c r="BN45" s="13"/>
      <c r="BO45" s="13"/>
      <c r="BP45" s="13"/>
      <c r="BQ45" s="13"/>
      <c r="BR45" s="13"/>
      <c r="BT45" s="9">
        <v>95.870002746582003</v>
      </c>
      <c r="BU45" s="9">
        <v>0.137196525931358</v>
      </c>
      <c r="BV45" s="9">
        <v>87.919998168945298</v>
      </c>
      <c r="BW45" s="9">
        <v>0.41098141670227001</v>
      </c>
      <c r="BX45" s="9">
        <v>59</v>
      </c>
      <c r="BY45" s="9">
        <v>1.76337707042694</v>
      </c>
      <c r="BZ45" s="9">
        <v>21.360000610351499</v>
      </c>
      <c r="CA45" s="9">
        <v>2.2438519001007</v>
      </c>
      <c r="CC45" s="13"/>
      <c r="CD45" s="13"/>
      <c r="CE45" s="13"/>
      <c r="CF45" s="13"/>
      <c r="CG45" s="13"/>
      <c r="CH45" s="13"/>
      <c r="CI45" s="13"/>
      <c r="CJ45" s="13"/>
    </row>
    <row r="46" spans="1:88" x14ac:dyDescent="0.35">
      <c r="A46" s="4">
        <v>32</v>
      </c>
      <c r="B46" s="10">
        <v>42.419998168945298</v>
      </c>
      <c r="C46" s="10">
        <v>2.0866184234619101</v>
      </c>
      <c r="D46" s="10">
        <v>18.370000839233398</v>
      </c>
      <c r="E46" s="10">
        <v>2.2773230075836102</v>
      </c>
      <c r="F46" s="64">
        <v>34.909999847412102</v>
      </c>
      <c r="G46" s="64">
        <v>2.2110722064971902</v>
      </c>
      <c r="H46" s="10">
        <v>38.650001525878899</v>
      </c>
      <c r="I46" s="10">
        <v>2.1672554016113201</v>
      </c>
      <c r="J46" s="10">
        <f t="shared" si="0"/>
        <v>32.909999847412102</v>
      </c>
      <c r="K46" s="58">
        <v>2.2110722064971902</v>
      </c>
      <c r="L46" s="9">
        <v>50.060001373291001</v>
      </c>
      <c r="M46" s="9">
        <v>2.2187366485595699</v>
      </c>
      <c r="O46" s="30">
        <v>77.760002139999997</v>
      </c>
      <c r="P46" s="9">
        <v>0.73642778396606401</v>
      </c>
      <c r="Q46" s="9">
        <v>72.099998474121094</v>
      </c>
      <c r="R46" s="9">
        <v>0.80384880304336503</v>
      </c>
      <c r="S46" s="9">
        <v>77.029998779296804</v>
      </c>
      <c r="T46" s="9">
        <v>0.68037611246108998</v>
      </c>
      <c r="U46" s="49">
        <v>77.279998779296804</v>
      </c>
      <c r="V46" s="49">
        <v>0.68343824148178101</v>
      </c>
      <c r="W46" s="9">
        <v>77.669998168945298</v>
      </c>
      <c r="X46" s="9">
        <v>0.77566784620285001</v>
      </c>
      <c r="Y46" s="49">
        <v>77.610000610351506</v>
      </c>
      <c r="Z46" s="49">
        <v>0.84222024679183904</v>
      </c>
      <c r="AA46" s="9">
        <v>76.569999694824205</v>
      </c>
      <c r="AB46" s="9">
        <v>0.73119235038757302</v>
      </c>
      <c r="AC46" s="53"/>
      <c r="AD46" s="10">
        <v>63.689998626708899</v>
      </c>
      <c r="AE46" s="10">
        <v>1.5586957931518499</v>
      </c>
      <c r="AF46" s="10">
        <v>21.870000839233398</v>
      </c>
      <c r="AG46" s="10">
        <v>2.2557840347289999</v>
      </c>
      <c r="AH46" s="10">
        <v>46.310001373291001</v>
      </c>
      <c r="AI46" s="10">
        <v>2.0293598175048801</v>
      </c>
      <c r="AJ46" s="10">
        <v>55.779998779296797</v>
      </c>
      <c r="AK46" s="10">
        <v>1.84684145450592</v>
      </c>
      <c r="AL46" s="9">
        <v>61.889999389648402</v>
      </c>
      <c r="AM46" s="9">
        <v>1.64137470722198</v>
      </c>
      <c r="AO46" s="9">
        <v>75.150001525878906</v>
      </c>
      <c r="AP46" s="9">
        <v>0.87791061401367099</v>
      </c>
      <c r="AQ46" s="9">
        <v>75.610000610351506</v>
      </c>
      <c r="AR46" s="9">
        <v>0.72264271974563599</v>
      </c>
      <c r="AS46" s="9">
        <v>75.089996337890597</v>
      </c>
      <c r="AT46" s="9">
        <v>0.81576663255691495</v>
      </c>
      <c r="AU46" s="9">
        <v>74.629997253417898</v>
      </c>
      <c r="AV46" s="9">
        <v>0.73224765062332098</v>
      </c>
      <c r="AW46" s="9">
        <v>75.980003356933594</v>
      </c>
      <c r="AX46" s="9">
        <v>0.84754323959350497</v>
      </c>
      <c r="AY46" s="9">
        <v>73.139999389648395</v>
      </c>
      <c r="AZ46" s="9">
        <v>0.782548308372497</v>
      </c>
      <c r="BB46" s="9">
        <v>96.379997253417898</v>
      </c>
      <c r="BC46" s="9">
        <v>0.116440199315547</v>
      </c>
      <c r="BD46" s="9">
        <v>87.870002746582003</v>
      </c>
      <c r="BE46" s="9">
        <v>0.40974313020706099</v>
      </c>
      <c r="BF46" s="9">
        <v>50.060001373291001</v>
      </c>
      <c r="BG46" s="9">
        <v>2.2187366485595699</v>
      </c>
      <c r="BH46" s="9">
        <v>24.909999847412099</v>
      </c>
      <c r="BI46" s="9">
        <v>2.2283077239990199</v>
      </c>
      <c r="BK46" s="13"/>
      <c r="BL46" s="13"/>
      <c r="BM46" s="13"/>
      <c r="BN46" s="13"/>
      <c r="BO46" s="13"/>
      <c r="BP46" s="13"/>
      <c r="BQ46" s="13"/>
      <c r="BR46" s="13"/>
      <c r="BT46" s="9">
        <v>95.889999389648395</v>
      </c>
      <c r="BU46" s="9">
        <v>0.13606791198253601</v>
      </c>
      <c r="BV46" s="9">
        <v>87.940002441406193</v>
      </c>
      <c r="BW46" s="9">
        <v>0.40302655100822399</v>
      </c>
      <c r="BX46" s="9">
        <v>61.889999389648402</v>
      </c>
      <c r="BY46" s="9">
        <v>1.64137470722198</v>
      </c>
      <c r="BZ46" s="9">
        <v>21.940000534057599</v>
      </c>
      <c r="CA46" s="9">
        <v>2.2389283180236799</v>
      </c>
      <c r="CC46" s="13"/>
      <c r="CD46" s="13"/>
      <c r="CE46" s="13"/>
      <c r="CF46" s="13"/>
      <c r="CG46" s="13"/>
      <c r="CH46" s="13"/>
      <c r="CI46" s="13"/>
      <c r="CJ46" s="13"/>
    </row>
    <row r="47" spans="1:88" x14ac:dyDescent="0.35">
      <c r="A47" s="4">
        <v>33</v>
      </c>
      <c r="B47" s="10">
        <v>44.020000457763601</v>
      </c>
      <c r="C47" s="10">
        <v>2.0497267246246298</v>
      </c>
      <c r="D47" s="10">
        <v>19.159999847412099</v>
      </c>
      <c r="E47" s="10">
        <v>2.2754433155059801</v>
      </c>
      <c r="F47" s="64">
        <v>36.759998321533203</v>
      </c>
      <c r="G47" s="64">
        <v>2.2003438472747798</v>
      </c>
      <c r="H47" s="10">
        <v>39.830001831054602</v>
      </c>
      <c r="I47" s="10">
        <v>2.1480066776275599</v>
      </c>
      <c r="J47" s="10">
        <f t="shared" si="0"/>
        <v>34.759998321533203</v>
      </c>
      <c r="K47" s="58">
        <v>2.2003438472747798</v>
      </c>
      <c r="L47" s="9">
        <v>50.849998474121001</v>
      </c>
      <c r="M47" s="9">
        <v>2.2087166309356601</v>
      </c>
      <c r="O47" s="30">
        <v>77.839996339999999</v>
      </c>
      <c r="P47" s="9">
        <v>0.75735819339752197</v>
      </c>
      <c r="Q47" s="9">
        <v>72.349998474121094</v>
      </c>
      <c r="R47" s="9">
        <v>0.795931816101074</v>
      </c>
      <c r="S47" s="9">
        <v>77.309997558593693</v>
      </c>
      <c r="T47" s="9">
        <v>0.67680329084396296</v>
      </c>
      <c r="U47" s="49">
        <v>77.309997558593693</v>
      </c>
      <c r="V47" s="49">
        <v>0.68550920486450195</v>
      </c>
      <c r="W47" s="9">
        <v>77.889999389648395</v>
      </c>
      <c r="X47" s="9">
        <v>0.77433174848556496</v>
      </c>
      <c r="Y47" s="49">
        <v>77.709999084472599</v>
      </c>
      <c r="Z47" s="49">
        <v>0.85613143444061202</v>
      </c>
      <c r="AA47" s="9">
        <v>76.860000610351506</v>
      </c>
      <c r="AB47" s="9">
        <v>0.73179960250854403</v>
      </c>
      <c r="AC47" s="53"/>
      <c r="AD47" s="10">
        <v>66.360000610351506</v>
      </c>
      <c r="AE47" s="10">
        <v>1.42239201068878</v>
      </c>
      <c r="AF47" s="10">
        <v>22.4500007629394</v>
      </c>
      <c r="AG47" s="10">
        <v>2.2505218982696502</v>
      </c>
      <c r="AH47" s="10">
        <v>50.080001831054602</v>
      </c>
      <c r="AI47" s="10">
        <v>1.9679844379425</v>
      </c>
      <c r="AJ47" s="10">
        <v>60.349998474121001</v>
      </c>
      <c r="AK47" s="10">
        <v>1.7424569129943801</v>
      </c>
      <c r="AL47" s="9">
        <v>64.419998168945298</v>
      </c>
      <c r="AM47" s="9">
        <v>1.5096920728683401</v>
      </c>
      <c r="AO47" s="9">
        <v>75.349998474121094</v>
      </c>
      <c r="AP47" s="9">
        <v>0.88179689645767201</v>
      </c>
      <c r="AQ47" s="9">
        <v>75.790000915527301</v>
      </c>
      <c r="AR47" s="9">
        <v>0.72232377529144198</v>
      </c>
      <c r="AS47" s="9">
        <v>75.610000610351506</v>
      </c>
      <c r="AT47" s="9">
        <v>0.817172050476074</v>
      </c>
      <c r="AU47" s="9">
        <v>74.739997863769503</v>
      </c>
      <c r="AV47" s="9">
        <v>0.72573822736740101</v>
      </c>
      <c r="AW47" s="9">
        <v>76.050003051757798</v>
      </c>
      <c r="AX47" s="9">
        <v>0.85475325584411599</v>
      </c>
      <c r="AY47" s="9">
        <v>73.180000305175696</v>
      </c>
      <c r="AZ47" s="9">
        <v>0.78292101621627797</v>
      </c>
      <c r="BB47" s="9">
        <v>96.389999389648395</v>
      </c>
      <c r="BC47" s="9">
        <v>0.115764513611793</v>
      </c>
      <c r="BD47" s="9">
        <v>88.290000915527301</v>
      </c>
      <c r="BE47" s="9">
        <v>0.39776527881622298</v>
      </c>
      <c r="BF47" s="9">
        <v>50.849998474121001</v>
      </c>
      <c r="BG47" s="9">
        <v>2.2087166309356601</v>
      </c>
      <c r="BH47" s="9">
        <v>26.7299995422363</v>
      </c>
      <c r="BI47" s="9">
        <v>2.2217476367950399</v>
      </c>
      <c r="BK47" s="13"/>
      <c r="BL47" s="13"/>
      <c r="BM47" s="13"/>
      <c r="BN47" s="13"/>
      <c r="BO47" s="13"/>
      <c r="BP47" s="13"/>
      <c r="BQ47" s="13"/>
      <c r="BR47" s="13"/>
      <c r="BT47" s="9">
        <v>96.230003356933594</v>
      </c>
      <c r="BU47" s="9">
        <v>0.13093660771846699</v>
      </c>
      <c r="BV47" s="9">
        <v>88.419998168945298</v>
      </c>
      <c r="BW47" s="9">
        <v>0.39330238103866499</v>
      </c>
      <c r="BX47" s="9">
        <v>64.419998168945298</v>
      </c>
      <c r="BY47" s="9">
        <v>1.5096920728683401</v>
      </c>
      <c r="BZ47" s="9">
        <v>22.9899997711181</v>
      </c>
      <c r="CA47" s="9">
        <v>2.2333843708038299</v>
      </c>
      <c r="CC47" s="13"/>
      <c r="CD47" s="13"/>
      <c r="CE47" s="13"/>
      <c r="CF47" s="13"/>
      <c r="CG47" s="13"/>
      <c r="CH47" s="13"/>
      <c r="CI47" s="13"/>
      <c r="CJ47" s="13"/>
    </row>
    <row r="48" spans="1:88" x14ac:dyDescent="0.35">
      <c r="A48" s="4">
        <v>34</v>
      </c>
      <c r="B48" s="10">
        <v>45.610000610351499</v>
      </c>
      <c r="C48" s="10">
        <v>2.0045995712280198</v>
      </c>
      <c r="D48" s="10">
        <v>20.020000457763601</v>
      </c>
      <c r="E48" s="10">
        <v>2.2734315395355198</v>
      </c>
      <c r="F48" s="64">
        <v>38.430000305175703</v>
      </c>
      <c r="G48" s="64">
        <v>2.1878910064697199</v>
      </c>
      <c r="H48" s="10">
        <v>40.950000762939403</v>
      </c>
      <c r="I48" s="10">
        <v>2.12507891654968</v>
      </c>
      <c r="J48" s="10">
        <f t="shared" si="0"/>
        <v>36.430000305175703</v>
      </c>
      <c r="K48" s="58">
        <v>2.1878910064697199</v>
      </c>
      <c r="L48" s="9">
        <v>51.549999237060497</v>
      </c>
      <c r="M48" s="9">
        <v>2.1967484951019198</v>
      </c>
      <c r="O48" s="30">
        <v>77.790000919999997</v>
      </c>
      <c r="P48" s="9">
        <v>0.72319912910461404</v>
      </c>
      <c r="Q48" s="9">
        <v>72.569999694824205</v>
      </c>
      <c r="R48" s="9">
        <v>0.79000252485275202</v>
      </c>
      <c r="S48" s="9">
        <v>77.239997863769503</v>
      </c>
      <c r="T48" s="9">
        <v>0.67638719081878595</v>
      </c>
      <c r="U48" s="49">
        <v>77.449996948242102</v>
      </c>
      <c r="V48" s="49">
        <v>0.68185901641845703</v>
      </c>
      <c r="W48" s="9">
        <v>77.779998779296804</v>
      </c>
      <c r="X48" s="9">
        <v>0.78359508514404297</v>
      </c>
      <c r="Y48" s="49">
        <v>77.730003356933594</v>
      </c>
      <c r="Z48" s="49">
        <v>0.86755818128585804</v>
      </c>
      <c r="AA48" s="9">
        <v>76.879997253417898</v>
      </c>
      <c r="AB48" s="9">
        <v>0.72762531042098999</v>
      </c>
      <c r="AC48" s="53"/>
      <c r="AD48" s="10">
        <v>69.400001525878906</v>
      </c>
      <c r="AE48" s="10">
        <v>1.2894484996795601</v>
      </c>
      <c r="AF48" s="10">
        <v>22.959999084472599</v>
      </c>
      <c r="AG48" s="10">
        <v>2.2445471286773602</v>
      </c>
      <c r="AH48" s="10">
        <v>55.259998321533203</v>
      </c>
      <c r="AI48" s="10">
        <v>1.8919754028320299</v>
      </c>
      <c r="AJ48" s="10">
        <v>63.029998779296797</v>
      </c>
      <c r="AK48" s="10">
        <v>1.62383460998535</v>
      </c>
      <c r="AL48" s="9">
        <v>67.069999694824205</v>
      </c>
      <c r="AM48" s="9">
        <v>1.3744374513626001</v>
      </c>
      <c r="AO48" s="9">
        <v>75.360000610351506</v>
      </c>
      <c r="AP48" s="9">
        <v>0.88747161626815796</v>
      </c>
      <c r="AQ48" s="9">
        <v>75.949996948242102</v>
      </c>
      <c r="AR48" s="9">
        <v>0.72295051813125599</v>
      </c>
      <c r="AS48" s="9">
        <v>75.260002136230398</v>
      </c>
      <c r="AT48" s="9">
        <v>0.82563167810439997</v>
      </c>
      <c r="AU48" s="9">
        <v>74.980003356933594</v>
      </c>
      <c r="AV48" s="9">
        <v>0.72487372159957797</v>
      </c>
      <c r="AW48" s="9">
        <v>75.75</v>
      </c>
      <c r="AX48" s="9">
        <v>0.87113785743713301</v>
      </c>
      <c r="AY48" s="9">
        <v>73.300003051757798</v>
      </c>
      <c r="AZ48" s="9">
        <v>0.77802842855453402</v>
      </c>
      <c r="BB48" s="9">
        <v>96.559997558593693</v>
      </c>
      <c r="BC48" s="9">
        <v>0.109930217266082</v>
      </c>
      <c r="BD48" s="9">
        <v>88.599998474121094</v>
      </c>
      <c r="BE48" s="9">
        <v>0.38791128993034302</v>
      </c>
      <c r="BF48" s="9">
        <v>51.549999237060497</v>
      </c>
      <c r="BG48" s="9">
        <v>2.1967484951019198</v>
      </c>
      <c r="BH48" s="9">
        <v>28.579999923706001</v>
      </c>
      <c r="BI48" s="9">
        <v>2.21416020393371</v>
      </c>
      <c r="BK48" s="13"/>
      <c r="BL48" s="13"/>
      <c r="BM48" s="13"/>
      <c r="BN48" s="13"/>
      <c r="BO48" s="13"/>
      <c r="BP48" s="13"/>
      <c r="BQ48" s="13"/>
      <c r="BR48" s="13"/>
      <c r="BT48" s="9">
        <v>96.230003356933594</v>
      </c>
      <c r="BU48" s="9">
        <v>0.126264989376068</v>
      </c>
      <c r="BV48" s="9">
        <v>88.669998168945298</v>
      </c>
      <c r="BW48" s="9">
        <v>0.38539037108421298</v>
      </c>
      <c r="BX48" s="9">
        <v>67.069999694824205</v>
      </c>
      <c r="BY48" s="9">
        <v>1.3744374513626001</v>
      </c>
      <c r="BZ48" s="9">
        <v>24.299999237060501</v>
      </c>
      <c r="CA48" s="9">
        <v>2.2275197505950901</v>
      </c>
      <c r="CC48" s="13"/>
      <c r="CD48" s="13"/>
      <c r="CE48" s="13"/>
      <c r="CF48" s="13"/>
      <c r="CG48" s="13"/>
      <c r="CH48" s="13"/>
      <c r="CI48" s="13"/>
      <c r="CJ48" s="13"/>
    </row>
    <row r="49" spans="1:88" x14ac:dyDescent="0.35">
      <c r="A49" s="4">
        <v>35</v>
      </c>
      <c r="B49" s="10">
        <v>47.869998931884702</v>
      </c>
      <c r="C49" s="10">
        <v>1.9492150545120199</v>
      </c>
      <c r="D49" s="10">
        <v>20.940000534057599</v>
      </c>
      <c r="E49" s="10">
        <v>2.2712700366973801</v>
      </c>
      <c r="F49" s="64">
        <v>39.880001068115199</v>
      </c>
      <c r="G49" s="64">
        <v>2.1733615398406898</v>
      </c>
      <c r="H49" s="10">
        <v>42.200000762939403</v>
      </c>
      <c r="I49" s="10">
        <v>2.0975968837738002</v>
      </c>
      <c r="J49" s="10">
        <f t="shared" si="0"/>
        <v>37.880001068115199</v>
      </c>
      <c r="K49" s="58">
        <v>2.1733615398406898</v>
      </c>
      <c r="L49" s="9">
        <v>52.299999237060497</v>
      </c>
      <c r="M49" s="9">
        <v>2.1829149723052899</v>
      </c>
      <c r="O49" s="30">
        <v>77.760002139999997</v>
      </c>
      <c r="P49" s="9">
        <v>0.72319912910461404</v>
      </c>
      <c r="Q49" s="9">
        <v>72.739997863769503</v>
      </c>
      <c r="R49" s="9">
        <v>0.786010861396789</v>
      </c>
      <c r="S49" s="9">
        <v>77.110000610351506</v>
      </c>
      <c r="T49" s="9">
        <v>0.67643415927886896</v>
      </c>
      <c r="U49" s="49">
        <v>77.5</v>
      </c>
      <c r="V49" s="49">
        <v>0.68087011575698797</v>
      </c>
      <c r="W49" s="9">
        <v>77.830001831054602</v>
      </c>
      <c r="X49" s="9">
        <v>0.79390829801559404</v>
      </c>
      <c r="Y49" s="49">
        <v>77.790000915527301</v>
      </c>
      <c r="Z49" s="49">
        <v>0.88089489936828602</v>
      </c>
      <c r="AA49" s="9">
        <v>76.870002746582003</v>
      </c>
      <c r="AB49" s="9">
        <v>0.72795933485031095</v>
      </c>
      <c r="AC49" s="53"/>
      <c r="AD49" s="10">
        <v>71.800003051757798</v>
      </c>
      <c r="AE49" s="10">
        <v>1.1667065620422301</v>
      </c>
      <c r="AF49" s="10">
        <v>23.7299995422363</v>
      </c>
      <c r="AG49" s="10">
        <v>2.23771619796752</v>
      </c>
      <c r="AH49" s="10">
        <v>60.099998474121001</v>
      </c>
      <c r="AI49" s="10">
        <v>1.80015361309051</v>
      </c>
      <c r="AJ49" s="10">
        <v>64.930000305175696</v>
      </c>
      <c r="AK49" s="10">
        <v>1.49709868431091</v>
      </c>
      <c r="AL49" s="9">
        <v>69.529998779296804</v>
      </c>
      <c r="AM49" s="9">
        <v>1.24501287937164</v>
      </c>
      <c r="AO49" s="9">
        <v>75.080001831054602</v>
      </c>
      <c r="AP49" s="9">
        <v>0.90077763795852595</v>
      </c>
      <c r="AQ49" s="9">
        <v>75.949996948242102</v>
      </c>
      <c r="AR49" s="9">
        <v>0.71961712837219205</v>
      </c>
      <c r="AS49" s="9">
        <v>75.150001525878906</v>
      </c>
      <c r="AT49" s="9">
        <v>0.83738434314727705</v>
      </c>
      <c r="AU49" s="9">
        <v>75.190002441406193</v>
      </c>
      <c r="AV49" s="9">
        <v>0.72077268362045199</v>
      </c>
      <c r="AW49" s="9">
        <v>76.050003051757798</v>
      </c>
      <c r="AX49" s="9">
        <v>0.86994713544845503</v>
      </c>
      <c r="AY49" s="9">
        <v>73.559997558593693</v>
      </c>
      <c r="AZ49" s="9">
        <v>0.77765709161758401</v>
      </c>
      <c r="BB49" s="9">
        <v>96.720001220703097</v>
      </c>
      <c r="BC49" s="9">
        <v>0.10708077251911099</v>
      </c>
      <c r="BD49" s="9">
        <v>88.910003662109304</v>
      </c>
      <c r="BE49" s="9">
        <v>0.37755730748176503</v>
      </c>
      <c r="BF49" s="9">
        <v>52.299999237060497</v>
      </c>
      <c r="BG49" s="9">
        <v>2.1829149723052899</v>
      </c>
      <c r="BH49" s="9">
        <v>30.770000457763601</v>
      </c>
      <c r="BI49" s="9">
        <v>2.2058792114257799</v>
      </c>
      <c r="BK49" s="13"/>
      <c r="BL49" s="13"/>
      <c r="BM49" s="13"/>
      <c r="BN49" s="13"/>
      <c r="BO49" s="13"/>
      <c r="BP49" s="13"/>
      <c r="BQ49" s="13"/>
      <c r="BR49" s="13"/>
      <c r="BT49" s="9">
        <v>96.319999694824205</v>
      </c>
      <c r="BU49" s="9">
        <v>0.123490862548351</v>
      </c>
      <c r="BV49" s="9">
        <v>88.830001831054602</v>
      </c>
      <c r="BW49" s="9">
        <v>0.378291636705398</v>
      </c>
      <c r="BX49" s="9">
        <v>69.529998779296804</v>
      </c>
      <c r="BY49" s="9">
        <v>1.24501287937164</v>
      </c>
      <c r="BZ49" s="9">
        <v>26.209999084472599</v>
      </c>
      <c r="CA49" s="9">
        <v>2.2207112312316801</v>
      </c>
      <c r="CC49" s="13"/>
      <c r="CD49" s="13"/>
      <c r="CE49" s="13"/>
      <c r="CF49" s="13"/>
      <c r="CG49" s="13"/>
      <c r="CH49" s="13"/>
      <c r="CI49" s="13"/>
      <c r="CJ49" s="13"/>
    </row>
    <row r="50" spans="1:88" x14ac:dyDescent="0.35">
      <c r="A50" s="4">
        <v>36</v>
      </c>
      <c r="B50" s="10">
        <v>51.299999237060497</v>
      </c>
      <c r="C50" s="10">
        <v>1.88111352920532</v>
      </c>
      <c r="D50" s="10">
        <v>21.840000152587798</v>
      </c>
      <c r="E50" s="10">
        <v>2.26894927024841</v>
      </c>
      <c r="F50" s="64">
        <v>40.669998168945298</v>
      </c>
      <c r="G50" s="64">
        <v>2.1562182903289702</v>
      </c>
      <c r="H50" s="10">
        <v>43.400001525878899</v>
      </c>
      <c r="I50" s="10">
        <v>2.0644955635070801</v>
      </c>
      <c r="J50" s="10">
        <f t="shared" si="0"/>
        <v>38.669998168945298</v>
      </c>
      <c r="K50" s="58">
        <v>2.1562182903289702</v>
      </c>
      <c r="L50" s="9">
        <v>52.540000915527301</v>
      </c>
      <c r="M50" s="9">
        <v>2.1666483879089302</v>
      </c>
      <c r="O50" s="30">
        <v>77.599998470000003</v>
      </c>
      <c r="P50" s="9">
        <v>0.73107063770294101</v>
      </c>
      <c r="Q50" s="9">
        <v>73.069999694824205</v>
      </c>
      <c r="R50" s="9">
        <v>0.78061854839324896</v>
      </c>
      <c r="S50" s="9">
        <v>77.589996337890597</v>
      </c>
      <c r="T50" s="9">
        <v>0.67383813858032204</v>
      </c>
      <c r="U50" s="49">
        <v>77.769996643066406</v>
      </c>
      <c r="V50" s="49">
        <v>0.681099593639373</v>
      </c>
      <c r="W50" s="9">
        <v>77.800003051757798</v>
      </c>
      <c r="X50" s="9">
        <v>0.80200284719467096</v>
      </c>
      <c r="Y50" s="49">
        <v>77.629997253417898</v>
      </c>
      <c r="Z50" s="49">
        <v>0.88718372583389205</v>
      </c>
      <c r="AA50" s="9">
        <v>77</v>
      </c>
      <c r="AB50" s="9">
        <v>0.72525531053543002</v>
      </c>
      <c r="AC50" s="53"/>
      <c r="AD50" s="10">
        <v>73.339996337890597</v>
      </c>
      <c r="AE50" s="10">
        <v>1.06004214286804</v>
      </c>
      <c r="AF50" s="10">
        <v>24.569999694824201</v>
      </c>
      <c r="AG50" s="10">
        <v>2.2298667430877601</v>
      </c>
      <c r="AH50" s="10">
        <v>62.709999084472599</v>
      </c>
      <c r="AI50" s="10">
        <v>1.6943901777267401</v>
      </c>
      <c r="AJ50" s="10">
        <v>66.910003662109304</v>
      </c>
      <c r="AK50" s="10">
        <v>1.3711868524551301</v>
      </c>
      <c r="AL50" s="9">
        <v>71.849998474121094</v>
      </c>
      <c r="AM50" s="9">
        <v>1.1277655363082799</v>
      </c>
      <c r="AO50" s="9">
        <v>75.319999694824205</v>
      </c>
      <c r="AP50" s="9">
        <v>0.90299606323242099</v>
      </c>
      <c r="AQ50" s="9">
        <v>75.870002746582003</v>
      </c>
      <c r="AR50" s="9">
        <v>0.72272628545761097</v>
      </c>
      <c r="AS50" s="9">
        <v>75.139999389648395</v>
      </c>
      <c r="AT50" s="9">
        <v>0.83586019277572599</v>
      </c>
      <c r="AU50" s="9">
        <v>75.089996337890597</v>
      </c>
      <c r="AV50" s="9">
        <v>0.719840347766876</v>
      </c>
      <c r="AW50" s="9">
        <v>75.930000305175696</v>
      </c>
      <c r="AX50" s="9">
        <v>0.88374602794647195</v>
      </c>
      <c r="AY50" s="9">
        <v>73.389999389648395</v>
      </c>
      <c r="AZ50" s="9">
        <v>0.77695578336715698</v>
      </c>
      <c r="BB50" s="9">
        <v>96.739997863769503</v>
      </c>
      <c r="BC50" s="9">
        <v>0.10451385378837499</v>
      </c>
      <c r="BD50" s="9">
        <v>89.389999389648395</v>
      </c>
      <c r="BE50" s="9">
        <v>0.368871510028839</v>
      </c>
      <c r="BF50" s="9">
        <v>52.540000915527301</v>
      </c>
      <c r="BG50" s="9">
        <v>2.1666483879089302</v>
      </c>
      <c r="BH50" s="9">
        <v>32.889999389648402</v>
      </c>
      <c r="BI50" s="9">
        <v>2.1962869167327801</v>
      </c>
      <c r="BK50" s="13"/>
      <c r="BL50" s="13"/>
      <c r="BM50" s="13"/>
      <c r="BN50" s="13"/>
      <c r="BO50" s="13"/>
      <c r="BP50" s="13"/>
      <c r="BQ50" s="13"/>
      <c r="BR50" s="13"/>
      <c r="BT50" s="9">
        <v>96.529998779296804</v>
      </c>
      <c r="BU50" s="9">
        <v>0.118500851094722</v>
      </c>
      <c r="BV50" s="9">
        <v>88.739997863769503</v>
      </c>
      <c r="BW50" s="9">
        <v>0.37354117631912198</v>
      </c>
      <c r="BX50" s="9">
        <v>71.849998474121094</v>
      </c>
      <c r="BY50" s="9">
        <v>1.1277655363082799</v>
      </c>
      <c r="BZ50" s="9">
        <v>28.2399997711181</v>
      </c>
      <c r="CA50" s="9">
        <v>2.2132220268249498</v>
      </c>
      <c r="CC50" s="13"/>
      <c r="CD50" s="13"/>
      <c r="CE50" s="13"/>
      <c r="CF50" s="13"/>
      <c r="CG50" s="13"/>
      <c r="CH50" s="13"/>
      <c r="CI50" s="13"/>
      <c r="CJ50" s="13"/>
    </row>
    <row r="51" spans="1:88" x14ac:dyDescent="0.35">
      <c r="A51" s="4">
        <v>37</v>
      </c>
      <c r="B51" s="10">
        <v>54.990001678466797</v>
      </c>
      <c r="C51" s="10">
        <v>1.7983207702636701</v>
      </c>
      <c r="D51" s="10">
        <v>22.620000839233398</v>
      </c>
      <c r="E51" s="10">
        <v>2.2664527893066402</v>
      </c>
      <c r="F51" s="64">
        <v>41.840000152587798</v>
      </c>
      <c r="G51" s="64">
        <v>2.1358869075775102</v>
      </c>
      <c r="H51" s="10">
        <v>44.580001831054602</v>
      </c>
      <c r="I51" s="10">
        <v>2.0243322849273602</v>
      </c>
      <c r="J51" s="10">
        <f t="shared" si="0"/>
        <v>39.840000152587798</v>
      </c>
      <c r="K51" s="58">
        <v>2.1358869075775102</v>
      </c>
      <c r="L51" s="9">
        <v>53.150001525878899</v>
      </c>
      <c r="M51" s="9">
        <v>2.1476142406463601</v>
      </c>
      <c r="O51" s="30">
        <v>77.959999080000003</v>
      </c>
      <c r="P51" s="9">
        <v>0.73642778396606401</v>
      </c>
      <c r="Q51" s="9">
        <v>73.160003662109304</v>
      </c>
      <c r="R51" s="9">
        <v>0.77755957841873102</v>
      </c>
      <c r="S51" s="9">
        <v>77.610000610351506</v>
      </c>
      <c r="T51" s="9">
        <v>0.67253971099853505</v>
      </c>
      <c r="U51" s="49">
        <v>77.830001831054602</v>
      </c>
      <c r="V51" s="49">
        <v>0.68003517389297397</v>
      </c>
      <c r="W51" s="9">
        <v>77.730003356933594</v>
      </c>
      <c r="X51" s="9">
        <v>0.81073653697967496</v>
      </c>
      <c r="Y51" s="49">
        <v>77.629997253417898</v>
      </c>
      <c r="Z51" s="49">
        <v>0.89671814441680897</v>
      </c>
      <c r="AA51" s="9">
        <v>77.019996643066406</v>
      </c>
      <c r="AB51" s="9">
        <v>0.72442680597305298</v>
      </c>
      <c r="AC51" s="53"/>
      <c r="AD51" s="10">
        <v>75.129997253417898</v>
      </c>
      <c r="AE51" s="10">
        <v>0.970067739486694</v>
      </c>
      <c r="AF51" s="10">
        <v>25.389999389648398</v>
      </c>
      <c r="AG51" s="10">
        <v>2.2208063602447501</v>
      </c>
      <c r="AH51" s="10">
        <v>64.069999694824205</v>
      </c>
      <c r="AI51" s="10">
        <v>1.57878470420837</v>
      </c>
      <c r="AJ51" s="10">
        <v>68.25</v>
      </c>
      <c r="AK51" s="10">
        <v>1.25159847736358</v>
      </c>
      <c r="AL51" s="9">
        <v>73.860000610351506</v>
      </c>
      <c r="AM51" s="9">
        <v>1.02824783325195</v>
      </c>
      <c r="AO51" s="9">
        <v>75.360000610351506</v>
      </c>
      <c r="AP51" s="9">
        <v>0.90647965669631902</v>
      </c>
      <c r="AQ51" s="9">
        <v>75.930000305175696</v>
      </c>
      <c r="AR51" s="9">
        <v>0.72313797473907404</v>
      </c>
      <c r="AS51" s="9">
        <v>75.150001525878906</v>
      </c>
      <c r="AT51" s="9">
        <v>0.84236770868301303</v>
      </c>
      <c r="AU51" s="9">
        <v>75.339996337890597</v>
      </c>
      <c r="AV51" s="9">
        <v>0.71904617547988803</v>
      </c>
      <c r="AW51" s="9">
        <v>75.930000305175696</v>
      </c>
      <c r="AX51" s="9">
        <v>0.88962298631668002</v>
      </c>
      <c r="AY51" s="9">
        <v>73.930000305175696</v>
      </c>
      <c r="AZ51" s="9">
        <v>0.77046328783035201</v>
      </c>
      <c r="BB51" s="9">
        <v>96.760002136230398</v>
      </c>
      <c r="BC51" s="9">
        <v>0.102792546153068</v>
      </c>
      <c r="BD51" s="9">
        <v>89.300003051757798</v>
      </c>
      <c r="BE51" s="9">
        <v>0.36098715662956199</v>
      </c>
      <c r="BF51" s="9">
        <v>53.150001525878899</v>
      </c>
      <c r="BG51" s="9">
        <v>2.1476142406463601</v>
      </c>
      <c r="BH51" s="9">
        <v>34.930000305175703</v>
      </c>
      <c r="BI51" s="9">
        <v>2.1858251094818102</v>
      </c>
      <c r="BK51" s="13"/>
      <c r="BL51" s="13"/>
      <c r="BM51" s="13"/>
      <c r="BN51" s="13"/>
      <c r="BO51" s="13"/>
      <c r="BP51" s="13"/>
      <c r="BQ51" s="13"/>
      <c r="BR51" s="13"/>
      <c r="BT51" s="9">
        <v>96.559997558593693</v>
      </c>
      <c r="BU51" s="9">
        <v>0.116692937910556</v>
      </c>
      <c r="BV51" s="9">
        <v>89.139999389648395</v>
      </c>
      <c r="BW51" s="9">
        <v>0.36443012952804499</v>
      </c>
      <c r="BX51" s="9">
        <v>73.860000610351506</v>
      </c>
      <c r="BY51" s="9">
        <v>1.02824783325195</v>
      </c>
      <c r="BZ51" s="9">
        <v>30.360000610351499</v>
      </c>
      <c r="CA51" s="9">
        <v>2.2046604156494101</v>
      </c>
      <c r="CC51" s="13"/>
      <c r="CD51" s="13"/>
      <c r="CE51" s="13"/>
      <c r="CF51" s="13"/>
      <c r="CG51" s="13"/>
      <c r="CH51" s="13"/>
      <c r="CI51" s="13"/>
      <c r="CJ51" s="13"/>
    </row>
    <row r="52" spans="1:88" x14ac:dyDescent="0.35">
      <c r="A52" s="4">
        <v>38</v>
      </c>
      <c r="B52" s="10">
        <v>57.970001220703097</v>
      </c>
      <c r="C52" s="10">
        <v>1.69906401634216</v>
      </c>
      <c r="D52" s="10">
        <v>23.309999465942301</v>
      </c>
      <c r="E52" s="10">
        <v>2.2637455463409402</v>
      </c>
      <c r="F52" s="64">
        <v>42.700000762939403</v>
      </c>
      <c r="G52" s="64">
        <v>2.1116726398468</v>
      </c>
      <c r="H52" s="10">
        <v>46.490001678466797</v>
      </c>
      <c r="I52" s="10">
        <v>1.97529220581054</v>
      </c>
      <c r="J52" s="10">
        <f t="shared" si="0"/>
        <v>40.700000762939403</v>
      </c>
      <c r="K52" s="58">
        <v>2.1116726398468</v>
      </c>
      <c r="L52" s="9">
        <v>53.529998779296797</v>
      </c>
      <c r="M52" s="9">
        <v>2.1230609416961599</v>
      </c>
      <c r="O52" s="30">
        <v>78.019996640000002</v>
      </c>
      <c r="P52" s="9">
        <v>0.73642778396606401</v>
      </c>
      <c r="Q52" s="9">
        <v>73.319999694824205</v>
      </c>
      <c r="R52" s="9">
        <v>0.77522712945938099</v>
      </c>
      <c r="S52" s="9">
        <v>77.639999389648395</v>
      </c>
      <c r="T52" s="9">
        <v>0.67366415262222201</v>
      </c>
      <c r="U52" s="49">
        <v>77.779998779296804</v>
      </c>
      <c r="V52" s="49">
        <v>0.68401020765304499</v>
      </c>
      <c r="W52" s="9">
        <v>77.839996337890597</v>
      </c>
      <c r="X52" s="9">
        <v>0.81425118446350098</v>
      </c>
      <c r="Y52" s="49">
        <v>77.790000915527301</v>
      </c>
      <c r="Z52" s="49">
        <v>0.90892040729522705</v>
      </c>
      <c r="AA52" s="9">
        <v>77.230003356933594</v>
      </c>
      <c r="AB52" s="9">
        <v>0.72278434038162198</v>
      </c>
      <c r="AC52" s="53"/>
      <c r="AD52" s="10">
        <v>75.930000305175696</v>
      </c>
      <c r="AE52" s="10">
        <v>0.89559793472289995</v>
      </c>
      <c r="AF52" s="10">
        <v>27.129999160766602</v>
      </c>
      <c r="AG52" s="10">
        <v>2.2101848125457701</v>
      </c>
      <c r="AH52" s="10">
        <v>65.529998779296804</v>
      </c>
      <c r="AI52" s="10">
        <v>1.4596873521804801</v>
      </c>
      <c r="AJ52" s="10">
        <v>70.779998779296804</v>
      </c>
      <c r="AK52" s="10">
        <v>1.1434582471847501</v>
      </c>
      <c r="AL52" s="9">
        <v>75.050003051757798</v>
      </c>
      <c r="AM52" s="9">
        <v>0.94211155176162698</v>
      </c>
      <c r="AO52" s="9">
        <v>75.389999389648395</v>
      </c>
      <c r="AP52" s="9">
        <v>0.91640025377273504</v>
      </c>
      <c r="AQ52" s="9">
        <v>76.209999084472599</v>
      </c>
      <c r="AR52" s="9">
        <v>0.72056663036346402</v>
      </c>
      <c r="AS52" s="9">
        <v>75.349998474121094</v>
      </c>
      <c r="AT52" s="9">
        <v>0.84653770923614502</v>
      </c>
      <c r="AU52" s="9">
        <v>75.419998168945298</v>
      </c>
      <c r="AV52" s="9">
        <v>0.71704179048538197</v>
      </c>
      <c r="AW52" s="9">
        <v>76.339996337890597</v>
      </c>
      <c r="AX52" s="9">
        <v>0.89625513553619296</v>
      </c>
      <c r="AY52" s="9">
        <v>73.839996337890597</v>
      </c>
      <c r="AZ52" s="9">
        <v>0.76912796497344904</v>
      </c>
      <c r="BB52" s="9">
        <v>96.830001831054602</v>
      </c>
      <c r="BC52" s="9">
        <v>9.9658727645873996E-2</v>
      </c>
      <c r="BD52" s="9">
        <v>89.650001525878906</v>
      </c>
      <c r="BE52" s="9">
        <v>0.353869289159774</v>
      </c>
      <c r="BF52" s="9">
        <v>53.529998779296797</v>
      </c>
      <c r="BG52" s="9">
        <v>2.1230609416961599</v>
      </c>
      <c r="BH52" s="9">
        <v>36.290000915527301</v>
      </c>
      <c r="BI52" s="9">
        <v>2.1737689971923801</v>
      </c>
      <c r="BK52" s="13"/>
      <c r="BL52" s="13"/>
      <c r="BM52" s="13"/>
      <c r="BN52" s="13"/>
      <c r="BO52" s="13"/>
      <c r="BP52" s="13"/>
      <c r="BQ52" s="13"/>
      <c r="BR52" s="13"/>
      <c r="BT52" s="9">
        <v>96.610000610351506</v>
      </c>
      <c r="BU52" s="9">
        <v>0.113308742642402</v>
      </c>
      <c r="BV52" s="9">
        <v>89.230003356933594</v>
      </c>
      <c r="BW52" s="9">
        <v>0.35983923077583302</v>
      </c>
      <c r="BX52" s="9">
        <v>75.050003051757798</v>
      </c>
      <c r="BY52" s="9">
        <v>0.94211155176162698</v>
      </c>
      <c r="BZ52" s="9">
        <v>32.700000762939403</v>
      </c>
      <c r="CA52" s="9">
        <v>2.1954350471496502</v>
      </c>
      <c r="CC52" s="13"/>
      <c r="CD52" s="13"/>
      <c r="CE52" s="13"/>
      <c r="CF52" s="13"/>
      <c r="CG52" s="13"/>
      <c r="CH52" s="13"/>
      <c r="CI52" s="13"/>
      <c r="CJ52" s="13"/>
    </row>
    <row r="53" spans="1:88" x14ac:dyDescent="0.35">
      <c r="A53" s="4">
        <v>39</v>
      </c>
      <c r="B53" s="10">
        <v>60.990001678466797</v>
      </c>
      <c r="C53" s="10">
        <v>1.5837588310241699</v>
      </c>
      <c r="D53" s="10">
        <v>24.170000076293899</v>
      </c>
      <c r="E53" s="10">
        <v>2.2608101367950399</v>
      </c>
      <c r="F53" s="64">
        <v>43.330001831054602</v>
      </c>
      <c r="G53" s="64">
        <v>2.0827043056488002</v>
      </c>
      <c r="H53" s="10">
        <v>48.889999389648402</v>
      </c>
      <c r="I53" s="10">
        <v>1.91517746448516</v>
      </c>
      <c r="J53" s="10">
        <f t="shared" si="0"/>
        <v>41.330001831054602</v>
      </c>
      <c r="K53" s="58">
        <v>2.0827043056488002</v>
      </c>
      <c r="L53" s="9">
        <v>54.680000305175703</v>
      </c>
      <c r="M53" s="9">
        <v>2.0940122604370099</v>
      </c>
      <c r="O53" s="30">
        <v>77.910003660000001</v>
      </c>
      <c r="P53" s="9">
        <v>0.73107063770294101</v>
      </c>
      <c r="Q53" s="9">
        <v>73.260002136230398</v>
      </c>
      <c r="R53" s="9">
        <v>0.77117478847503595</v>
      </c>
      <c r="S53" s="9">
        <v>77.730003356933594</v>
      </c>
      <c r="T53" s="9">
        <v>0.67356640100479104</v>
      </c>
      <c r="U53" s="49">
        <v>77.959999084472599</v>
      </c>
      <c r="V53" s="49">
        <v>0.68297201395034701</v>
      </c>
      <c r="W53" s="9">
        <v>77.980003356933594</v>
      </c>
      <c r="X53" s="9">
        <v>0.82997429370880105</v>
      </c>
      <c r="Y53" s="49">
        <v>78.139999389648395</v>
      </c>
      <c r="Z53" s="49">
        <v>0.91856777667999201</v>
      </c>
      <c r="AA53" s="9">
        <v>77.379997253417898</v>
      </c>
      <c r="AB53" s="9">
        <v>0.71895313262939398</v>
      </c>
      <c r="AC53" s="53"/>
      <c r="AD53" s="10">
        <v>77</v>
      </c>
      <c r="AE53" s="10">
        <v>0.83447217941284102</v>
      </c>
      <c r="AF53" s="10">
        <v>29.799999237060501</v>
      </c>
      <c r="AG53" s="10">
        <v>2.1976792812347399</v>
      </c>
      <c r="AH53" s="10">
        <v>67.099998474121094</v>
      </c>
      <c r="AI53" s="10">
        <v>1.3431586027145299</v>
      </c>
      <c r="AJ53" s="10">
        <v>72.879997253417898</v>
      </c>
      <c r="AK53" s="10">
        <v>1.0501278638839699</v>
      </c>
      <c r="AL53" s="9">
        <v>76.389999389648395</v>
      </c>
      <c r="AM53" s="9">
        <v>0.87203508615493697</v>
      </c>
      <c r="AO53" s="9">
        <v>75.330001831054602</v>
      </c>
      <c r="AP53" s="9">
        <v>0.92256242036819402</v>
      </c>
      <c r="AQ53" s="9">
        <v>76.160003662109304</v>
      </c>
      <c r="AR53" s="9">
        <v>0.71985155344009399</v>
      </c>
      <c r="AS53" s="9">
        <v>75.279998779296804</v>
      </c>
      <c r="AT53" s="9">
        <v>0.85138833522796598</v>
      </c>
      <c r="AU53" s="9">
        <v>75.360000610351506</v>
      </c>
      <c r="AV53" s="9">
        <v>0.71648395061492898</v>
      </c>
      <c r="AW53" s="9">
        <v>76.220001220703097</v>
      </c>
      <c r="AX53" s="9">
        <v>0.90368497371673495</v>
      </c>
      <c r="AY53" s="9">
        <v>73.949996948242102</v>
      </c>
      <c r="AZ53" s="9">
        <v>0.767192482948303</v>
      </c>
      <c r="BB53" s="9">
        <v>96.900001525878906</v>
      </c>
      <c r="BC53" s="9">
        <v>9.7511298954486805E-2</v>
      </c>
      <c r="BD53" s="9">
        <v>89.849998474121094</v>
      </c>
      <c r="BE53" s="9">
        <v>0.34626424312591497</v>
      </c>
      <c r="BF53" s="9">
        <v>54.680000305175703</v>
      </c>
      <c r="BG53" s="9">
        <v>2.0940122604370099</v>
      </c>
      <c r="BH53" s="9">
        <v>37.720001220703097</v>
      </c>
      <c r="BI53" s="9">
        <v>2.1599841117858798</v>
      </c>
      <c r="BK53" s="13"/>
      <c r="BL53" s="13"/>
      <c r="BM53" s="13"/>
      <c r="BN53" s="13"/>
      <c r="BO53" s="13"/>
      <c r="BP53" s="13"/>
      <c r="BQ53" s="13"/>
      <c r="BR53" s="13"/>
      <c r="BT53" s="9">
        <v>96.669998168945298</v>
      </c>
      <c r="BU53" s="9">
        <v>0.108561769127845</v>
      </c>
      <c r="BV53" s="9">
        <v>89.419998168945298</v>
      </c>
      <c r="BW53" s="9">
        <v>0.35336953401565502</v>
      </c>
      <c r="BX53" s="9">
        <v>76.389999389648395</v>
      </c>
      <c r="BY53" s="9">
        <v>0.87203508615493697</v>
      </c>
      <c r="BZ53" s="9">
        <v>34.689998626708899</v>
      </c>
      <c r="CA53" s="9">
        <v>2.1845457553863499</v>
      </c>
      <c r="CC53" s="13"/>
      <c r="CD53" s="13"/>
      <c r="CE53" s="13"/>
      <c r="CF53" s="13"/>
      <c r="CG53" s="13"/>
      <c r="CH53" s="13"/>
      <c r="CI53" s="13"/>
      <c r="CJ53" s="13"/>
    </row>
    <row r="54" spans="1:88" x14ac:dyDescent="0.35">
      <c r="A54" s="4">
        <v>40</v>
      </c>
      <c r="B54" s="10">
        <v>63.930000305175703</v>
      </c>
      <c r="C54" s="10">
        <v>1.4556930065155</v>
      </c>
      <c r="D54" s="10">
        <v>24.889999389648398</v>
      </c>
      <c r="E54" s="10">
        <v>2.2576138973236</v>
      </c>
      <c r="F54" s="64">
        <v>44.319999694824197</v>
      </c>
      <c r="G54" s="64">
        <v>2.0477588176727202</v>
      </c>
      <c r="H54" s="10">
        <v>52.270000457763601</v>
      </c>
      <c r="I54" s="10">
        <v>1.8416843414306601</v>
      </c>
      <c r="J54" s="10">
        <f t="shared" si="0"/>
        <v>42.319999694824197</v>
      </c>
      <c r="K54" s="10">
        <f>G54-0.1</f>
        <v>1.9477588176727201</v>
      </c>
      <c r="L54" s="9">
        <v>55.580001831054602</v>
      </c>
      <c r="M54" s="9">
        <v>2.0570011138915998</v>
      </c>
      <c r="O54" s="30">
        <v>77.940002440000001</v>
      </c>
      <c r="P54" s="9">
        <v>0.73107063770294101</v>
      </c>
      <c r="Q54" s="9">
        <v>73.569999694824205</v>
      </c>
      <c r="R54" s="9">
        <v>0.76721709966659501</v>
      </c>
      <c r="S54" s="9">
        <v>77.949996948242102</v>
      </c>
      <c r="T54" s="9">
        <v>0.67380261421203602</v>
      </c>
      <c r="U54" s="49">
        <v>77.800003051757798</v>
      </c>
      <c r="V54" s="49">
        <v>0.68770998716354304</v>
      </c>
      <c r="W54" s="9">
        <v>77.819999694824205</v>
      </c>
      <c r="X54" s="9">
        <v>0.83795154094696001</v>
      </c>
      <c r="Y54" s="49">
        <v>77.989997863769503</v>
      </c>
      <c r="Z54" s="49">
        <v>0.93081188201904297</v>
      </c>
      <c r="AA54" s="9">
        <v>77.419998168945298</v>
      </c>
      <c r="AB54" s="9">
        <v>0.71902012825012196</v>
      </c>
      <c r="AC54" s="53"/>
      <c r="AD54" s="10">
        <v>78.25</v>
      </c>
      <c r="AE54" s="10">
        <v>0.78346073627471902</v>
      </c>
      <c r="AF54" s="10">
        <v>32.740001678466797</v>
      </c>
      <c r="AG54" s="10">
        <v>2.18285012245178</v>
      </c>
      <c r="AH54" s="10">
        <v>68.809997558593693</v>
      </c>
      <c r="AI54" s="10">
        <v>1.2340844869613601</v>
      </c>
      <c r="AJ54" s="10">
        <v>74.620002746582003</v>
      </c>
      <c r="AK54" s="10">
        <v>0.96819591522216797</v>
      </c>
      <c r="AL54" s="9">
        <v>77.519996643066406</v>
      </c>
      <c r="AM54" s="9">
        <v>0.81659799814224199</v>
      </c>
      <c r="AO54" s="9">
        <v>75.480003356933594</v>
      </c>
      <c r="AP54" s="9">
        <v>0.92981296777725198</v>
      </c>
      <c r="AQ54" s="9">
        <v>76.400001525878906</v>
      </c>
      <c r="AR54" s="9">
        <v>0.72153943777084295</v>
      </c>
      <c r="AS54" s="9">
        <v>75.629997253417898</v>
      </c>
      <c r="AT54" s="9">
        <v>0.85617583990097001</v>
      </c>
      <c r="AU54" s="9">
        <v>75.650001525878906</v>
      </c>
      <c r="AV54" s="9">
        <v>0.71302235126495295</v>
      </c>
      <c r="AW54" s="9">
        <v>76.319999694824205</v>
      </c>
      <c r="AX54" s="9">
        <v>0.90878188610076904</v>
      </c>
      <c r="AY54" s="9">
        <v>73.910003662109304</v>
      </c>
      <c r="AZ54" s="9">
        <v>0.76944845914840698</v>
      </c>
      <c r="BB54" s="9">
        <v>96.940002441406193</v>
      </c>
      <c r="BC54" s="9">
        <v>9.6962094306945801E-2</v>
      </c>
      <c r="BD54" s="9">
        <v>89.959999084472599</v>
      </c>
      <c r="BE54" s="9">
        <v>0.341215759515762</v>
      </c>
      <c r="BF54" s="9">
        <v>55.580001831054602</v>
      </c>
      <c r="BG54" s="9">
        <v>2.0570011138915998</v>
      </c>
      <c r="BH54" s="9">
        <v>39.099998474121001</v>
      </c>
      <c r="BI54" s="9">
        <v>2.1441950798034601</v>
      </c>
      <c r="BK54" s="13"/>
      <c r="BL54" s="13"/>
      <c r="BM54" s="13"/>
      <c r="BN54" s="13"/>
      <c r="BO54" s="13"/>
      <c r="BP54" s="13"/>
      <c r="BQ54" s="13"/>
      <c r="BR54" s="13"/>
      <c r="BT54" s="9">
        <v>96.779998779296804</v>
      </c>
      <c r="BU54" s="9">
        <v>0.109756201505661</v>
      </c>
      <c r="BV54" s="9">
        <v>89.830001831054602</v>
      </c>
      <c r="BW54" s="9">
        <v>0.344779253005981</v>
      </c>
      <c r="BX54" s="9">
        <v>77.519996643066406</v>
      </c>
      <c r="BY54" s="9">
        <v>0.81659799814224199</v>
      </c>
      <c r="BZ54" s="9">
        <v>36.520000457763601</v>
      </c>
      <c r="CA54" s="9">
        <v>2.1725938320159899</v>
      </c>
      <c r="CC54" s="13"/>
      <c r="CD54" s="13"/>
      <c r="CE54" s="13"/>
      <c r="CF54" s="13"/>
      <c r="CG54" s="13"/>
      <c r="CH54" s="13"/>
      <c r="CI54" s="13"/>
      <c r="CJ54" s="13"/>
    </row>
    <row r="55" spans="1:88" x14ac:dyDescent="0.35">
      <c r="A55" s="4">
        <v>41</v>
      </c>
      <c r="B55" s="10">
        <v>66.599998474121094</v>
      </c>
      <c r="C55" s="10">
        <v>1.32235932350158</v>
      </c>
      <c r="D55" s="10">
        <v>25.809999465942301</v>
      </c>
      <c r="E55" s="10">
        <v>2.2541215419769198</v>
      </c>
      <c r="F55" s="64">
        <v>46.2299995422363</v>
      </c>
      <c r="G55" s="64">
        <v>2.00530982017517</v>
      </c>
      <c r="H55" s="10">
        <v>55.5</v>
      </c>
      <c r="I55" s="10">
        <v>1.7529821395873999</v>
      </c>
      <c r="J55" s="10">
        <f t="shared" si="0"/>
        <v>44.2299995422363</v>
      </c>
      <c r="K55" s="10">
        <f t="shared" ref="K55:K71" si="1">G55-0.1</f>
        <v>1.9053098201751699</v>
      </c>
      <c r="L55" s="9">
        <v>56.459999084472599</v>
      </c>
      <c r="M55" s="9">
        <v>2.0110306739807098</v>
      </c>
      <c r="O55" s="30">
        <v>77.849998470000003</v>
      </c>
      <c r="P55" s="9">
        <v>0.72279036045074396</v>
      </c>
      <c r="Q55" s="9">
        <v>73.839996337890597</v>
      </c>
      <c r="R55" s="9">
        <v>0.760930836200714</v>
      </c>
      <c r="S55" s="9">
        <v>77.889999389648395</v>
      </c>
      <c r="T55" s="9">
        <v>0.67398959398269598</v>
      </c>
      <c r="U55" s="49">
        <v>78.029998779296804</v>
      </c>
      <c r="V55" s="49">
        <v>0.68912881612777699</v>
      </c>
      <c r="W55" s="9">
        <v>78.059997558593693</v>
      </c>
      <c r="X55" s="9">
        <v>0.84298700094223</v>
      </c>
      <c r="Y55" s="49">
        <v>78.220001220703097</v>
      </c>
      <c r="Z55" s="49">
        <v>0.939455926418304</v>
      </c>
      <c r="AA55" s="9">
        <v>77.430000305175696</v>
      </c>
      <c r="AB55" s="9">
        <v>0.71929121017455999</v>
      </c>
      <c r="AC55" s="53"/>
      <c r="AD55" s="10">
        <v>79.129997253417898</v>
      </c>
      <c r="AE55" s="10">
        <v>0.74070215225219704</v>
      </c>
      <c r="AF55" s="10">
        <v>35.450000762939403</v>
      </c>
      <c r="AG55" s="10">
        <v>2.16512799263</v>
      </c>
      <c r="AH55" s="10">
        <v>70.930000305175696</v>
      </c>
      <c r="AI55" s="10">
        <v>1.13589251041412</v>
      </c>
      <c r="AJ55" s="10">
        <v>76.019996643066406</v>
      </c>
      <c r="AK55" s="10">
        <v>0.90141421556472701</v>
      </c>
      <c r="AL55" s="9">
        <v>78.349998474121094</v>
      </c>
      <c r="AM55" s="9">
        <v>0.76811283826828003</v>
      </c>
      <c r="AO55" s="9">
        <v>75.309997558593693</v>
      </c>
      <c r="AP55" s="9">
        <v>0.93294483423232999</v>
      </c>
      <c r="AQ55" s="9">
        <v>76.510002136230398</v>
      </c>
      <c r="AR55" s="9">
        <v>0.72333014011383001</v>
      </c>
      <c r="AS55" s="9">
        <v>75.410003662109304</v>
      </c>
      <c r="AT55" s="9">
        <v>0.87225431203842096</v>
      </c>
      <c r="AU55" s="9">
        <v>75.459999084472599</v>
      </c>
      <c r="AV55" s="9">
        <v>0.71630424261093095</v>
      </c>
      <c r="AW55" s="9">
        <v>76.139999389648395</v>
      </c>
      <c r="AX55" s="9">
        <v>0.91381883621215798</v>
      </c>
      <c r="AY55" s="9">
        <v>74.099998474121094</v>
      </c>
      <c r="AZ55" s="9">
        <v>0.76495331525802601</v>
      </c>
      <c r="BB55" s="9">
        <v>97.069999694824205</v>
      </c>
      <c r="BC55" s="9">
        <v>9.47771146893501E-2</v>
      </c>
      <c r="BD55" s="9">
        <v>90.190002441406193</v>
      </c>
      <c r="BE55" s="9">
        <v>0.333687543869018</v>
      </c>
      <c r="BF55" s="9">
        <v>56.459999084472599</v>
      </c>
      <c r="BG55" s="9">
        <v>2.0110306739807098</v>
      </c>
      <c r="BH55" s="9">
        <v>40.400001525878899</v>
      </c>
      <c r="BI55" s="9">
        <v>2.1265692710876398</v>
      </c>
      <c r="BK55" s="13"/>
      <c r="BL55" s="13"/>
      <c r="BM55" s="13"/>
      <c r="BN55" s="13"/>
      <c r="BO55" s="13"/>
      <c r="BP55" s="13"/>
      <c r="BQ55" s="13"/>
      <c r="BR55" s="13"/>
      <c r="BT55" s="9">
        <v>96.739997863769503</v>
      </c>
      <c r="BU55" s="9">
        <v>0.107005670666694</v>
      </c>
      <c r="BV55" s="9">
        <v>89.779998779296804</v>
      </c>
      <c r="BW55" s="9">
        <v>0.34174379706382702</v>
      </c>
      <c r="BX55" s="9">
        <v>78.349998474121094</v>
      </c>
      <c r="BY55" s="9">
        <v>0.76811283826828003</v>
      </c>
      <c r="BZ55" s="9">
        <v>38.090000152587798</v>
      </c>
      <c r="CA55" s="9">
        <v>2.1588361263275102</v>
      </c>
      <c r="CC55" s="13"/>
      <c r="CD55" s="13"/>
      <c r="CE55" s="13"/>
      <c r="CF55" s="13"/>
      <c r="CG55" s="13"/>
      <c r="CH55" s="13"/>
      <c r="CI55" s="13"/>
      <c r="CJ55" s="13"/>
    </row>
    <row r="56" spans="1:88" x14ac:dyDescent="0.35">
      <c r="A56" s="4">
        <v>42</v>
      </c>
      <c r="B56" s="10">
        <v>69.809997558593693</v>
      </c>
      <c r="C56" s="10">
        <v>1.1923681497573799</v>
      </c>
      <c r="D56" s="10">
        <v>26.6800003051757</v>
      </c>
      <c r="E56" s="10">
        <v>2.2503132820129301</v>
      </c>
      <c r="F56" s="64">
        <v>48.209999084472599</v>
      </c>
      <c r="G56" s="64">
        <v>1.95347595214843</v>
      </c>
      <c r="H56" s="10">
        <v>58.939998626708899</v>
      </c>
      <c r="I56" s="10">
        <v>1.6488404273986801</v>
      </c>
      <c r="J56" s="10">
        <f t="shared" si="0"/>
        <v>46.209999084472599</v>
      </c>
      <c r="K56" s="10">
        <f t="shared" si="1"/>
        <v>1.8534759521484299</v>
      </c>
      <c r="L56" s="9">
        <v>57.799999237060497</v>
      </c>
      <c r="M56" s="9">
        <v>1.95658099651336</v>
      </c>
      <c r="O56" s="30">
        <v>77.870002749999998</v>
      </c>
      <c r="P56" s="9">
        <v>0.72319912910461404</v>
      </c>
      <c r="Q56" s="9">
        <v>73.930000305175696</v>
      </c>
      <c r="R56" s="9">
        <v>0.75918406248092596</v>
      </c>
      <c r="S56" s="9">
        <v>77.940002441406193</v>
      </c>
      <c r="T56" s="9">
        <v>0.67396199703216497</v>
      </c>
      <c r="U56" s="49">
        <v>78.120002746582003</v>
      </c>
      <c r="V56" s="49">
        <v>0.69108629226684504</v>
      </c>
      <c r="W56" s="9">
        <v>77.860000610351506</v>
      </c>
      <c r="X56" s="9">
        <v>0.85743522644042902</v>
      </c>
      <c r="Y56" s="49">
        <v>77.889999389648395</v>
      </c>
      <c r="Z56" s="49">
        <v>0.95490300655364901</v>
      </c>
      <c r="AA56" s="9">
        <v>77.599998474121094</v>
      </c>
      <c r="AB56" s="9">
        <v>0.71715027093887296</v>
      </c>
      <c r="AC56" s="53"/>
      <c r="AD56" s="10">
        <v>79.959999084472599</v>
      </c>
      <c r="AE56" s="10">
        <v>0.70611047744750899</v>
      </c>
      <c r="AF56" s="10">
        <v>37.560001373291001</v>
      </c>
      <c r="AG56" s="10">
        <v>2.1438813209533598</v>
      </c>
      <c r="AH56" s="10">
        <v>72.5</v>
      </c>
      <c r="AI56" s="10">
        <v>1.0494301319122299</v>
      </c>
      <c r="AJ56" s="10">
        <v>76.800003051757798</v>
      </c>
      <c r="AK56" s="10">
        <v>0.84424841403961104</v>
      </c>
      <c r="AL56" s="9">
        <v>79.470001220703097</v>
      </c>
      <c r="AM56" s="9">
        <v>0.72775930166244496</v>
      </c>
      <c r="AO56" s="9">
        <v>75.260002136230398</v>
      </c>
      <c r="AP56" s="9">
        <v>0.937111556529998</v>
      </c>
      <c r="AQ56" s="9">
        <v>76.470001220703097</v>
      </c>
      <c r="AR56" s="9">
        <v>0.720694839954376</v>
      </c>
      <c r="AS56" s="9">
        <v>75.620002746582003</v>
      </c>
      <c r="AT56" s="9">
        <v>0.87707114219665505</v>
      </c>
      <c r="AU56" s="9">
        <v>75.809997558593693</v>
      </c>
      <c r="AV56" s="9">
        <v>0.71387249231338501</v>
      </c>
      <c r="AW56" s="9">
        <v>76.319999694824205</v>
      </c>
      <c r="AX56" s="9">
        <v>0.92585778236389105</v>
      </c>
      <c r="AY56" s="9">
        <v>74.220001220703097</v>
      </c>
      <c r="AZ56" s="9">
        <v>0.76598304510116499</v>
      </c>
      <c r="BB56" s="9">
        <v>97.080001831054602</v>
      </c>
      <c r="BC56" s="9">
        <v>9.07421559095382E-2</v>
      </c>
      <c r="BD56" s="9">
        <v>90.349998474121094</v>
      </c>
      <c r="BE56" s="9">
        <v>0.32934206724166798</v>
      </c>
      <c r="BF56" s="9">
        <v>57.799999237060497</v>
      </c>
      <c r="BG56" s="9">
        <v>1.95658099651336</v>
      </c>
      <c r="BH56" s="9">
        <v>41.799999237060497</v>
      </c>
      <c r="BI56" s="9">
        <v>2.1059031486511199</v>
      </c>
      <c r="BK56" s="13"/>
      <c r="BL56" s="13"/>
      <c r="BM56" s="13"/>
      <c r="BN56" s="13"/>
      <c r="BO56" s="13"/>
      <c r="BP56" s="13"/>
      <c r="BQ56" s="13"/>
      <c r="BR56" s="13"/>
      <c r="BT56" s="9">
        <v>96.769996643066406</v>
      </c>
      <c r="BU56" s="9">
        <v>0.10639447718858699</v>
      </c>
      <c r="BV56" s="9">
        <v>90.059997558593693</v>
      </c>
      <c r="BW56" s="9">
        <v>0.33528101444244301</v>
      </c>
      <c r="BX56" s="9">
        <v>79.470001220703097</v>
      </c>
      <c r="BY56" s="9">
        <v>0.72775930166244496</v>
      </c>
      <c r="BZ56" s="9">
        <v>39.2299995422363</v>
      </c>
      <c r="CA56" s="9">
        <v>2.1433584690093901</v>
      </c>
      <c r="CC56" s="13"/>
      <c r="CD56" s="13"/>
      <c r="CE56" s="13"/>
      <c r="CF56" s="13"/>
      <c r="CG56" s="13"/>
      <c r="CH56" s="13"/>
      <c r="CI56" s="13"/>
      <c r="CJ56" s="13"/>
    </row>
    <row r="57" spans="1:88" x14ac:dyDescent="0.35">
      <c r="A57" s="4">
        <v>43</v>
      </c>
      <c r="B57" s="10">
        <v>72.699996948242102</v>
      </c>
      <c r="C57" s="10">
        <v>1.0753642320632899</v>
      </c>
      <c r="D57" s="10">
        <v>28.0100002288818</v>
      </c>
      <c r="E57" s="10">
        <v>2.2461373805999698</v>
      </c>
      <c r="F57" s="64">
        <v>51.590000152587798</v>
      </c>
      <c r="G57" s="64">
        <v>1.89034140110015</v>
      </c>
      <c r="H57" s="10">
        <v>61.490001678466797</v>
      </c>
      <c r="I57" s="10">
        <v>1.5314520597457799</v>
      </c>
      <c r="J57" s="10">
        <f t="shared" si="0"/>
        <v>49.590000152587798</v>
      </c>
      <c r="K57" s="10">
        <f t="shared" si="1"/>
        <v>1.7903414011001499</v>
      </c>
      <c r="L57" s="9">
        <v>58.75</v>
      </c>
      <c r="M57" s="9">
        <v>1.8868827819824201</v>
      </c>
      <c r="O57" s="30">
        <v>78.02999878</v>
      </c>
      <c r="P57" s="9">
        <v>0.73107063770294101</v>
      </c>
      <c r="Q57" s="9">
        <v>73.870002746582003</v>
      </c>
      <c r="R57" s="9">
        <v>0.75360852479934604</v>
      </c>
      <c r="S57" s="9">
        <v>77.900001525878906</v>
      </c>
      <c r="T57" s="9">
        <v>0.67770332098007202</v>
      </c>
      <c r="U57" s="49">
        <v>78.059997558593693</v>
      </c>
      <c r="V57" s="49">
        <v>0.68887853622436501</v>
      </c>
      <c r="W57" s="9">
        <v>77.940002441406193</v>
      </c>
      <c r="X57" s="9">
        <v>0.86627846956252996</v>
      </c>
      <c r="Y57" s="49">
        <v>78.150001525878906</v>
      </c>
      <c r="Z57" s="49">
        <v>0.96295231580734197</v>
      </c>
      <c r="AA57" s="9">
        <v>77.620002746582003</v>
      </c>
      <c r="AB57" s="9">
        <v>0.71880888938903797</v>
      </c>
      <c r="AC57" s="53"/>
      <c r="AD57" s="10">
        <v>80.620002746582003</v>
      </c>
      <c r="AE57" s="10">
        <v>0.67643493413925104</v>
      </c>
      <c r="AF57" s="10">
        <v>39.650001525878899</v>
      </c>
      <c r="AG57" s="10">
        <v>2.1181054115295401</v>
      </c>
      <c r="AH57" s="10">
        <v>73.769996643066406</v>
      </c>
      <c r="AI57" s="10">
        <v>0.975347280502319</v>
      </c>
      <c r="AJ57" s="10">
        <v>77.739997863769503</v>
      </c>
      <c r="AK57" s="10">
        <v>0.79721826314926103</v>
      </c>
      <c r="AL57" s="9">
        <v>80.330001831054602</v>
      </c>
      <c r="AM57" s="9">
        <v>0.69441026449203402</v>
      </c>
      <c r="AO57" s="9">
        <v>75.269996643066406</v>
      </c>
      <c r="AP57" s="9">
        <v>0.94575053453445401</v>
      </c>
      <c r="AQ57" s="9">
        <v>76.629997253417898</v>
      </c>
      <c r="AR57" s="9">
        <v>0.72264152765274003</v>
      </c>
      <c r="AS57" s="9">
        <v>75.849998474121094</v>
      </c>
      <c r="AT57" s="9">
        <v>0.87670779228210405</v>
      </c>
      <c r="AU57" s="9">
        <v>75.629997253417898</v>
      </c>
      <c r="AV57" s="9">
        <v>0.71724444627761796</v>
      </c>
      <c r="AW57" s="9">
        <v>76.260002136230398</v>
      </c>
      <c r="AX57" s="9">
        <v>0.92572075128555298</v>
      </c>
      <c r="AY57" s="9">
        <v>74.120002746582003</v>
      </c>
      <c r="AZ57" s="9">
        <v>0.77046579122543302</v>
      </c>
      <c r="BB57" s="9">
        <v>97.209999084472599</v>
      </c>
      <c r="BC57" s="9">
        <v>8.8260993361473E-2</v>
      </c>
      <c r="BD57" s="9">
        <v>90.430000305175696</v>
      </c>
      <c r="BE57" s="9">
        <v>0.32332092523574801</v>
      </c>
      <c r="BF57" s="9">
        <v>58.75</v>
      </c>
      <c r="BG57" s="9">
        <v>1.8868827819824201</v>
      </c>
      <c r="BH57" s="9">
        <v>42.900001525878899</v>
      </c>
      <c r="BI57" s="9">
        <v>2.0818996429443302</v>
      </c>
      <c r="BK57" s="13"/>
      <c r="BL57" s="13"/>
      <c r="BM57" s="13"/>
      <c r="BN57" s="13"/>
      <c r="BO57" s="13"/>
      <c r="BP57" s="13"/>
      <c r="BQ57" s="13"/>
      <c r="BR57" s="13"/>
      <c r="BT57" s="9">
        <v>96.889999389648395</v>
      </c>
      <c r="BU57" s="9">
        <v>0.102556318044662</v>
      </c>
      <c r="BV57" s="9">
        <v>90.129997253417898</v>
      </c>
      <c r="BW57" s="9">
        <v>0.33137455582618702</v>
      </c>
      <c r="BX57" s="9">
        <v>80.330001831054602</v>
      </c>
      <c r="BY57" s="9">
        <v>0.69441026449203402</v>
      </c>
      <c r="BZ57" s="9">
        <v>40.619998931884702</v>
      </c>
      <c r="CA57" s="9">
        <v>2.1251342296600302</v>
      </c>
      <c r="CC57" s="13"/>
      <c r="CD57" s="13"/>
      <c r="CE57" s="13"/>
      <c r="CF57" s="13"/>
      <c r="CG57" s="13"/>
      <c r="CH57" s="13"/>
      <c r="CI57" s="13"/>
      <c r="CJ57" s="13"/>
    </row>
    <row r="58" spans="1:88" x14ac:dyDescent="0.35">
      <c r="A58" s="4">
        <v>44</v>
      </c>
      <c r="B58" s="10">
        <v>74.949996948242102</v>
      </c>
      <c r="C58" s="10">
        <v>0.97438549995422297</v>
      </c>
      <c r="D58" s="10">
        <v>29.069999694824201</v>
      </c>
      <c r="E58" s="10">
        <v>2.2415421009063698</v>
      </c>
      <c r="F58" s="64">
        <v>55.009998321533203</v>
      </c>
      <c r="G58" s="64">
        <v>1.8142397403717001</v>
      </c>
      <c r="H58" s="10">
        <v>64.389999389648395</v>
      </c>
      <c r="I58" s="10">
        <v>1.4060630798339799</v>
      </c>
      <c r="J58" s="10">
        <f t="shared" si="0"/>
        <v>53.009998321533203</v>
      </c>
      <c r="K58" s="10">
        <f t="shared" si="1"/>
        <v>1.7142397403717</v>
      </c>
      <c r="L58" s="9">
        <v>60.220001220703097</v>
      </c>
      <c r="M58" s="9">
        <v>1.80242323875427</v>
      </c>
      <c r="O58" s="30">
        <v>78.11000061</v>
      </c>
      <c r="P58" s="9">
        <v>0.73107063770294101</v>
      </c>
      <c r="Q58" s="9">
        <v>74.029998779296804</v>
      </c>
      <c r="R58" s="9">
        <v>0.75167536735534601</v>
      </c>
      <c r="S58" s="9">
        <v>78.010002136230398</v>
      </c>
      <c r="T58" s="9">
        <v>0.67418307065963701</v>
      </c>
      <c r="U58" s="49">
        <v>78.089996337890597</v>
      </c>
      <c r="V58" s="49">
        <v>0.69004172086715698</v>
      </c>
      <c r="W58" s="9">
        <v>77.919998168945298</v>
      </c>
      <c r="X58" s="9">
        <v>0.87379986047744695</v>
      </c>
      <c r="Y58" s="49">
        <v>77.599998474121094</v>
      </c>
      <c r="Z58" s="49">
        <v>0.97289121150970403</v>
      </c>
      <c r="AA58" s="9">
        <v>77.819999694824205</v>
      </c>
      <c r="AB58" s="9">
        <v>0.714125275611877</v>
      </c>
      <c r="AC58" s="53"/>
      <c r="AD58" s="10">
        <v>81.349998474121094</v>
      </c>
      <c r="AE58" s="10">
        <v>0.64969348907470703</v>
      </c>
      <c r="AF58" s="10">
        <v>41.759998321533203</v>
      </c>
      <c r="AG58" s="10">
        <v>2.0868327617645201</v>
      </c>
      <c r="AH58" s="10">
        <v>75.069999694824205</v>
      </c>
      <c r="AI58" s="10">
        <v>0.91227632761001498</v>
      </c>
      <c r="AJ58" s="10">
        <v>78.620002746582003</v>
      </c>
      <c r="AK58" s="10">
        <v>0.75759160518646196</v>
      </c>
      <c r="AL58" s="9">
        <v>80.790000915527301</v>
      </c>
      <c r="AM58" s="9">
        <v>0.66736996173858598</v>
      </c>
      <c r="AO58" s="9">
        <v>75.110000610351506</v>
      </c>
      <c r="AP58" s="9">
        <v>0.95057553052902199</v>
      </c>
      <c r="AQ58" s="9">
        <v>76.410003662109304</v>
      </c>
      <c r="AR58" s="9">
        <v>0.72267109155654896</v>
      </c>
      <c r="AS58" s="9">
        <v>75.459999084472599</v>
      </c>
      <c r="AT58" s="9">
        <v>0.88730394840240401</v>
      </c>
      <c r="AU58" s="9">
        <v>75.809997558593693</v>
      </c>
      <c r="AV58" s="9">
        <v>0.71566450595855702</v>
      </c>
      <c r="AW58" s="9">
        <v>76.349998474121094</v>
      </c>
      <c r="AX58" s="9">
        <v>0.93013256788253695</v>
      </c>
      <c r="AY58" s="9">
        <v>73.879997253417898</v>
      </c>
      <c r="AZ58" s="9">
        <v>0.77464503049850397</v>
      </c>
      <c r="BB58" s="9">
        <v>97.269996643066406</v>
      </c>
      <c r="BC58" s="9">
        <v>8.7120503187179496E-2</v>
      </c>
      <c r="BD58" s="9">
        <v>90.550003051757798</v>
      </c>
      <c r="BE58" s="9">
        <v>0.31842765212058999</v>
      </c>
      <c r="BF58" s="9">
        <v>60.220001220703097</v>
      </c>
      <c r="BG58" s="9">
        <v>1.80242323875427</v>
      </c>
      <c r="BH58" s="9">
        <v>44.029998779296797</v>
      </c>
      <c r="BI58" s="9">
        <v>2.0539631843566801</v>
      </c>
      <c r="BK58" s="13"/>
      <c r="BL58" s="13"/>
      <c r="BM58" s="13"/>
      <c r="BN58" s="13"/>
      <c r="BO58" s="13"/>
      <c r="BP58" s="13"/>
      <c r="BQ58" s="13"/>
      <c r="BR58" s="13"/>
      <c r="BT58" s="9">
        <v>96.949996948242102</v>
      </c>
      <c r="BU58" s="9">
        <v>0.10299699753522799</v>
      </c>
      <c r="BV58" s="9">
        <v>90.349998474121094</v>
      </c>
      <c r="BW58" s="9">
        <v>0.32661643624305697</v>
      </c>
      <c r="BX58" s="9">
        <v>80.790000915527301</v>
      </c>
      <c r="BY58" s="9">
        <v>0.66736996173858598</v>
      </c>
      <c r="BZ58" s="9">
        <v>41.880001068115199</v>
      </c>
      <c r="CA58" s="9">
        <v>2.1047222614288299</v>
      </c>
      <c r="CC58" s="13"/>
      <c r="CD58" s="13"/>
      <c r="CE58" s="13"/>
      <c r="CF58" s="13"/>
      <c r="CG58" s="13"/>
      <c r="CH58" s="13"/>
      <c r="CI58" s="13"/>
      <c r="CJ58" s="13"/>
    </row>
    <row r="59" spans="1:88" x14ac:dyDescent="0.35">
      <c r="A59" s="4">
        <v>45</v>
      </c>
      <c r="B59" s="10">
        <v>76.529998779296804</v>
      </c>
      <c r="C59" s="10">
        <v>0.89129590988159102</v>
      </c>
      <c r="D59" s="10">
        <v>30.4799995422363</v>
      </c>
      <c r="E59" s="10">
        <v>2.2364816665649401</v>
      </c>
      <c r="F59" s="64">
        <v>57.740001678466797</v>
      </c>
      <c r="G59" s="64">
        <v>1.72360050678253</v>
      </c>
      <c r="H59" s="10">
        <v>67.029998779296804</v>
      </c>
      <c r="I59" s="10">
        <v>1.28065192699432</v>
      </c>
      <c r="J59" s="10">
        <f t="shared" si="0"/>
        <v>55.740001678466797</v>
      </c>
      <c r="K59" s="10">
        <f t="shared" si="1"/>
        <v>1.6236005067825299</v>
      </c>
      <c r="L59" s="9">
        <v>61.770000457763601</v>
      </c>
      <c r="M59" s="9">
        <v>1.7024842500686601</v>
      </c>
      <c r="O59" s="30">
        <v>78.230003359999998</v>
      </c>
      <c r="P59" s="9">
        <v>0.72319912910461404</v>
      </c>
      <c r="Q59" s="9">
        <v>74.379997253417898</v>
      </c>
      <c r="R59" s="9">
        <v>0.748102307319641</v>
      </c>
      <c r="S59" s="9">
        <v>78.279998779296804</v>
      </c>
      <c r="T59" s="9">
        <v>0.67463743686676003</v>
      </c>
      <c r="U59" s="49">
        <v>78.430000305175696</v>
      </c>
      <c r="V59" s="49">
        <v>0.69160276651382402</v>
      </c>
      <c r="W59" s="9">
        <v>77.839996337890597</v>
      </c>
      <c r="X59" s="9">
        <v>0.88132357597350997</v>
      </c>
      <c r="Y59" s="49">
        <v>77.680000305175696</v>
      </c>
      <c r="Z59" s="49">
        <v>0.98327833414077703</v>
      </c>
      <c r="AA59" s="9">
        <v>77.75</v>
      </c>
      <c r="AB59" s="9">
        <v>0.72043520212173395</v>
      </c>
      <c r="AC59" s="53"/>
      <c r="AD59" s="10">
        <v>81.769996643066406</v>
      </c>
      <c r="AE59" s="10">
        <v>0.62841290235519398</v>
      </c>
      <c r="AF59" s="10">
        <v>44.270000457763601</v>
      </c>
      <c r="AG59" s="10">
        <v>2.0487682819366402</v>
      </c>
      <c r="AH59" s="10">
        <v>76.410003662109304</v>
      </c>
      <c r="AI59" s="10">
        <v>0.85808718204498202</v>
      </c>
      <c r="AJ59" s="10">
        <v>79.269996643066406</v>
      </c>
      <c r="AK59" s="10">
        <v>0.72267115116119296</v>
      </c>
      <c r="AL59" s="9">
        <v>81.449996948242102</v>
      </c>
      <c r="AM59" s="9">
        <v>0.64272791147232</v>
      </c>
      <c r="AO59" s="9">
        <v>75.349998474121094</v>
      </c>
      <c r="AP59" s="9">
        <v>0.94778317213058405</v>
      </c>
      <c r="AQ59" s="9">
        <v>76.449996948242102</v>
      </c>
      <c r="AR59" s="9">
        <v>0.72619813680648804</v>
      </c>
      <c r="AS59" s="9">
        <v>75.550003051757798</v>
      </c>
      <c r="AT59" s="9">
        <v>0.89059400558471602</v>
      </c>
      <c r="AU59" s="9">
        <v>75.989997863769503</v>
      </c>
      <c r="AV59" s="9">
        <v>0.71347445249557495</v>
      </c>
      <c r="AW59" s="9">
        <v>76.160003662109304</v>
      </c>
      <c r="AX59" s="9">
        <v>0.94284653663635198</v>
      </c>
      <c r="AY59" s="9">
        <v>74.139999389648395</v>
      </c>
      <c r="AZ59" s="9">
        <v>0.77165895700454701</v>
      </c>
      <c r="BB59" s="9">
        <v>97.370002746582003</v>
      </c>
      <c r="BC59" s="9">
        <v>8.3850868046283694E-2</v>
      </c>
      <c r="BD59" s="9">
        <v>90.839996337890597</v>
      </c>
      <c r="BE59" s="9">
        <v>0.31346762180328303</v>
      </c>
      <c r="BF59" s="9">
        <v>61.770000457763601</v>
      </c>
      <c r="BG59" s="9">
        <v>1.7024842500686601</v>
      </c>
      <c r="BH59" s="9">
        <v>45.020000457763601</v>
      </c>
      <c r="BI59" s="9">
        <v>2.0218691825866699</v>
      </c>
      <c r="BK59" s="13"/>
      <c r="BL59" s="13"/>
      <c r="BM59" s="13"/>
      <c r="BN59" s="13"/>
      <c r="BO59" s="13"/>
      <c r="BP59" s="13"/>
      <c r="BQ59" s="13"/>
      <c r="BR59" s="13"/>
      <c r="BT59" s="9">
        <v>97.029998779296804</v>
      </c>
      <c r="BU59" s="9">
        <v>0.10052230209112099</v>
      </c>
      <c r="BV59" s="9">
        <v>90.330001831054602</v>
      </c>
      <c r="BW59" s="9">
        <v>0.32383909821510298</v>
      </c>
      <c r="BX59" s="9">
        <v>81.449996948242102</v>
      </c>
      <c r="BY59" s="9">
        <v>0.64272791147232</v>
      </c>
      <c r="BZ59" s="9">
        <v>43.2299995422363</v>
      </c>
      <c r="CA59" s="9">
        <v>2.0809118747711102</v>
      </c>
      <c r="CC59" s="13"/>
      <c r="CD59" s="13"/>
      <c r="CE59" s="13"/>
      <c r="CF59" s="13"/>
      <c r="CG59" s="13"/>
      <c r="CH59" s="13"/>
      <c r="CI59" s="13"/>
      <c r="CJ59" s="13"/>
    </row>
    <row r="60" spans="1:88" x14ac:dyDescent="0.35">
      <c r="A60" s="4">
        <v>46</v>
      </c>
      <c r="B60" s="10">
        <v>77.430000305175696</v>
      </c>
      <c r="C60" s="10">
        <v>0.824265956878662</v>
      </c>
      <c r="D60" s="10">
        <v>31.7600002288818</v>
      </c>
      <c r="E60" s="10">
        <v>2.2308669090270898</v>
      </c>
      <c r="F60" s="64">
        <v>60.340000152587798</v>
      </c>
      <c r="G60" s="64">
        <v>1.6190255880355799</v>
      </c>
      <c r="H60" s="10">
        <v>70.230003356933594</v>
      </c>
      <c r="I60" s="10">
        <v>1.1623939275741499</v>
      </c>
      <c r="J60" s="10">
        <f t="shared" si="0"/>
        <v>58.340000152587798</v>
      </c>
      <c r="K60" s="10">
        <f t="shared" si="1"/>
        <v>1.5190255880355799</v>
      </c>
      <c r="L60" s="9">
        <v>64.059997558593693</v>
      </c>
      <c r="M60" s="9">
        <v>1.5843143463134699</v>
      </c>
      <c r="O60" s="30">
        <v>77.800003050000001</v>
      </c>
      <c r="P60" s="9">
        <v>0.73107063770294101</v>
      </c>
      <c r="Q60" s="9">
        <v>74.430000305175696</v>
      </c>
      <c r="R60" s="9">
        <v>0.74671894311904896</v>
      </c>
      <c r="S60" s="9">
        <v>78.349998474121094</v>
      </c>
      <c r="T60" s="9">
        <v>0.67394268512725797</v>
      </c>
      <c r="U60" s="49">
        <v>78.260002136230398</v>
      </c>
      <c r="V60" s="49">
        <v>0.694147229194641</v>
      </c>
      <c r="W60" s="9">
        <v>78.099998474121094</v>
      </c>
      <c r="X60" s="9">
        <v>0.89155042171478205</v>
      </c>
      <c r="Y60" s="49">
        <v>77.809997558593693</v>
      </c>
      <c r="Z60" s="49">
        <v>0.99015718698501498</v>
      </c>
      <c r="AA60" s="9">
        <v>77.970001220703097</v>
      </c>
      <c r="AB60" s="9">
        <v>0.71764457225799505</v>
      </c>
      <c r="AC60" s="53"/>
      <c r="AD60" s="10">
        <v>82.300003051757798</v>
      </c>
      <c r="AE60" s="10">
        <v>0.60895389318466098</v>
      </c>
      <c r="AF60" s="10">
        <v>47.970001220703097</v>
      </c>
      <c r="AG60" s="10">
        <v>2.0028088092803902</v>
      </c>
      <c r="AH60" s="10">
        <v>77.209999084472599</v>
      </c>
      <c r="AI60" s="10">
        <v>0.81394052505493097</v>
      </c>
      <c r="AJ60" s="10">
        <v>79.919998168945298</v>
      </c>
      <c r="AK60" s="10">
        <v>0.69468241930007901</v>
      </c>
      <c r="AL60" s="9">
        <v>81.919998168945298</v>
      </c>
      <c r="AM60" s="9">
        <v>0.62024229764938299</v>
      </c>
      <c r="AO60" s="9">
        <v>75.410003662109304</v>
      </c>
      <c r="AP60" s="9">
        <v>0.95799988508224398</v>
      </c>
      <c r="AQ60" s="9">
        <v>76.739997863769503</v>
      </c>
      <c r="AR60" s="9">
        <v>0.72669601440429599</v>
      </c>
      <c r="AS60" s="9">
        <v>75.569999694824205</v>
      </c>
      <c r="AT60" s="9">
        <v>0.89759200811386097</v>
      </c>
      <c r="AU60" s="9">
        <v>76.150001525878906</v>
      </c>
      <c r="AV60" s="9">
        <v>0.71190994977951005</v>
      </c>
      <c r="AW60" s="9">
        <v>76.169998168945298</v>
      </c>
      <c r="AX60" s="9">
        <v>0.95097982883453303</v>
      </c>
      <c r="AY60" s="9">
        <v>74.379997253417898</v>
      </c>
      <c r="AZ60" s="9">
        <v>0.76408672332763605</v>
      </c>
      <c r="BB60" s="9">
        <v>97.430000305175696</v>
      </c>
      <c r="BC60" s="9">
        <v>8.2909494638442993E-2</v>
      </c>
      <c r="BD60" s="9">
        <v>90.980003356933594</v>
      </c>
      <c r="BE60" s="9">
        <v>0.30886936187744102</v>
      </c>
      <c r="BF60" s="9">
        <v>64.059997558593693</v>
      </c>
      <c r="BG60" s="9">
        <v>1.5843143463134699</v>
      </c>
      <c r="BH60" s="9">
        <v>46.599998474121001</v>
      </c>
      <c r="BI60" s="9">
        <v>1.9840734004974301</v>
      </c>
      <c r="BK60" s="13"/>
      <c r="BL60" s="13"/>
      <c r="BM60" s="13"/>
      <c r="BN60" s="13"/>
      <c r="BO60" s="13"/>
      <c r="BP60" s="13"/>
      <c r="BQ60" s="13"/>
      <c r="BR60" s="13"/>
      <c r="BT60" s="9">
        <v>97.110000610351506</v>
      </c>
      <c r="BU60" s="9">
        <v>9.8573163151741E-2</v>
      </c>
      <c r="BV60" s="9">
        <v>90.650001525878906</v>
      </c>
      <c r="BW60" s="9">
        <v>0.318761765956878</v>
      </c>
      <c r="BX60" s="9">
        <v>81.919998168945298</v>
      </c>
      <c r="BY60" s="9">
        <v>0.62024229764938299</v>
      </c>
      <c r="BZ60" s="9">
        <v>44.299999237060497</v>
      </c>
      <c r="CA60" s="9">
        <v>2.05324006080627</v>
      </c>
      <c r="CC60" s="13"/>
      <c r="CD60" s="13"/>
      <c r="CE60" s="13"/>
      <c r="CF60" s="13"/>
      <c r="CG60" s="13"/>
      <c r="CH60" s="13"/>
      <c r="CI60" s="13"/>
      <c r="CJ60" s="13"/>
    </row>
    <row r="61" spans="1:88" x14ac:dyDescent="0.35">
      <c r="A61" s="4">
        <v>47</v>
      </c>
      <c r="B61" s="10">
        <v>78.720001220703097</v>
      </c>
      <c r="C61" s="10">
        <v>0.76900118589401201</v>
      </c>
      <c r="D61" s="10">
        <v>33.110000610351499</v>
      </c>
      <c r="E61" s="10">
        <v>2.2246170043945299</v>
      </c>
      <c r="F61" s="64">
        <v>62.299999237060497</v>
      </c>
      <c r="G61" s="64">
        <v>1.50329577922821</v>
      </c>
      <c r="H61" s="10">
        <v>72.709999084472599</v>
      </c>
      <c r="I61" s="10">
        <v>1.0566651821136399</v>
      </c>
      <c r="J61" s="10">
        <f t="shared" si="0"/>
        <v>60.299999237060497</v>
      </c>
      <c r="K61" s="10">
        <f t="shared" si="1"/>
        <v>1.4032957792282099</v>
      </c>
      <c r="L61" s="9">
        <v>66.610000610351506</v>
      </c>
      <c r="M61" s="9">
        <v>1.45951747894287</v>
      </c>
      <c r="O61" s="30">
        <v>78.040000919999997</v>
      </c>
      <c r="P61" s="9">
        <v>0.75735819339752197</v>
      </c>
      <c r="Q61" s="9">
        <v>74.610000610351506</v>
      </c>
      <c r="R61" s="9">
        <v>0.74346947669982899</v>
      </c>
      <c r="S61" s="9">
        <v>78.360000610351506</v>
      </c>
      <c r="T61" s="9">
        <v>0.67908763885498002</v>
      </c>
      <c r="U61" s="49">
        <v>78.139999389648395</v>
      </c>
      <c r="V61" s="49">
        <v>0.70065259933471602</v>
      </c>
      <c r="W61" s="9">
        <v>77.919998168945298</v>
      </c>
      <c r="X61" s="9">
        <v>0.90230572223663297</v>
      </c>
      <c r="Y61" s="49">
        <v>78.050003051757798</v>
      </c>
      <c r="Z61" s="49">
        <v>0.99969309568405096</v>
      </c>
      <c r="AA61" s="9">
        <v>78.010002136230398</v>
      </c>
      <c r="AB61" s="9">
        <v>0.71616488695144598</v>
      </c>
      <c r="AC61" s="53"/>
      <c r="AD61" s="10">
        <v>82.839996337890597</v>
      </c>
      <c r="AE61" s="10">
        <v>0.59006518125534002</v>
      </c>
      <c r="AF61" s="10">
        <v>53.319999694824197</v>
      </c>
      <c r="AG61" s="10">
        <v>1.9477671384811399</v>
      </c>
      <c r="AH61" s="10">
        <v>78.069999694824205</v>
      </c>
      <c r="AI61" s="10">
        <v>0.77518725395202603</v>
      </c>
      <c r="AJ61" s="10">
        <v>80.449996948242102</v>
      </c>
      <c r="AK61" s="10">
        <v>0.67099922895431496</v>
      </c>
      <c r="AL61" s="9">
        <v>82.300003051757798</v>
      </c>
      <c r="AM61" s="9">
        <v>0.60281246900558405</v>
      </c>
      <c r="AO61" s="9">
        <v>75.309997558593693</v>
      </c>
      <c r="AP61" s="9">
        <v>0.95870202779769897</v>
      </c>
      <c r="AQ61" s="9">
        <v>76.75</v>
      </c>
      <c r="AR61" s="9">
        <v>0.73077648878097501</v>
      </c>
      <c r="AS61" s="9">
        <v>75.680000305175696</v>
      </c>
      <c r="AT61" s="9">
        <v>0.90442794561386097</v>
      </c>
      <c r="AU61" s="9">
        <v>75.879997253417898</v>
      </c>
      <c r="AV61" s="9">
        <v>0.714915990829467</v>
      </c>
      <c r="AW61" s="9">
        <v>76.339996337890597</v>
      </c>
      <c r="AX61" s="9">
        <v>0.95532888174056996</v>
      </c>
      <c r="AY61" s="9">
        <v>74.339996337890597</v>
      </c>
      <c r="AZ61" s="9">
        <v>0.76781862974166804</v>
      </c>
      <c r="BB61" s="9">
        <v>97.430000305175696</v>
      </c>
      <c r="BC61" s="9">
        <v>8.0699749290943104E-2</v>
      </c>
      <c r="BD61" s="9">
        <v>91.160003662109304</v>
      </c>
      <c r="BE61" s="9">
        <v>0.30460610985755898</v>
      </c>
      <c r="BF61" s="9">
        <v>66.610000610351506</v>
      </c>
      <c r="BG61" s="9">
        <v>1.45951747894287</v>
      </c>
      <c r="BH61" s="9">
        <v>48.490001678466797</v>
      </c>
      <c r="BI61" s="9">
        <v>1.94009232521057</v>
      </c>
      <c r="BK61" s="13"/>
      <c r="BL61" s="13"/>
      <c r="BM61" s="13"/>
      <c r="BN61" s="13"/>
      <c r="BO61" s="13"/>
      <c r="BP61" s="13"/>
      <c r="BQ61" s="13"/>
      <c r="BR61" s="13"/>
      <c r="BT61" s="9">
        <v>97.120002746582003</v>
      </c>
      <c r="BU61" s="9">
        <v>9.4859361648559501E-2</v>
      </c>
      <c r="BV61" s="9">
        <v>90.629997253417898</v>
      </c>
      <c r="BW61" s="9">
        <v>0.316133052110672</v>
      </c>
      <c r="BX61" s="9">
        <v>82.300003051757798</v>
      </c>
      <c r="BY61" s="9">
        <v>0.60281246900558405</v>
      </c>
      <c r="BZ61" s="9">
        <v>45.599998474121001</v>
      </c>
      <c r="CA61" s="9">
        <v>2.0214409828186</v>
      </c>
      <c r="CC61" s="13"/>
      <c r="CD61" s="13"/>
      <c r="CE61" s="13"/>
      <c r="CF61" s="13"/>
      <c r="CG61" s="13"/>
      <c r="CH61" s="13"/>
      <c r="CI61" s="13"/>
      <c r="CJ61" s="13"/>
    </row>
    <row r="62" spans="1:88" x14ac:dyDescent="0.35">
      <c r="A62" s="4">
        <v>48</v>
      </c>
      <c r="B62" s="10">
        <v>79.550003051757798</v>
      </c>
      <c r="C62" s="10">
        <v>0.72425878047943104</v>
      </c>
      <c r="D62" s="10">
        <v>34.349998474121001</v>
      </c>
      <c r="E62" s="10">
        <v>2.2176096439361501</v>
      </c>
      <c r="F62" s="64">
        <v>64.660003662109304</v>
      </c>
      <c r="G62" s="64">
        <v>1.38295221328735</v>
      </c>
      <c r="H62" s="10">
        <v>74.860000610351506</v>
      </c>
      <c r="I62" s="10">
        <v>0.96579211950302102</v>
      </c>
      <c r="J62" s="10">
        <f t="shared" si="0"/>
        <v>62.660003662109304</v>
      </c>
      <c r="K62" s="10">
        <f t="shared" si="1"/>
        <v>1.2829522132873499</v>
      </c>
      <c r="L62" s="9">
        <v>69.069999694824205</v>
      </c>
      <c r="M62" s="9">
        <v>1.33151030540466</v>
      </c>
      <c r="O62" s="30">
        <v>78.230003359999998</v>
      </c>
      <c r="P62" s="9">
        <v>0.73107063770294101</v>
      </c>
      <c r="Q62" s="9">
        <v>74.900001525878906</v>
      </c>
      <c r="R62" s="9">
        <v>0.74219387769699097</v>
      </c>
      <c r="S62" s="9">
        <v>78.440002441406193</v>
      </c>
      <c r="T62" s="9">
        <v>0.67752677202224698</v>
      </c>
      <c r="U62" s="49">
        <v>78.309997558593693</v>
      </c>
      <c r="V62" s="49">
        <v>0.70069706439971902</v>
      </c>
      <c r="W62" s="9">
        <v>78.169998168945298</v>
      </c>
      <c r="X62" s="9">
        <v>0.90675234794616699</v>
      </c>
      <c r="Y62" s="49">
        <v>77.989997863769503</v>
      </c>
      <c r="Z62" s="49">
        <v>1.0065625905990601</v>
      </c>
      <c r="AA62" s="9">
        <v>77.980003356933594</v>
      </c>
      <c r="AB62" s="9">
        <v>0.71493858098983698</v>
      </c>
      <c r="AC62" s="53"/>
      <c r="AD62" s="10">
        <v>83.040000915527301</v>
      </c>
      <c r="AE62" s="10">
        <v>0.57473158836364702</v>
      </c>
      <c r="AF62" s="10">
        <v>57.069999694824197</v>
      </c>
      <c r="AG62" s="10">
        <v>1.8832654953002901</v>
      </c>
      <c r="AH62" s="10">
        <v>78.510002136230398</v>
      </c>
      <c r="AI62" s="10">
        <v>0.74296551942825295</v>
      </c>
      <c r="AJ62" s="10">
        <v>80.910003662109304</v>
      </c>
      <c r="AK62" s="10">
        <v>0.64764493703842096</v>
      </c>
      <c r="AL62" s="9">
        <v>82.940002441406193</v>
      </c>
      <c r="AM62" s="9">
        <v>0.58449983596801702</v>
      </c>
      <c r="AO62" s="9">
        <v>75.410003662109304</v>
      </c>
      <c r="AP62" s="9">
        <v>0.96418517827987604</v>
      </c>
      <c r="AQ62" s="9">
        <v>76.720001220703097</v>
      </c>
      <c r="AR62" s="9">
        <v>0.72951120138168302</v>
      </c>
      <c r="AS62" s="9">
        <v>75.769996643066406</v>
      </c>
      <c r="AT62" s="9">
        <v>0.89868062734603804</v>
      </c>
      <c r="AU62" s="9">
        <v>76.099998474121094</v>
      </c>
      <c r="AV62" s="9">
        <v>0.713476061820983</v>
      </c>
      <c r="AW62" s="9">
        <v>76.199996948242102</v>
      </c>
      <c r="AX62" s="9">
        <v>0.96387511491775502</v>
      </c>
      <c r="AY62" s="9">
        <v>74.75</v>
      </c>
      <c r="AZ62" s="9">
        <v>0.76124876737594604</v>
      </c>
      <c r="BB62" s="9">
        <v>97.440002441406193</v>
      </c>
      <c r="BC62" s="9">
        <v>8.1402175128459903E-2</v>
      </c>
      <c r="BD62" s="9">
        <v>91.029998779296804</v>
      </c>
      <c r="BE62" s="9">
        <v>0.30152240395545898</v>
      </c>
      <c r="BF62" s="9">
        <v>69.069999694824205</v>
      </c>
      <c r="BG62" s="9">
        <v>1.33151030540466</v>
      </c>
      <c r="BH62" s="9">
        <v>51.020000457763601</v>
      </c>
      <c r="BI62" s="9">
        <v>1.88876605033874</v>
      </c>
      <c r="BK62" s="13"/>
      <c r="BL62" s="13"/>
      <c r="BM62" s="13"/>
      <c r="BN62" s="13"/>
      <c r="BO62" s="13"/>
      <c r="BP62" s="13"/>
      <c r="BQ62" s="13"/>
      <c r="BR62" s="13"/>
      <c r="BT62" s="9">
        <v>97.139999389648395</v>
      </c>
      <c r="BU62" s="9">
        <v>9.4334386289119707E-2</v>
      </c>
      <c r="BV62" s="9">
        <v>90.769996643066406</v>
      </c>
      <c r="BW62" s="9">
        <v>0.312247455120086</v>
      </c>
      <c r="BX62" s="9">
        <v>82.940002441406193</v>
      </c>
      <c r="BY62" s="9">
        <v>0.58449983596801702</v>
      </c>
      <c r="BZ62" s="9">
        <v>47.069999694824197</v>
      </c>
      <c r="CA62" s="9">
        <v>1.9839744567871</v>
      </c>
      <c r="CC62" s="13"/>
      <c r="CD62" s="13"/>
      <c r="CE62" s="13"/>
      <c r="CF62" s="13"/>
      <c r="CG62" s="13"/>
      <c r="CH62" s="13"/>
      <c r="CI62" s="13"/>
      <c r="CJ62" s="13"/>
    </row>
    <row r="63" spans="1:88" x14ac:dyDescent="0.35">
      <c r="A63" s="4">
        <v>49</v>
      </c>
      <c r="B63" s="10">
        <v>80.660003662109304</v>
      </c>
      <c r="C63" s="10">
        <v>0.68697112798690796</v>
      </c>
      <c r="D63" s="10">
        <v>35.610000610351499</v>
      </c>
      <c r="E63" s="10">
        <v>2.2097606658935498</v>
      </c>
      <c r="F63" s="64">
        <v>67.080001831054602</v>
      </c>
      <c r="G63" s="64">
        <v>1.26513767242431</v>
      </c>
      <c r="H63" s="10">
        <v>76.269996643066406</v>
      </c>
      <c r="I63" s="10">
        <v>0.89015132188796997</v>
      </c>
      <c r="J63" s="10">
        <f t="shared" si="0"/>
        <v>65.080001831054602</v>
      </c>
      <c r="K63" s="10">
        <f t="shared" si="1"/>
        <v>1.1651376724243099</v>
      </c>
      <c r="L63" s="9">
        <v>71.779998779296804</v>
      </c>
      <c r="M63" s="9">
        <v>1.20421183109283</v>
      </c>
      <c r="O63" s="30">
        <v>78.16999817</v>
      </c>
      <c r="P63" s="9">
        <v>0.73642778396606401</v>
      </c>
      <c r="Q63" s="9">
        <v>74.879997253417898</v>
      </c>
      <c r="R63" s="9">
        <v>0.73902082443237305</v>
      </c>
      <c r="S63" s="9">
        <v>78.190002441406193</v>
      </c>
      <c r="T63" s="9">
        <v>0.68324524164199796</v>
      </c>
      <c r="U63" s="49">
        <v>78.220001220703097</v>
      </c>
      <c r="V63" s="49">
        <v>0.70420491695403997</v>
      </c>
      <c r="W63" s="9">
        <v>78.180000305175696</v>
      </c>
      <c r="X63" s="9">
        <v>0.91481357812881403</v>
      </c>
      <c r="Y63" s="49">
        <v>78.160003662109304</v>
      </c>
      <c r="Z63" s="49">
        <v>1.01315486431121</v>
      </c>
      <c r="AA63" s="9">
        <v>78.169998168945298</v>
      </c>
      <c r="AB63" s="9">
        <v>0.714347243309021</v>
      </c>
      <c r="AC63" s="53"/>
      <c r="AD63" s="10">
        <v>83.480003356933594</v>
      </c>
      <c r="AE63" s="10">
        <v>0.56091445684432895</v>
      </c>
      <c r="AF63" s="10">
        <v>58.799999237060497</v>
      </c>
      <c r="AG63" s="10">
        <v>1.8095464706420801</v>
      </c>
      <c r="AH63" s="10">
        <v>79.269996643066406</v>
      </c>
      <c r="AI63" s="10">
        <v>0.71434801816940297</v>
      </c>
      <c r="AJ63" s="10">
        <v>81.370002746582003</v>
      </c>
      <c r="AK63" s="10">
        <v>0.62831014394760099</v>
      </c>
      <c r="AL63" s="9">
        <v>83.129997253417898</v>
      </c>
      <c r="AM63" s="9">
        <v>0.56987309455871504</v>
      </c>
      <c r="AO63" s="9">
        <v>75.230003356933594</v>
      </c>
      <c r="AP63" s="9">
        <v>0.97198688983917203</v>
      </c>
      <c r="AQ63" s="9">
        <v>76.800003051757798</v>
      </c>
      <c r="AR63" s="9">
        <v>0.73044341802597001</v>
      </c>
      <c r="AS63" s="9">
        <v>75.599998474121094</v>
      </c>
      <c r="AT63" s="9">
        <v>0.91348105669021595</v>
      </c>
      <c r="AU63" s="9">
        <v>75.940002441406193</v>
      </c>
      <c r="AV63" s="9">
        <v>0.718866646289825</v>
      </c>
      <c r="AW63" s="9">
        <v>76.519996643066406</v>
      </c>
      <c r="AX63" s="9">
        <v>0.96942788362502996</v>
      </c>
      <c r="AY63" s="9">
        <v>74.889999389648395</v>
      </c>
      <c r="AZ63" s="9">
        <v>0.76101738214492798</v>
      </c>
      <c r="BB63" s="9">
        <v>97.480003356933594</v>
      </c>
      <c r="BC63" s="9">
        <v>7.9422309994697501E-2</v>
      </c>
      <c r="BD63" s="9">
        <v>91.260002136230398</v>
      </c>
      <c r="BE63" s="9">
        <v>0.29695242643356301</v>
      </c>
      <c r="BF63" s="9">
        <v>71.779998779296804</v>
      </c>
      <c r="BG63" s="9">
        <v>1.20421183109283</v>
      </c>
      <c r="BH63" s="9">
        <v>53.720001220703097</v>
      </c>
      <c r="BI63" s="9">
        <v>1.83036184310913</v>
      </c>
      <c r="BK63" s="13"/>
      <c r="BL63" s="13"/>
      <c r="BM63" s="13"/>
      <c r="BN63" s="13"/>
      <c r="BO63" s="13"/>
      <c r="BP63" s="13"/>
      <c r="BQ63" s="13"/>
      <c r="BR63" s="13"/>
      <c r="BT63" s="9">
        <v>97.25</v>
      </c>
      <c r="BU63" s="9">
        <v>9.3040890991687705E-2</v>
      </c>
      <c r="BV63" s="9">
        <v>91.029998779296804</v>
      </c>
      <c r="BW63" s="9">
        <v>0.30729028582572898</v>
      </c>
      <c r="BX63" s="9">
        <v>83.129997253417898</v>
      </c>
      <c r="BY63" s="9">
        <v>0.56987309455871504</v>
      </c>
      <c r="BZ63" s="9">
        <v>48.869998931884702</v>
      </c>
      <c r="CA63" s="9">
        <v>1.94012439250946</v>
      </c>
      <c r="CC63" s="13"/>
      <c r="CD63" s="13"/>
      <c r="CE63" s="13"/>
      <c r="CF63" s="13"/>
      <c r="CG63" s="13"/>
      <c r="CH63" s="13"/>
      <c r="CI63" s="13"/>
      <c r="CJ63" s="13"/>
    </row>
    <row r="64" spans="1:88" x14ac:dyDescent="0.35">
      <c r="A64" s="4">
        <v>50</v>
      </c>
      <c r="B64" s="10">
        <v>81.069999694824205</v>
      </c>
      <c r="C64" s="10">
        <v>0.65474468469619695</v>
      </c>
      <c r="D64" s="10">
        <v>36.709999084472599</v>
      </c>
      <c r="E64" s="10">
        <v>2.2008628845214799</v>
      </c>
      <c r="F64" s="64">
        <v>69.720001220703097</v>
      </c>
      <c r="G64" s="64">
        <v>1.15546667575836</v>
      </c>
      <c r="H64" s="10">
        <v>77.209999084472599</v>
      </c>
      <c r="I64" s="10">
        <v>0.82758164405822698</v>
      </c>
      <c r="J64" s="10">
        <f t="shared" si="0"/>
        <v>67.720001220703097</v>
      </c>
      <c r="K64" s="10">
        <f t="shared" si="1"/>
        <v>1.05546667575836</v>
      </c>
      <c r="L64" s="9">
        <v>73.629997253417898</v>
      </c>
      <c r="M64" s="9">
        <v>1.0927042961120601</v>
      </c>
      <c r="O64" s="30">
        <v>78.180000309999997</v>
      </c>
      <c r="P64" s="9">
        <v>0.73642778396606401</v>
      </c>
      <c r="Q64" s="9">
        <v>74.989997863769503</v>
      </c>
      <c r="R64" s="9">
        <v>0.73590171337127597</v>
      </c>
      <c r="S64" s="9">
        <v>78.269996643066406</v>
      </c>
      <c r="T64" s="9">
        <v>0.68156528472900302</v>
      </c>
      <c r="U64" s="49">
        <v>78.209999084472599</v>
      </c>
      <c r="V64" s="49">
        <v>0.70752471685409501</v>
      </c>
      <c r="W64" s="9">
        <v>78.339996337890597</v>
      </c>
      <c r="X64" s="9">
        <v>0.92553490400314298</v>
      </c>
      <c r="Y64" s="49">
        <v>78.190002441406193</v>
      </c>
      <c r="Z64" s="49">
        <v>1.0183744430541899</v>
      </c>
      <c r="AA64" s="9">
        <v>78.019996643066406</v>
      </c>
      <c r="AB64" s="9">
        <v>0.71412944793701105</v>
      </c>
      <c r="AC64" s="53"/>
      <c r="AD64" s="10">
        <v>83.910003662109304</v>
      </c>
      <c r="AE64" s="10">
        <v>0.54748028516769398</v>
      </c>
      <c r="AF64" s="10">
        <v>59.880001068115199</v>
      </c>
      <c r="AG64" s="10">
        <v>1.7277926206588701</v>
      </c>
      <c r="AH64" s="10">
        <v>79.680000305175696</v>
      </c>
      <c r="AI64" s="10">
        <v>0.68978631496429399</v>
      </c>
      <c r="AJ64" s="10">
        <v>81.910003662109304</v>
      </c>
      <c r="AK64" s="10">
        <v>0.61133009195327703</v>
      </c>
      <c r="AL64" s="9">
        <v>83.589996337890597</v>
      </c>
      <c r="AM64" s="9">
        <v>0.55457955598831099</v>
      </c>
      <c r="AO64" s="9">
        <v>75.260002136230398</v>
      </c>
      <c r="AP64" s="9">
        <v>0.97628414630889804</v>
      </c>
      <c r="AQ64" s="9">
        <v>76.699996948242102</v>
      </c>
      <c r="AR64" s="9">
        <v>0.73183113336563099</v>
      </c>
      <c r="AS64" s="9">
        <v>75.769996643066406</v>
      </c>
      <c r="AT64" s="9">
        <v>0.90929019451141302</v>
      </c>
      <c r="AU64" s="9">
        <v>76.319999694824205</v>
      </c>
      <c r="AV64" s="9">
        <v>0.71397489309310902</v>
      </c>
      <c r="AW64" s="9">
        <v>76.440002441406193</v>
      </c>
      <c r="AX64" s="9">
        <v>0.96988689899444502</v>
      </c>
      <c r="AY64" s="9">
        <v>74.860000610351506</v>
      </c>
      <c r="AZ64" s="9">
        <v>0.75957608222961404</v>
      </c>
      <c r="BB64" s="9">
        <v>97.559997558593693</v>
      </c>
      <c r="BC64" s="9">
        <v>7.7892482280731201E-2</v>
      </c>
      <c r="BD64" s="9">
        <v>91.459999084472599</v>
      </c>
      <c r="BE64" s="9">
        <v>0.29261142015457098</v>
      </c>
      <c r="BF64" s="9">
        <v>73.629997253417898</v>
      </c>
      <c r="BG64" s="9">
        <v>1.0927042961120601</v>
      </c>
      <c r="BH64" s="9">
        <v>56.080001831054602</v>
      </c>
      <c r="BI64" s="9">
        <v>1.76100206375122</v>
      </c>
      <c r="BK64" s="13"/>
      <c r="BL64" s="13"/>
      <c r="BM64" s="13"/>
      <c r="BN64" s="13"/>
      <c r="BO64" s="13"/>
      <c r="BP64" s="13"/>
      <c r="BQ64" s="13"/>
      <c r="BR64" s="13"/>
      <c r="BT64" s="9">
        <v>97.349998474121094</v>
      </c>
      <c r="BU64" s="9">
        <v>8.8978871703147805E-2</v>
      </c>
      <c r="BV64" s="9">
        <v>90.900001525878906</v>
      </c>
      <c r="BW64" s="9">
        <v>0.30427759885787897</v>
      </c>
      <c r="BX64" s="9">
        <v>83.589996337890597</v>
      </c>
      <c r="BY64" s="9">
        <v>0.55457955598831099</v>
      </c>
      <c r="BZ64" s="9">
        <v>51.380001068115199</v>
      </c>
      <c r="CA64" s="9">
        <v>1.8888453245162899</v>
      </c>
      <c r="CC64" s="13"/>
      <c r="CD64" s="13"/>
      <c r="CE64" s="13"/>
      <c r="CF64" s="13"/>
      <c r="CG64" s="13"/>
      <c r="CH64" s="13"/>
      <c r="CI64" s="13"/>
      <c r="CJ64" s="13"/>
    </row>
    <row r="65" spans="1:88" x14ac:dyDescent="0.35">
      <c r="A65" s="4">
        <v>51</v>
      </c>
      <c r="B65" s="10">
        <v>81.959999084472599</v>
      </c>
      <c r="C65" s="10">
        <v>0.62746107578277499</v>
      </c>
      <c r="D65" s="10">
        <v>38.009998321533203</v>
      </c>
      <c r="E65" s="10">
        <v>2.1908054351806601</v>
      </c>
      <c r="F65" s="64">
        <v>72</v>
      </c>
      <c r="G65" s="64">
        <v>1.0575982332229601</v>
      </c>
      <c r="H65" s="10">
        <v>78.309997558593693</v>
      </c>
      <c r="I65" s="10">
        <v>0.77606076002120905</v>
      </c>
      <c r="J65" s="10">
        <f t="shared" si="0"/>
        <v>70</v>
      </c>
      <c r="K65" s="10">
        <f t="shared" si="1"/>
        <v>0.95759823322296012</v>
      </c>
      <c r="L65" s="9">
        <v>75.540000915527301</v>
      </c>
      <c r="M65" s="9">
        <v>0.99048584699630704</v>
      </c>
      <c r="O65" s="30">
        <v>78.22000122</v>
      </c>
      <c r="P65" s="9">
        <v>0.72319912910461404</v>
      </c>
      <c r="Q65" s="9">
        <v>75.059997558593693</v>
      </c>
      <c r="R65" s="9">
        <v>0.73384201526641801</v>
      </c>
      <c r="S65" s="9">
        <v>78.389999389648395</v>
      </c>
      <c r="T65" s="9">
        <v>0.68056637048721302</v>
      </c>
      <c r="U65" s="49">
        <v>78.300003051757798</v>
      </c>
      <c r="V65" s="49">
        <v>0.70531207323074296</v>
      </c>
      <c r="W65" s="9">
        <v>78.269996643066406</v>
      </c>
      <c r="X65" s="9">
        <v>0.93288666009902899</v>
      </c>
      <c r="Y65" s="49">
        <v>77.959999084472599</v>
      </c>
      <c r="Z65" s="49">
        <v>1.02876877784729</v>
      </c>
      <c r="AA65" s="9">
        <v>78.330001831054602</v>
      </c>
      <c r="AB65" s="9">
        <v>0.71344590187072698</v>
      </c>
      <c r="AC65" s="53"/>
      <c r="AD65" s="10">
        <v>84.290000915527301</v>
      </c>
      <c r="AE65" s="10">
        <v>0.53454691171646096</v>
      </c>
      <c r="AF65" s="10">
        <v>61.259998321533203</v>
      </c>
      <c r="AG65" s="10">
        <v>1.63953232765197</v>
      </c>
      <c r="AH65" s="10">
        <v>80.360000610351506</v>
      </c>
      <c r="AI65" s="10">
        <v>0.66730141639709395</v>
      </c>
      <c r="AJ65" s="10">
        <v>82.410003662109304</v>
      </c>
      <c r="AK65" s="10">
        <v>0.59539079666137695</v>
      </c>
      <c r="AL65" s="9">
        <v>83.860000610351506</v>
      </c>
      <c r="AM65" s="9">
        <v>0.54259830713272095</v>
      </c>
      <c r="AO65" s="9">
        <v>75.239997863769503</v>
      </c>
      <c r="AP65" s="9">
        <v>0.98436808586120605</v>
      </c>
      <c r="AQ65" s="9">
        <v>76.910003662109304</v>
      </c>
      <c r="AR65" s="9">
        <v>0.74130654335021895</v>
      </c>
      <c r="AS65" s="9">
        <v>75.75</v>
      </c>
      <c r="AT65" s="9">
        <v>0.91926640272140503</v>
      </c>
      <c r="AU65" s="9">
        <v>76.190002441406193</v>
      </c>
      <c r="AV65" s="9">
        <v>0.71409147977828902</v>
      </c>
      <c r="AW65" s="9">
        <v>76.150001525878906</v>
      </c>
      <c r="AX65" s="9">
        <v>0.97257816791534402</v>
      </c>
      <c r="AY65" s="9">
        <v>74.839996337890597</v>
      </c>
      <c r="AZ65" s="9">
        <v>0.764634609222412</v>
      </c>
      <c r="BB65" s="9">
        <v>97.650001525878906</v>
      </c>
      <c r="BC65" s="9">
        <v>7.5811870396137196E-2</v>
      </c>
      <c r="BD65" s="9">
        <v>91.330001831054602</v>
      </c>
      <c r="BE65" s="9">
        <v>0.29007264971732999</v>
      </c>
      <c r="BF65" s="9">
        <v>75.540000915527301</v>
      </c>
      <c r="BG65" s="9">
        <v>0.99048584699630704</v>
      </c>
      <c r="BH65" s="9">
        <v>58.419998168945298</v>
      </c>
      <c r="BI65" s="9">
        <v>1.6827924251556301</v>
      </c>
      <c r="BK65" s="13"/>
      <c r="BL65" s="13"/>
      <c r="BM65" s="13"/>
      <c r="BN65" s="13"/>
      <c r="BO65" s="13"/>
      <c r="BP65" s="13"/>
      <c r="BQ65" s="13"/>
      <c r="BR65" s="13"/>
      <c r="BT65" s="9">
        <v>97.309997558593693</v>
      </c>
      <c r="BU65" s="9">
        <v>9.1876640915870597E-2</v>
      </c>
      <c r="BV65" s="9">
        <v>91.050003051757798</v>
      </c>
      <c r="BW65" s="9">
        <v>0.30200982093811002</v>
      </c>
      <c r="BX65" s="9">
        <v>83.860000610351506</v>
      </c>
      <c r="BY65" s="9">
        <v>0.54259830713272095</v>
      </c>
      <c r="BZ65" s="9">
        <v>54.299999237060497</v>
      </c>
      <c r="CA65" s="9">
        <v>1.83108222484588</v>
      </c>
      <c r="CC65" s="13"/>
      <c r="CD65" s="13"/>
      <c r="CE65" s="13"/>
      <c r="CF65" s="13"/>
      <c r="CG65" s="13"/>
      <c r="CH65" s="13"/>
      <c r="CI65" s="13"/>
      <c r="CJ65" s="13"/>
    </row>
    <row r="66" spans="1:88" x14ac:dyDescent="0.35">
      <c r="A66" s="4">
        <v>52</v>
      </c>
      <c r="B66" s="10">
        <v>82.220001220703097</v>
      </c>
      <c r="C66" s="10">
        <v>0.60568982362747104</v>
      </c>
      <c r="D66" s="10">
        <v>38.950000762939403</v>
      </c>
      <c r="E66" s="10">
        <v>2.1793413162231401</v>
      </c>
      <c r="F66" s="64">
        <v>74.120002746582003</v>
      </c>
      <c r="G66" s="64">
        <v>0.97313851118087702</v>
      </c>
      <c r="H66" s="10">
        <v>79.110000610351506</v>
      </c>
      <c r="I66" s="10">
        <v>0.73361665010452204</v>
      </c>
      <c r="J66" s="10">
        <f t="shared" si="0"/>
        <v>72.120002746582003</v>
      </c>
      <c r="K66" s="10">
        <f t="shared" si="1"/>
        <v>0.87313851118087704</v>
      </c>
      <c r="L66" s="9">
        <v>76.849998474121094</v>
      </c>
      <c r="M66" s="9">
        <v>0.90573918819427401</v>
      </c>
      <c r="O66" s="30">
        <v>78.370002749999998</v>
      </c>
      <c r="P66" s="9">
        <v>0.73107063770294101</v>
      </c>
      <c r="Q66" s="9">
        <v>74.919998168945298</v>
      </c>
      <c r="R66" s="9">
        <v>0.73531389236450195</v>
      </c>
      <c r="S66" s="9">
        <v>78.650001525878906</v>
      </c>
      <c r="T66" s="9">
        <v>0.68186676502227705</v>
      </c>
      <c r="U66" s="49">
        <v>78.459999084472599</v>
      </c>
      <c r="V66" s="49">
        <v>0.71263509988784701</v>
      </c>
      <c r="W66" s="9">
        <v>78.370002746582003</v>
      </c>
      <c r="X66" s="9">
        <v>0.93915772438049305</v>
      </c>
      <c r="Y66" s="49">
        <v>78.209999084472599</v>
      </c>
      <c r="Z66" s="49">
        <v>1.03063881397247</v>
      </c>
      <c r="AA66" s="9">
        <v>78.550003051757798</v>
      </c>
      <c r="AB66" s="9">
        <v>0.717232525348663</v>
      </c>
      <c r="AC66" s="53"/>
      <c r="AD66" s="10">
        <v>84.5</v>
      </c>
      <c r="AE66" s="10">
        <v>0.52354240417480402</v>
      </c>
      <c r="AF66" s="10">
        <v>62.869998931884702</v>
      </c>
      <c r="AG66" s="10">
        <v>1.54812383651733</v>
      </c>
      <c r="AH66" s="10">
        <v>80.849998474121094</v>
      </c>
      <c r="AI66" s="10">
        <v>0.648670554161071</v>
      </c>
      <c r="AJ66" s="10">
        <v>82.639999389648395</v>
      </c>
      <c r="AK66" s="10">
        <v>0.58220255374908403</v>
      </c>
      <c r="AL66" s="9">
        <v>84.180000305175696</v>
      </c>
      <c r="AM66" s="9">
        <v>0.53240340948104803</v>
      </c>
      <c r="AO66" s="9">
        <v>75.330001831054602</v>
      </c>
      <c r="AP66" s="9">
        <v>0.98765796422958296</v>
      </c>
      <c r="AQ66" s="9">
        <v>76.809997558593693</v>
      </c>
      <c r="AR66" s="9">
        <v>0.74152594804763705</v>
      </c>
      <c r="AS66" s="9">
        <v>75.819999694824205</v>
      </c>
      <c r="AT66" s="9">
        <v>0.91951107978820801</v>
      </c>
      <c r="AU66" s="9">
        <v>76.400001525878906</v>
      </c>
      <c r="AV66" s="9">
        <v>0.71598184108734098</v>
      </c>
      <c r="AW66" s="9">
        <v>76.040000915527301</v>
      </c>
      <c r="AX66" s="9">
        <v>0.98336285352706898</v>
      </c>
      <c r="AY66" s="9">
        <v>74.75</v>
      </c>
      <c r="AZ66" s="9">
        <v>0.76626694202423096</v>
      </c>
      <c r="BB66" s="9">
        <v>97.610000610351506</v>
      </c>
      <c r="BC66" s="9">
        <v>7.4759870767593301E-2</v>
      </c>
      <c r="BD66" s="9">
        <v>91.389999389648395</v>
      </c>
      <c r="BE66" s="9">
        <v>0.28606775403022699</v>
      </c>
      <c r="BF66" s="9">
        <v>76.849998474121094</v>
      </c>
      <c r="BG66" s="9">
        <v>0.90573918819427401</v>
      </c>
      <c r="BH66" s="9">
        <v>60.700000762939403</v>
      </c>
      <c r="BI66" s="9">
        <v>1.59558546543121</v>
      </c>
      <c r="BK66" s="13"/>
      <c r="BL66" s="13"/>
      <c r="BM66" s="13"/>
      <c r="BN66" s="13"/>
      <c r="BO66" s="13"/>
      <c r="BP66" s="13"/>
      <c r="BQ66" s="13"/>
      <c r="BR66" s="13"/>
      <c r="BT66" s="9">
        <v>97.279998779296804</v>
      </c>
      <c r="BU66" s="9">
        <v>8.6081340909004198E-2</v>
      </c>
      <c r="BV66" s="9">
        <v>91.139999389648395</v>
      </c>
      <c r="BW66" s="9">
        <v>0.296676576137542</v>
      </c>
      <c r="BX66" s="9">
        <v>84.180000305175696</v>
      </c>
      <c r="BY66" s="9">
        <v>0.53240340948104803</v>
      </c>
      <c r="BZ66" s="9">
        <v>56.939998626708899</v>
      </c>
      <c r="CA66" s="9">
        <v>1.76412057876586</v>
      </c>
      <c r="CC66" s="13"/>
      <c r="CD66" s="13"/>
      <c r="CE66" s="13"/>
      <c r="CF66" s="13"/>
      <c r="CG66" s="13"/>
      <c r="CH66" s="13"/>
      <c r="CI66" s="13"/>
      <c r="CJ66" s="13"/>
    </row>
    <row r="67" spans="1:88" x14ac:dyDescent="0.35">
      <c r="A67" s="4">
        <v>53</v>
      </c>
      <c r="B67" s="10">
        <v>82.879997253417898</v>
      </c>
      <c r="C67" s="10">
        <v>0.58472818136215199</v>
      </c>
      <c r="D67" s="10">
        <v>39.619998931884702</v>
      </c>
      <c r="E67" s="10">
        <v>2.1661312580108598</v>
      </c>
      <c r="F67" s="64">
        <v>75.459999084472599</v>
      </c>
      <c r="G67" s="64">
        <v>0.90183180570602395</v>
      </c>
      <c r="H67" s="10">
        <v>79.800003051757798</v>
      </c>
      <c r="I67" s="10">
        <v>0.69832879304885798</v>
      </c>
      <c r="J67" s="10">
        <f t="shared" si="0"/>
        <v>73.459999084472599</v>
      </c>
      <c r="K67" s="10">
        <f t="shared" si="1"/>
        <v>0.80183180570602397</v>
      </c>
      <c r="L67" s="9">
        <v>78.099998474121094</v>
      </c>
      <c r="M67" s="9">
        <v>0.83609044551849299</v>
      </c>
      <c r="O67" s="30">
        <v>78.38999939</v>
      </c>
      <c r="P67" s="9">
        <v>0.72319912910461404</v>
      </c>
      <c r="Q67" s="9">
        <v>75.110000610351506</v>
      </c>
      <c r="R67" s="9">
        <v>0.72937762737274103</v>
      </c>
      <c r="S67" s="9">
        <v>78.540000915527301</v>
      </c>
      <c r="T67" s="9">
        <v>0.68748235702514604</v>
      </c>
      <c r="U67" s="49">
        <v>78.540000915527301</v>
      </c>
      <c r="V67" s="49">
        <v>0.71369427442550604</v>
      </c>
      <c r="W67" s="9">
        <v>78.050003051757798</v>
      </c>
      <c r="X67" s="9">
        <v>0.94436103105545</v>
      </c>
      <c r="Y67" s="49">
        <v>78.190002441406193</v>
      </c>
      <c r="Z67" s="49">
        <v>1.03593802452087</v>
      </c>
      <c r="AA67" s="9">
        <v>78.430000305175696</v>
      </c>
      <c r="AB67" s="9">
        <v>0.72069132328033403</v>
      </c>
      <c r="AC67" s="53"/>
      <c r="AD67" s="10">
        <v>84.75</v>
      </c>
      <c r="AE67" s="10">
        <v>0.51301074028015103</v>
      </c>
      <c r="AF67" s="10">
        <v>64.069999694824205</v>
      </c>
      <c r="AG67" s="10">
        <v>1.45712053775787</v>
      </c>
      <c r="AH67" s="10">
        <v>81.160003662109304</v>
      </c>
      <c r="AI67" s="10">
        <v>0.63292843103408802</v>
      </c>
      <c r="AJ67" s="10">
        <v>83.139999389648395</v>
      </c>
      <c r="AK67" s="10">
        <v>0.56915688514709395</v>
      </c>
      <c r="AL67" s="9">
        <v>84.569999694824205</v>
      </c>
      <c r="AM67" s="9">
        <v>0.51989722251892001</v>
      </c>
      <c r="AO67" s="9">
        <v>75.269996643066406</v>
      </c>
      <c r="AP67" s="9">
        <v>0.98765444755554199</v>
      </c>
      <c r="AQ67" s="9">
        <v>76.779998779296804</v>
      </c>
      <c r="AR67" s="9">
        <v>0.74052220582962003</v>
      </c>
      <c r="AS67" s="9">
        <v>75.830001831054602</v>
      </c>
      <c r="AT67" s="9">
        <v>0.92995369434356601</v>
      </c>
      <c r="AU67" s="9">
        <v>76.199996948242102</v>
      </c>
      <c r="AV67" s="9">
        <v>0.71931719779968195</v>
      </c>
      <c r="AW67" s="9">
        <v>76.339996337890597</v>
      </c>
      <c r="AX67" s="9">
        <v>0.98856556415557795</v>
      </c>
      <c r="AY67" s="9">
        <v>74.849998474121094</v>
      </c>
      <c r="AZ67" s="9">
        <v>0.76491856575012196</v>
      </c>
      <c r="BB67" s="9">
        <v>97.680000305175696</v>
      </c>
      <c r="BC67" s="9">
        <v>7.4062176048755604E-2</v>
      </c>
      <c r="BD67" s="9">
        <v>91.589996337890597</v>
      </c>
      <c r="BE67" s="9">
        <v>0.28177329897880499</v>
      </c>
      <c r="BF67" s="9">
        <v>78.099998474121094</v>
      </c>
      <c r="BG67" s="9">
        <v>0.83609044551849299</v>
      </c>
      <c r="BH67" s="9">
        <v>62.869998931884702</v>
      </c>
      <c r="BI67" s="9">
        <v>1.5007898807525599</v>
      </c>
      <c r="BK67" s="13"/>
      <c r="BL67" s="13"/>
      <c r="BM67" s="13"/>
      <c r="BN67" s="13"/>
      <c r="BO67" s="13"/>
      <c r="BP67" s="13"/>
      <c r="BQ67" s="13"/>
      <c r="BR67" s="13"/>
      <c r="BT67" s="9">
        <v>97.379997253417898</v>
      </c>
      <c r="BU67" s="9">
        <v>8.6033746600151007E-2</v>
      </c>
      <c r="BV67" s="9">
        <v>91.209999084472599</v>
      </c>
      <c r="BW67" s="9">
        <v>0.29466971755027699</v>
      </c>
      <c r="BX67" s="9">
        <v>84.569999694824205</v>
      </c>
      <c r="BY67" s="9">
        <v>0.51989722251892001</v>
      </c>
      <c r="BZ67" s="9">
        <v>59.520000457763601</v>
      </c>
      <c r="CA67" s="9">
        <v>1.6900597810745199</v>
      </c>
      <c r="CC67" s="13"/>
      <c r="CD67" s="13"/>
      <c r="CE67" s="13"/>
      <c r="CF67" s="13"/>
      <c r="CG67" s="13"/>
      <c r="CH67" s="13"/>
      <c r="CI67" s="13"/>
      <c r="CJ67" s="13"/>
    </row>
    <row r="68" spans="1:88" x14ac:dyDescent="0.35">
      <c r="A68" s="4">
        <v>54</v>
      </c>
      <c r="B68" s="10">
        <v>83.230003356933594</v>
      </c>
      <c r="C68" s="10">
        <v>0.56654816865920998</v>
      </c>
      <c r="D68" s="10">
        <v>40.389999389648402</v>
      </c>
      <c r="E68" s="10">
        <v>2.1509752273559499</v>
      </c>
      <c r="F68" s="64">
        <v>76.680000305175696</v>
      </c>
      <c r="G68" s="64">
        <v>0.84187024831771795</v>
      </c>
      <c r="H68" s="10">
        <v>80.480003356933594</v>
      </c>
      <c r="I68" s="10">
        <v>0.66803520917892401</v>
      </c>
      <c r="J68" s="10">
        <f t="shared" si="0"/>
        <v>74.680000305175696</v>
      </c>
      <c r="K68" s="10">
        <f>G68-0.1</f>
        <v>0.74187024831771797</v>
      </c>
      <c r="L68" s="9">
        <v>79.180000305175696</v>
      </c>
      <c r="M68" s="9">
        <v>0.77918249368667603</v>
      </c>
      <c r="O68" s="30">
        <v>78.33000183</v>
      </c>
      <c r="P68" s="9">
        <v>0.72319912910461404</v>
      </c>
      <c r="Q68" s="9">
        <v>75.25</v>
      </c>
      <c r="R68" s="9">
        <v>0.73073416948318404</v>
      </c>
      <c r="S68" s="9">
        <v>78.610000610351506</v>
      </c>
      <c r="T68" s="9">
        <v>0.688421010971069</v>
      </c>
      <c r="U68" s="49">
        <v>78.480003356933594</v>
      </c>
      <c r="V68" s="49">
        <v>0.71866220235824496</v>
      </c>
      <c r="W68" s="9">
        <v>78.349998474121094</v>
      </c>
      <c r="X68" s="9">
        <v>0.953768610954284</v>
      </c>
      <c r="Y68" s="49">
        <v>78.209999084472599</v>
      </c>
      <c r="Z68" s="49">
        <v>1.0484961271286</v>
      </c>
      <c r="AA68" s="9">
        <v>78.540000915527301</v>
      </c>
      <c r="AB68" s="9">
        <v>0.71792185306548995</v>
      </c>
      <c r="AC68" s="53"/>
      <c r="AD68" s="10">
        <v>85.040000915527301</v>
      </c>
      <c r="AE68" s="10">
        <v>0.50258219242095903</v>
      </c>
      <c r="AF68" s="10">
        <v>65.699996948242102</v>
      </c>
      <c r="AG68" s="10">
        <v>1.3676075935363701</v>
      </c>
      <c r="AH68" s="10">
        <v>81.669998168945298</v>
      </c>
      <c r="AI68" s="10">
        <v>0.61630558967590299</v>
      </c>
      <c r="AJ68" s="10">
        <v>83.440002441406193</v>
      </c>
      <c r="AK68" s="10">
        <v>0.55711990594863803</v>
      </c>
      <c r="AL68" s="9">
        <v>84.709999084472599</v>
      </c>
      <c r="AM68" s="9">
        <v>0.50984495878219604</v>
      </c>
      <c r="AO68" s="9">
        <v>75.169998168945298</v>
      </c>
      <c r="AP68" s="9">
        <v>0.99274176359176602</v>
      </c>
      <c r="AQ68" s="9">
        <v>76.940002441406193</v>
      </c>
      <c r="AR68" s="9">
        <v>0.74202871322631803</v>
      </c>
      <c r="AS68" s="9">
        <v>75.760002136230398</v>
      </c>
      <c r="AT68" s="9">
        <v>0.93872839212417603</v>
      </c>
      <c r="AU68" s="9">
        <v>76.239997863769503</v>
      </c>
      <c r="AV68" s="9">
        <v>0.71820724010467496</v>
      </c>
      <c r="AW68" s="9">
        <v>76.379997253417898</v>
      </c>
      <c r="AX68" s="9">
        <v>0.98996686935424805</v>
      </c>
      <c r="AY68" s="9">
        <v>74.940002441406193</v>
      </c>
      <c r="AZ68" s="9">
        <v>0.760029315948486</v>
      </c>
      <c r="BB68" s="9">
        <v>97.680000305175696</v>
      </c>
      <c r="BC68" s="9">
        <v>7.3367655277252197E-2</v>
      </c>
      <c r="BD68" s="9">
        <v>91.720001220703097</v>
      </c>
      <c r="BE68" s="9">
        <v>0.27861979603767301</v>
      </c>
      <c r="BF68" s="9">
        <v>79.180000305175696</v>
      </c>
      <c r="BG68" s="9">
        <v>0.77918249368667603</v>
      </c>
      <c r="BH68" s="9">
        <v>65.010002136230398</v>
      </c>
      <c r="BI68" s="9">
        <v>1.4027739763259801</v>
      </c>
      <c r="BK68" s="13"/>
      <c r="BL68" s="13"/>
      <c r="BM68" s="13"/>
      <c r="BN68" s="13"/>
      <c r="BO68" s="13"/>
      <c r="BP68" s="13"/>
      <c r="BQ68" s="13"/>
      <c r="BR68" s="13"/>
      <c r="BT68" s="9">
        <v>97.330001831054602</v>
      </c>
      <c r="BU68" s="9">
        <v>8.3981491625308893E-2</v>
      </c>
      <c r="BV68" s="9">
        <v>91.309997558593693</v>
      </c>
      <c r="BW68" s="9">
        <v>0.28979089856147699</v>
      </c>
      <c r="BX68" s="9">
        <v>84.709999084472599</v>
      </c>
      <c r="BY68" s="9">
        <v>0.50984495878219604</v>
      </c>
      <c r="BZ68" s="9">
        <v>61.459999084472599</v>
      </c>
      <c r="CA68" s="9">
        <v>1.6091893911361601</v>
      </c>
      <c r="CC68" s="13"/>
      <c r="CD68" s="13"/>
      <c r="CE68" s="13"/>
      <c r="CF68" s="13"/>
      <c r="CG68" s="13"/>
      <c r="CH68" s="13"/>
      <c r="CI68" s="13"/>
      <c r="CJ68" s="13"/>
    </row>
    <row r="69" spans="1:88" x14ac:dyDescent="0.35">
      <c r="A69" s="4">
        <v>55</v>
      </c>
      <c r="B69" s="10">
        <v>83.519996643066406</v>
      </c>
      <c r="C69" s="10">
        <v>0.55100291967391901</v>
      </c>
      <c r="D69" s="10">
        <v>41.009998321533203</v>
      </c>
      <c r="E69" s="10">
        <v>2.1333987712860099</v>
      </c>
      <c r="F69" s="64">
        <v>77.660003662109304</v>
      </c>
      <c r="G69" s="64">
        <v>0.79216742515563898</v>
      </c>
      <c r="H69" s="10">
        <v>81.260002136230398</v>
      </c>
      <c r="I69" s="10">
        <v>0.64243334531784002</v>
      </c>
      <c r="J69" s="10">
        <f t="shared" si="0"/>
        <v>75.660003662109304</v>
      </c>
      <c r="K69" s="10">
        <f t="shared" si="1"/>
        <v>0.692167425155639</v>
      </c>
      <c r="L69" s="9">
        <v>80.040000915527301</v>
      </c>
      <c r="M69" s="9">
        <v>0.73221445083618097</v>
      </c>
      <c r="O69" s="30">
        <v>78.209999080000003</v>
      </c>
      <c r="P69" s="9">
        <v>0.73107063770294101</v>
      </c>
      <c r="Q69" s="9">
        <v>75.440002441406193</v>
      </c>
      <c r="R69" s="9">
        <v>0.72747552394866899</v>
      </c>
      <c r="S69" s="9">
        <v>78.610000610351506</v>
      </c>
      <c r="T69" s="9">
        <v>0.69151562452316195</v>
      </c>
      <c r="U69" s="49">
        <v>78.709999084472599</v>
      </c>
      <c r="V69" s="49">
        <v>0.71997106075286799</v>
      </c>
      <c r="W69" s="9">
        <v>78.309997558593693</v>
      </c>
      <c r="X69" s="9">
        <v>0.96378523111343295</v>
      </c>
      <c r="Y69" s="49">
        <v>78.110000610351506</v>
      </c>
      <c r="Z69" s="49">
        <v>1.0553776025771999</v>
      </c>
      <c r="AA69" s="9">
        <v>78.419998168945298</v>
      </c>
      <c r="AB69" s="9">
        <v>0.71866458654403598</v>
      </c>
      <c r="AC69" s="53"/>
      <c r="AD69" s="10">
        <v>85.410003662109304</v>
      </c>
      <c r="AE69" s="10">
        <v>0.49355965852737399</v>
      </c>
      <c r="AF69" s="10">
        <v>67.569999694824205</v>
      </c>
      <c r="AG69" s="10">
        <v>1.28379082679748</v>
      </c>
      <c r="AH69" s="10">
        <v>82.339996337890597</v>
      </c>
      <c r="AI69" s="10">
        <v>0.60185885429382302</v>
      </c>
      <c r="AJ69" s="10">
        <v>83.589996337890597</v>
      </c>
      <c r="AK69" s="10">
        <v>0.54623198509216297</v>
      </c>
      <c r="AL69" s="9">
        <v>85.209999084472599</v>
      </c>
      <c r="AM69" s="9">
        <v>0.49867224693298301</v>
      </c>
      <c r="AO69" s="9">
        <v>75.5</v>
      </c>
      <c r="AP69" s="9">
        <v>0.99149423837661699</v>
      </c>
      <c r="AQ69" s="9">
        <v>76.940002441406193</v>
      </c>
      <c r="AR69" s="9">
        <v>0.74852293729782104</v>
      </c>
      <c r="AS69" s="9">
        <v>75.620002746582003</v>
      </c>
      <c r="AT69" s="9">
        <v>0.93789374828338601</v>
      </c>
      <c r="AU69" s="9">
        <v>76.139999389648395</v>
      </c>
      <c r="AV69" s="9">
        <v>0.72329020500183105</v>
      </c>
      <c r="AW69" s="9">
        <v>76.449996948242102</v>
      </c>
      <c r="AX69" s="9">
        <v>0.99170911312103205</v>
      </c>
      <c r="AY69" s="9">
        <v>75.150001525878906</v>
      </c>
      <c r="AZ69" s="9">
        <v>0.763114213943481</v>
      </c>
      <c r="BB69" s="9">
        <v>97.790000915527301</v>
      </c>
      <c r="BC69" s="9">
        <v>7.0675909519195501E-2</v>
      </c>
      <c r="BD69" s="9">
        <v>91.760002136230398</v>
      </c>
      <c r="BE69" s="9">
        <v>0.27497401833534202</v>
      </c>
      <c r="BF69" s="9">
        <v>80.040000915527301</v>
      </c>
      <c r="BG69" s="9">
        <v>0.73221445083618097</v>
      </c>
      <c r="BH69" s="9">
        <v>67.209999084472599</v>
      </c>
      <c r="BI69" s="9">
        <v>1.30253994464874</v>
      </c>
      <c r="BK69" s="13"/>
      <c r="BL69" s="13"/>
      <c r="BM69" s="13"/>
      <c r="BN69" s="13"/>
      <c r="BO69" s="13"/>
      <c r="BP69" s="13"/>
      <c r="BQ69" s="13"/>
      <c r="BR69" s="13"/>
      <c r="BT69" s="9">
        <v>97.279998779296804</v>
      </c>
      <c r="BU69" s="9">
        <v>8.8464826345443698E-2</v>
      </c>
      <c r="BV69" s="9">
        <v>91.550003051757798</v>
      </c>
      <c r="BW69" s="9">
        <v>0.28636822104454002</v>
      </c>
      <c r="BX69" s="9">
        <v>85.209999084472599</v>
      </c>
      <c r="BY69" s="9">
        <v>0.49867224693298301</v>
      </c>
      <c r="BZ69" s="9">
        <v>63.200000762939403</v>
      </c>
      <c r="CA69" s="9">
        <v>1.5253374576568599</v>
      </c>
      <c r="CC69" s="13"/>
      <c r="CD69" s="13"/>
      <c r="CE69" s="13"/>
      <c r="CF69" s="13"/>
      <c r="CG69" s="13"/>
      <c r="CH69" s="13"/>
      <c r="CI69" s="13"/>
      <c r="CJ69" s="13"/>
    </row>
    <row r="70" spans="1:88" x14ac:dyDescent="0.35">
      <c r="A70" s="4">
        <v>56</v>
      </c>
      <c r="B70" s="10">
        <v>84.010002136230398</v>
      </c>
      <c r="C70" s="10">
        <v>0.53602761030197099</v>
      </c>
      <c r="D70" s="10">
        <v>41.75</v>
      </c>
      <c r="E70" s="10">
        <v>2.1128504276275599</v>
      </c>
      <c r="F70" s="64">
        <v>78.510002136230398</v>
      </c>
      <c r="G70" s="64">
        <v>0.75044220685958796</v>
      </c>
      <c r="H70" s="10">
        <v>81.930000305175696</v>
      </c>
      <c r="I70" s="10">
        <v>0.62012344598770097</v>
      </c>
      <c r="J70" s="10">
        <f t="shared" si="0"/>
        <v>76.510002136230398</v>
      </c>
      <c r="K70" s="10">
        <f t="shared" si="1"/>
        <v>0.65044220685958798</v>
      </c>
      <c r="L70" s="9">
        <v>81.400001525878906</v>
      </c>
      <c r="M70" s="9">
        <v>0.69019442796707098</v>
      </c>
      <c r="O70" s="30">
        <v>78.25</v>
      </c>
      <c r="P70" s="9">
        <v>0.72319912910461404</v>
      </c>
      <c r="Q70" s="9">
        <v>75.279998779296804</v>
      </c>
      <c r="R70" s="9">
        <v>0.72430467605590798</v>
      </c>
      <c r="S70" s="9">
        <v>78.629997253417898</v>
      </c>
      <c r="T70" s="9">
        <v>0.69051754474639804</v>
      </c>
      <c r="U70" s="49">
        <v>78.550003051757798</v>
      </c>
      <c r="V70" s="49">
        <v>0.72706085443496704</v>
      </c>
      <c r="W70" s="9">
        <v>78.199996948242102</v>
      </c>
      <c r="X70" s="9">
        <v>0.97413241863250699</v>
      </c>
      <c r="Y70" s="49">
        <v>78.150001525878906</v>
      </c>
      <c r="Z70" s="49">
        <v>1.06804776191711</v>
      </c>
      <c r="AA70" s="9">
        <v>78.709999084472599</v>
      </c>
      <c r="AB70" s="9">
        <v>0.72032958269119196</v>
      </c>
      <c r="AC70" s="53"/>
      <c r="AD70" s="10">
        <v>85.580001831054602</v>
      </c>
      <c r="AE70" s="10">
        <v>0.485788613557815</v>
      </c>
      <c r="AF70" s="10">
        <v>69.540000915527301</v>
      </c>
      <c r="AG70" s="10">
        <v>1.2063806056976301</v>
      </c>
      <c r="AH70" s="10">
        <v>82.370002746582003</v>
      </c>
      <c r="AI70" s="10">
        <v>0.59020870923995905</v>
      </c>
      <c r="AJ70" s="10">
        <v>83.879997253417898</v>
      </c>
      <c r="AK70" s="10">
        <v>0.53665149211883501</v>
      </c>
      <c r="AL70" s="9">
        <v>85.440002441406193</v>
      </c>
      <c r="AM70" s="9">
        <v>0.49053016304969699</v>
      </c>
      <c r="AO70" s="9">
        <v>75.360000610351506</v>
      </c>
      <c r="AP70" s="9">
        <v>0.99385982751846302</v>
      </c>
      <c r="AQ70" s="9">
        <v>77.019996643066406</v>
      </c>
      <c r="AR70" s="9">
        <v>0.75449752807617099</v>
      </c>
      <c r="AS70" s="9">
        <v>75.879997253417898</v>
      </c>
      <c r="AT70" s="9">
        <v>0.94228494167327803</v>
      </c>
      <c r="AU70" s="9">
        <v>76.370002746582003</v>
      </c>
      <c r="AV70" s="9">
        <v>0.72283816337585405</v>
      </c>
      <c r="AW70" s="9">
        <v>76.489997863769503</v>
      </c>
      <c r="AX70" s="9">
        <v>0.99978107213973999</v>
      </c>
      <c r="AY70" s="9">
        <v>75.319999694824205</v>
      </c>
      <c r="AZ70" s="9">
        <v>0.76054710149765004</v>
      </c>
      <c r="BB70" s="9">
        <v>97.819999694824205</v>
      </c>
      <c r="BC70" s="9">
        <v>7.0320323109626701E-2</v>
      </c>
      <c r="BD70" s="9">
        <v>91.870002746582003</v>
      </c>
      <c r="BE70" s="9">
        <v>0.27131718397140497</v>
      </c>
      <c r="BF70" s="9">
        <v>81.400001525878906</v>
      </c>
      <c r="BG70" s="9">
        <v>0.69019442796707098</v>
      </c>
      <c r="BH70" s="9">
        <v>69.400001525878906</v>
      </c>
      <c r="BI70" s="9">
        <v>1.20475006103515</v>
      </c>
      <c r="BK70" s="13"/>
      <c r="BL70" s="13"/>
      <c r="BM70" s="13"/>
      <c r="BN70" s="13"/>
      <c r="BO70" s="13"/>
      <c r="BP70" s="13"/>
      <c r="BQ70" s="13"/>
      <c r="BR70" s="13"/>
      <c r="BT70" s="9">
        <v>97.480003356933594</v>
      </c>
      <c r="BU70" s="9">
        <v>8.1924706697463906E-2</v>
      </c>
      <c r="BV70" s="9">
        <v>91.599998474121094</v>
      </c>
      <c r="BW70" s="9">
        <v>0.284648597240448</v>
      </c>
      <c r="BX70" s="9">
        <v>85.440002441406193</v>
      </c>
      <c r="BY70" s="9">
        <v>0.49053016304969699</v>
      </c>
      <c r="BZ70" s="9">
        <v>64.930000305175696</v>
      </c>
      <c r="CA70" s="9">
        <v>1.4361647367477399</v>
      </c>
      <c r="CC70" s="13"/>
      <c r="CD70" s="13"/>
      <c r="CE70" s="13"/>
      <c r="CF70" s="13"/>
      <c r="CG70" s="13"/>
      <c r="CH70" s="13"/>
      <c r="CI70" s="13"/>
      <c r="CJ70" s="13"/>
    </row>
    <row r="71" spans="1:88" x14ac:dyDescent="0.35">
      <c r="A71" s="4">
        <v>57</v>
      </c>
      <c r="B71" s="10">
        <v>84.419998168945298</v>
      </c>
      <c r="C71" s="10">
        <v>0.52297806739807096</v>
      </c>
      <c r="D71" s="10">
        <v>42.139999389648402</v>
      </c>
      <c r="E71" s="10">
        <v>2.0888378620147701</v>
      </c>
      <c r="F71" s="64">
        <v>79.239997863769503</v>
      </c>
      <c r="G71" s="64">
        <v>0.71524518728256203</v>
      </c>
      <c r="H71" s="10">
        <v>82.190002441406193</v>
      </c>
      <c r="I71" s="10">
        <v>0.60178226232528598</v>
      </c>
      <c r="J71" s="10">
        <f t="shared" si="0"/>
        <v>77.239997863769503</v>
      </c>
      <c r="K71" s="10">
        <f t="shared" si="1"/>
        <v>0.61524518728256206</v>
      </c>
      <c r="L71" s="9">
        <v>82.010002136230398</v>
      </c>
      <c r="M71" s="9">
        <v>0.65580242872238104</v>
      </c>
      <c r="O71" s="30">
        <v>78.199996949999999</v>
      </c>
      <c r="P71" s="9">
        <v>0.75735819339752197</v>
      </c>
      <c r="Q71" s="9">
        <v>75.25</v>
      </c>
      <c r="R71" s="9">
        <v>0.72074425220489502</v>
      </c>
      <c r="S71" s="9">
        <v>78.680000305175696</v>
      </c>
      <c r="T71" s="9">
        <v>0.69245618581771795</v>
      </c>
      <c r="U71" s="49">
        <v>78.529998779296804</v>
      </c>
      <c r="V71" s="49">
        <v>0.72960346937179499</v>
      </c>
      <c r="W71" s="9">
        <v>78.290000915527301</v>
      </c>
      <c r="X71" s="9">
        <v>0.97794520854949896</v>
      </c>
      <c r="Y71" s="49">
        <v>77.959999084472599</v>
      </c>
      <c r="Z71" s="49">
        <v>1.0767650604248</v>
      </c>
      <c r="AA71" s="9">
        <v>78.540000915527301</v>
      </c>
      <c r="AB71" s="9">
        <v>0.72424423694610596</v>
      </c>
      <c r="AC71" s="53"/>
      <c r="AD71" s="10">
        <v>86.089996337890597</v>
      </c>
      <c r="AE71" s="10">
        <v>0.47681602835655201</v>
      </c>
      <c r="AF71" s="10">
        <v>70.610000610351506</v>
      </c>
      <c r="AG71" s="10">
        <v>1.1373639106750399</v>
      </c>
      <c r="AH71" s="10">
        <v>82.699996948242102</v>
      </c>
      <c r="AI71" s="10">
        <v>0.57821708917617798</v>
      </c>
      <c r="AJ71" s="10">
        <v>84.139999389648395</v>
      </c>
      <c r="AK71" s="10">
        <v>0.52552515268325795</v>
      </c>
      <c r="AL71" s="9">
        <v>85.839996337890597</v>
      </c>
      <c r="AM71" s="9">
        <v>0.48123803734779302</v>
      </c>
      <c r="AO71" s="9">
        <v>75.470001220703097</v>
      </c>
      <c r="AP71" s="9">
        <v>0.99962013959884599</v>
      </c>
      <c r="AQ71" s="9">
        <v>77.059997558593693</v>
      </c>
      <c r="AR71" s="9">
        <v>0.75444799661636297</v>
      </c>
      <c r="AS71" s="9">
        <v>75.970001220703097</v>
      </c>
      <c r="AT71" s="9">
        <v>0.94253700971603305</v>
      </c>
      <c r="AU71" s="9">
        <v>76.589996337890597</v>
      </c>
      <c r="AV71" s="9">
        <v>0.72453463077545099</v>
      </c>
      <c r="AW71" s="9">
        <v>76.720001220703097</v>
      </c>
      <c r="AX71" s="9">
        <v>0.99414974451064997</v>
      </c>
      <c r="AY71" s="9">
        <v>75.230003356933594</v>
      </c>
      <c r="AZ71" s="9">
        <v>0.76793813705444303</v>
      </c>
      <c r="BB71" s="9">
        <v>97.790000915527301</v>
      </c>
      <c r="BC71" s="9">
        <v>6.9100640714168493E-2</v>
      </c>
      <c r="BD71" s="9">
        <v>92</v>
      </c>
      <c r="BE71" s="9">
        <v>0.26873528957366899</v>
      </c>
      <c r="BF71" s="9">
        <v>82.010002136230398</v>
      </c>
      <c r="BG71" s="9">
        <v>0.65580242872238104</v>
      </c>
      <c r="BH71" s="9">
        <v>71.709999084472599</v>
      </c>
      <c r="BI71" s="9">
        <v>1.1131885051727199</v>
      </c>
      <c r="BK71" s="13"/>
      <c r="BL71" s="13"/>
      <c r="BM71" s="13"/>
      <c r="BN71" s="13"/>
      <c r="BO71" s="13"/>
      <c r="BP71" s="13"/>
      <c r="BQ71" s="13"/>
      <c r="BR71" s="13"/>
      <c r="BT71" s="9">
        <v>97.459999084472599</v>
      </c>
      <c r="BU71" s="9">
        <v>8.0884300172328893E-2</v>
      </c>
      <c r="BV71" s="9">
        <v>91.699996948242102</v>
      </c>
      <c r="BW71" s="9">
        <v>0.27992144227027799</v>
      </c>
      <c r="BX71" s="9">
        <v>85.839996337890597</v>
      </c>
      <c r="BY71" s="9">
        <v>0.48123803734779302</v>
      </c>
      <c r="BZ71" s="9">
        <v>66.830001831054602</v>
      </c>
      <c r="CA71" s="9">
        <v>1.3511257171630799</v>
      </c>
      <c r="CC71" s="13"/>
      <c r="CD71" s="13"/>
      <c r="CE71" s="13"/>
      <c r="CF71" s="13"/>
      <c r="CG71" s="13"/>
      <c r="CH71" s="13"/>
      <c r="CI71" s="13"/>
      <c r="CJ71" s="13"/>
    </row>
    <row r="72" spans="1:88" x14ac:dyDescent="0.35">
      <c r="A72" s="4">
        <v>58</v>
      </c>
      <c r="B72" s="10">
        <v>84.959999084472599</v>
      </c>
      <c r="C72" s="10">
        <v>0.50971305370330799</v>
      </c>
      <c r="D72" s="10">
        <v>43.130001068115199</v>
      </c>
      <c r="E72" s="10">
        <v>2.0606527328491202</v>
      </c>
      <c r="F72" s="64">
        <v>80.040000915527301</v>
      </c>
      <c r="G72" s="64">
        <v>0.68585586547851496</v>
      </c>
      <c r="H72" s="10">
        <v>82.720001220703097</v>
      </c>
      <c r="I72" s="10">
        <v>0.58343183994293202</v>
      </c>
      <c r="J72" s="10">
        <f t="shared" si="0"/>
        <v>78.040000915527301</v>
      </c>
      <c r="K72" s="10">
        <v>0.61039311885833691</v>
      </c>
      <c r="L72" s="9">
        <v>82.629997253417898</v>
      </c>
      <c r="M72" s="9">
        <v>0.62542903423309304</v>
      </c>
      <c r="O72" s="30">
        <v>78.379997250000002</v>
      </c>
      <c r="P72" s="9">
        <v>0.72279036045074396</v>
      </c>
      <c r="Q72" s="9">
        <v>75.459999084472599</v>
      </c>
      <c r="R72" s="9">
        <v>0.71916145086288397</v>
      </c>
      <c r="S72" s="9">
        <v>78.75</v>
      </c>
      <c r="T72" s="9">
        <v>0.70018714666366499</v>
      </c>
      <c r="U72" s="49">
        <v>78.400001525878906</v>
      </c>
      <c r="V72" s="49">
        <v>0.73593294620513905</v>
      </c>
      <c r="W72" s="9">
        <v>78.279998779296804</v>
      </c>
      <c r="X72" s="9">
        <v>0.98139423131942705</v>
      </c>
      <c r="Y72" s="49">
        <v>78.139999389648395</v>
      </c>
      <c r="Z72" s="49">
        <v>1.07878029346466</v>
      </c>
      <c r="AA72" s="9">
        <v>78.639999389648395</v>
      </c>
      <c r="AB72" s="9">
        <v>0.72257316112518299</v>
      </c>
      <c r="AC72" s="53"/>
      <c r="AD72" s="10">
        <v>86.319999694824205</v>
      </c>
      <c r="AE72" s="10">
        <v>0.46853706240653897</v>
      </c>
      <c r="AF72" s="10">
        <v>72.580001831054602</v>
      </c>
      <c r="AG72" s="10">
        <v>1.07143890857696</v>
      </c>
      <c r="AH72" s="10">
        <v>82.959999084472599</v>
      </c>
      <c r="AI72" s="10">
        <v>0.5676851272583</v>
      </c>
      <c r="AJ72" s="10">
        <v>84.480003356933594</v>
      </c>
      <c r="AK72" s="10">
        <v>0.51778256893157903</v>
      </c>
      <c r="AL72" s="9">
        <v>85.930000305175696</v>
      </c>
      <c r="AM72" s="9">
        <v>0.47391256690025302</v>
      </c>
      <c r="AO72" s="9">
        <v>75.5</v>
      </c>
      <c r="AP72" s="9">
        <v>1.01073551177978</v>
      </c>
      <c r="AQ72" s="9">
        <v>77.300003051757798</v>
      </c>
      <c r="AR72" s="9">
        <v>0.75473058223724299</v>
      </c>
      <c r="AS72" s="9">
        <v>75.709999084472599</v>
      </c>
      <c r="AT72" s="9">
        <v>0.95376783609390203</v>
      </c>
      <c r="AU72" s="9">
        <v>76.360000610351506</v>
      </c>
      <c r="AV72" s="9">
        <v>0.72348332405090299</v>
      </c>
      <c r="AW72" s="9">
        <v>76.529998779296804</v>
      </c>
      <c r="AX72" s="9">
        <v>1.00357913970947</v>
      </c>
      <c r="AY72" s="9">
        <v>75.269996643066406</v>
      </c>
      <c r="AZ72" s="9">
        <v>0.76511859893798795</v>
      </c>
      <c r="BB72" s="9">
        <v>97.830001831054602</v>
      </c>
      <c r="BC72" s="9">
        <v>6.8425476551055894E-2</v>
      </c>
      <c r="BD72" s="9">
        <v>92.069999694824205</v>
      </c>
      <c r="BE72" s="9">
        <v>0.26526513695716802</v>
      </c>
      <c r="BF72" s="9">
        <v>82.629997253417898</v>
      </c>
      <c r="BG72" s="9">
        <v>0.62542903423309304</v>
      </c>
      <c r="BH72" s="9">
        <v>73.650001525878906</v>
      </c>
      <c r="BI72" s="9">
        <v>1.03143262863159</v>
      </c>
      <c r="BK72" s="13"/>
      <c r="BL72" s="13"/>
      <c r="BM72" s="13"/>
      <c r="BN72" s="13"/>
      <c r="BO72" s="13"/>
      <c r="BP72" s="13"/>
      <c r="BQ72" s="13"/>
      <c r="BR72" s="13"/>
      <c r="BT72" s="9">
        <v>97.470001220703097</v>
      </c>
      <c r="BU72" s="9">
        <v>7.9026609659194905E-2</v>
      </c>
      <c r="BV72" s="9">
        <v>91.830001831054602</v>
      </c>
      <c r="BW72" s="9">
        <v>0.27773451805114702</v>
      </c>
      <c r="BX72" s="9">
        <v>85.930000305175696</v>
      </c>
      <c r="BY72" s="9">
        <v>0.47391256690025302</v>
      </c>
      <c r="BZ72" s="9">
        <v>68.489997863769503</v>
      </c>
      <c r="CA72" s="9">
        <v>1.2648745775222701</v>
      </c>
      <c r="CC72" s="13"/>
      <c r="CD72" s="13"/>
      <c r="CE72" s="13"/>
      <c r="CF72" s="13"/>
      <c r="CG72" s="13"/>
      <c r="CH72" s="13"/>
      <c r="CI72" s="13"/>
      <c r="CJ72" s="13"/>
    </row>
    <row r="73" spans="1:88" x14ac:dyDescent="0.35">
      <c r="A73" s="4">
        <v>59</v>
      </c>
      <c r="B73" s="10">
        <v>85.25</v>
      </c>
      <c r="C73" s="10">
        <v>0.49966534972190801</v>
      </c>
      <c r="D73" s="10">
        <v>44.709999084472599</v>
      </c>
      <c r="E73" s="10">
        <v>2.0274901390075599</v>
      </c>
      <c r="F73" s="64">
        <v>80.400001525878906</v>
      </c>
      <c r="G73" s="64">
        <v>0.66039311885833696</v>
      </c>
      <c r="H73" s="10">
        <v>82.800003051757798</v>
      </c>
      <c r="I73" s="10">
        <v>0.56912744045257502</v>
      </c>
      <c r="J73" s="10">
        <f t="shared" si="0"/>
        <v>78.400001525878906</v>
      </c>
      <c r="K73" s="10">
        <v>0.60039311885833702</v>
      </c>
      <c r="L73" s="9">
        <v>83.650001525878906</v>
      </c>
      <c r="M73" s="9">
        <v>0.59876185655593805</v>
      </c>
      <c r="O73" s="30">
        <v>78.129997250000002</v>
      </c>
      <c r="P73" s="9">
        <v>0.75735819339752197</v>
      </c>
      <c r="Q73" s="9">
        <v>75.629997253417898</v>
      </c>
      <c r="R73" s="9">
        <v>0.71636253595352095</v>
      </c>
      <c r="S73" s="9">
        <v>78.900001525878906</v>
      </c>
      <c r="T73" s="9">
        <v>0.70140284299850397</v>
      </c>
      <c r="U73" s="49">
        <v>78.550003051757798</v>
      </c>
      <c r="V73" s="49">
        <v>0.74166464805603005</v>
      </c>
      <c r="W73" s="9">
        <v>78.370002746582003</v>
      </c>
      <c r="X73" s="9">
        <v>0.98937284946441595</v>
      </c>
      <c r="Y73" s="49">
        <v>78.25</v>
      </c>
      <c r="Z73" s="49">
        <v>1.08186995983123</v>
      </c>
      <c r="AA73" s="9">
        <v>78.440002441406193</v>
      </c>
      <c r="AB73" s="9">
        <v>0.727744281291961</v>
      </c>
      <c r="AC73" s="53"/>
      <c r="AD73" s="10">
        <v>86.459999084472599</v>
      </c>
      <c r="AE73" s="10">
        <v>0.46085929870605402</v>
      </c>
      <c r="AF73" s="10">
        <v>73.360000610351506</v>
      </c>
      <c r="AG73" s="10">
        <v>1.0159327983856199</v>
      </c>
      <c r="AH73" s="10">
        <v>83.379997253417898</v>
      </c>
      <c r="AI73" s="10">
        <v>0.55624598264694203</v>
      </c>
      <c r="AJ73" s="10">
        <v>84.669998168945298</v>
      </c>
      <c r="AK73" s="10">
        <v>0.50910419225692705</v>
      </c>
      <c r="AL73" s="9">
        <v>86.220001220703097</v>
      </c>
      <c r="AM73" s="9">
        <v>0.46617746353149397</v>
      </c>
      <c r="AO73" s="9">
        <v>75.410003662109304</v>
      </c>
      <c r="AP73" s="9">
        <v>1.0096805095672601</v>
      </c>
      <c r="AQ73" s="9">
        <v>77.190002441406193</v>
      </c>
      <c r="AR73" s="9">
        <v>0.75853973627090399</v>
      </c>
      <c r="AS73" s="9">
        <v>75.949996948242102</v>
      </c>
      <c r="AT73" s="9">
        <v>0.95588701963424605</v>
      </c>
      <c r="AU73" s="9">
        <v>76.370002746582003</v>
      </c>
      <c r="AV73" s="9">
        <v>0.72617757320403997</v>
      </c>
      <c r="AW73" s="9">
        <v>76.519996643066406</v>
      </c>
      <c r="AX73" s="9">
        <v>1.0053253173828101</v>
      </c>
      <c r="AY73" s="9">
        <v>75.150001525878906</v>
      </c>
      <c r="AZ73" s="9">
        <v>0.76864212751388505</v>
      </c>
      <c r="BB73" s="9">
        <v>97.849998474121094</v>
      </c>
      <c r="BC73" s="9">
        <v>6.7414261400699602E-2</v>
      </c>
      <c r="BD73" s="9">
        <v>92.25</v>
      </c>
      <c r="BE73" s="9">
        <v>0.26200973987579301</v>
      </c>
      <c r="BF73" s="9">
        <v>83.650001525878906</v>
      </c>
      <c r="BG73" s="9">
        <v>0.59876185655593805</v>
      </c>
      <c r="BH73" s="9">
        <v>75.279998779296804</v>
      </c>
      <c r="BI73" s="9">
        <v>0.96092772483825595</v>
      </c>
      <c r="BK73" s="13"/>
      <c r="BL73" s="13"/>
      <c r="BM73" s="13"/>
      <c r="BN73" s="13"/>
      <c r="BO73" s="13"/>
      <c r="BP73" s="13"/>
      <c r="BQ73" s="13"/>
      <c r="BR73" s="13"/>
      <c r="BT73" s="9">
        <v>97.580001831054602</v>
      </c>
      <c r="BU73" s="9">
        <v>7.9538851976394598E-2</v>
      </c>
      <c r="BV73" s="9">
        <v>91.800003051757798</v>
      </c>
      <c r="BW73" s="9">
        <v>0.27482771873474099</v>
      </c>
      <c r="BX73" s="9">
        <v>86.220001220703097</v>
      </c>
      <c r="BY73" s="9">
        <v>0.46617746353149397</v>
      </c>
      <c r="BZ73" s="9">
        <v>70.169998168945298</v>
      </c>
      <c r="CA73" s="9">
        <v>1.1862221956253001</v>
      </c>
      <c r="CC73" s="13"/>
      <c r="CD73" s="13"/>
      <c r="CE73" s="13"/>
      <c r="CF73" s="13"/>
      <c r="CG73" s="13"/>
      <c r="CH73" s="13"/>
      <c r="CI73" s="13"/>
      <c r="CJ73" s="13"/>
    </row>
    <row r="74" spans="1:88" x14ac:dyDescent="0.35">
      <c r="A74" s="4">
        <v>60</v>
      </c>
      <c r="B74" s="10">
        <v>85.639999389648395</v>
      </c>
      <c r="C74" s="10">
        <v>0.48871719837188698</v>
      </c>
      <c r="D74" s="10">
        <v>46.909999847412102</v>
      </c>
      <c r="E74" s="10">
        <v>1.9883881807327199</v>
      </c>
      <c r="F74" s="64">
        <v>81.169998168945298</v>
      </c>
      <c r="G74" s="64">
        <v>0.63769274950027399</v>
      </c>
      <c r="H74" s="10">
        <v>83.319999694824205</v>
      </c>
      <c r="I74" s="10">
        <v>0.55396854877471902</v>
      </c>
      <c r="J74" s="10">
        <f t="shared" si="0"/>
        <v>79.169998168945298</v>
      </c>
      <c r="K74" s="10">
        <f t="shared" ref="K74:K75" si="2">G74-0.05</f>
        <v>0.58769274950027395</v>
      </c>
      <c r="L74" s="9">
        <v>84.040000915527301</v>
      </c>
      <c r="M74" s="9">
        <v>0.57665503025054898</v>
      </c>
      <c r="O74" s="30">
        <v>78.339996339999999</v>
      </c>
      <c r="P74" s="4">
        <v>0.75</v>
      </c>
      <c r="Q74" s="9">
        <v>75.610000610351506</v>
      </c>
      <c r="R74" s="9">
        <v>0.719479620456695</v>
      </c>
      <c r="S74" s="9">
        <v>78.760002136230398</v>
      </c>
      <c r="T74" s="9">
        <v>0.70412224531173695</v>
      </c>
      <c r="U74" s="49">
        <v>78.400001525878906</v>
      </c>
      <c r="V74" s="49">
        <v>0.74618405103683405</v>
      </c>
      <c r="W74" s="9">
        <v>78.349998474121094</v>
      </c>
      <c r="X74" s="9">
        <v>1.00227046012878</v>
      </c>
      <c r="Y74" s="49">
        <v>78.209999084472599</v>
      </c>
      <c r="Z74" s="49">
        <v>1.0907404422760001</v>
      </c>
      <c r="AA74" s="9">
        <v>78.650001525878906</v>
      </c>
      <c r="AB74" s="9">
        <v>0.723824262619018</v>
      </c>
      <c r="AC74" s="53"/>
      <c r="AD74" s="10">
        <v>86.489997863769503</v>
      </c>
      <c r="AE74" s="10">
        <v>0.45430666208267201</v>
      </c>
      <c r="AF74" s="10">
        <v>74.680000305175696</v>
      </c>
      <c r="AG74" s="10">
        <v>0.96519273519515902</v>
      </c>
      <c r="AH74" s="10">
        <v>83.569999694824205</v>
      </c>
      <c r="AI74" s="10">
        <v>0.54756939411163297</v>
      </c>
      <c r="AJ74" s="10">
        <v>84.900001525878906</v>
      </c>
      <c r="AK74" s="10">
        <v>0.50086957216262795</v>
      </c>
      <c r="AL74" s="9">
        <v>86.199996948242102</v>
      </c>
      <c r="AM74" s="9">
        <v>0.46012288331985401</v>
      </c>
      <c r="AO74" s="9">
        <v>75.330001831054602</v>
      </c>
      <c r="AP74" s="9">
        <v>1.01016581058502</v>
      </c>
      <c r="AQ74" s="9">
        <v>77.370002746582003</v>
      </c>
      <c r="AR74" s="9">
        <v>0.75816106796264604</v>
      </c>
      <c r="AS74" s="9">
        <v>75.970001220703097</v>
      </c>
      <c r="AT74" s="9">
        <v>0.95941591262817305</v>
      </c>
      <c r="AU74" s="9">
        <v>76.199996948242102</v>
      </c>
      <c r="AV74" s="9">
        <v>0.73112815618515004</v>
      </c>
      <c r="AW74" s="9">
        <v>76.489997863769503</v>
      </c>
      <c r="AX74" s="9">
        <v>1.00489878654479</v>
      </c>
      <c r="AY74" s="9">
        <v>75.510002136230398</v>
      </c>
      <c r="AZ74" s="9">
        <v>0.76483833789825395</v>
      </c>
      <c r="BB74" s="9">
        <v>97.819999694824205</v>
      </c>
      <c r="BC74" s="9">
        <v>6.6688261926174094E-2</v>
      </c>
      <c r="BD74" s="9">
        <v>92.25</v>
      </c>
      <c r="BE74" s="9">
        <v>0.25972235202789301</v>
      </c>
      <c r="BF74" s="9">
        <v>84.040000915527301</v>
      </c>
      <c r="BG74" s="9">
        <v>0.57665503025054898</v>
      </c>
      <c r="BH74" s="9">
        <v>76.339996337890597</v>
      </c>
      <c r="BI74" s="9">
        <v>0.89775258302688599</v>
      </c>
      <c r="BK74" s="13"/>
      <c r="BL74" s="13"/>
      <c r="BM74" s="13"/>
      <c r="BN74" s="13"/>
      <c r="BO74" s="13"/>
      <c r="BP74" s="13"/>
      <c r="BQ74" s="13"/>
      <c r="BR74" s="13"/>
      <c r="BT74" s="9">
        <v>97.529998779296804</v>
      </c>
      <c r="BU74" s="9">
        <v>7.7757954597473103E-2</v>
      </c>
      <c r="BV74" s="9">
        <v>91.910003662109304</v>
      </c>
      <c r="BW74" s="9">
        <v>0.27101171016693099</v>
      </c>
      <c r="BX74" s="9">
        <v>86.199996948242102</v>
      </c>
      <c r="BY74" s="9">
        <v>0.46012288331985401</v>
      </c>
      <c r="BZ74" s="9">
        <v>71.730003356933594</v>
      </c>
      <c r="CA74" s="9">
        <v>1.1153522729873599</v>
      </c>
      <c r="CC74" s="13"/>
      <c r="CD74" s="13"/>
      <c r="CE74" s="13"/>
      <c r="CF74" s="13"/>
      <c r="CG74" s="13"/>
      <c r="CH74" s="13"/>
      <c r="CI74" s="13"/>
      <c r="CJ74" s="13"/>
    </row>
    <row r="75" spans="1:88" x14ac:dyDescent="0.35">
      <c r="A75" s="4">
        <v>61</v>
      </c>
      <c r="B75" s="10">
        <v>85.900001525878906</v>
      </c>
      <c r="C75" s="10">
        <v>0.47943222522735501</v>
      </c>
      <c r="D75" s="10">
        <v>49.369998931884702</v>
      </c>
      <c r="E75" s="10">
        <v>1.94244825839996</v>
      </c>
      <c r="F75" s="64">
        <v>81.760002136230398</v>
      </c>
      <c r="G75" s="64">
        <v>0.61936026811599698</v>
      </c>
      <c r="H75" s="10">
        <v>83.809997558593693</v>
      </c>
      <c r="I75" s="10">
        <v>0.54102039337158203</v>
      </c>
      <c r="J75" s="10">
        <f t="shared" si="0"/>
        <v>79.760002136230398</v>
      </c>
      <c r="K75" s="10">
        <f t="shared" si="2"/>
        <v>0.56936026811599694</v>
      </c>
      <c r="L75" s="9">
        <v>84.449996948242102</v>
      </c>
      <c r="M75" s="9">
        <v>0.55691057443618697</v>
      </c>
      <c r="O75" s="30">
        <v>78.339996339999999</v>
      </c>
      <c r="P75" s="9">
        <v>0.73107063770294101</v>
      </c>
      <c r="Q75" s="9">
        <v>75.819999694824205</v>
      </c>
      <c r="R75" s="9">
        <v>0.71468520164489702</v>
      </c>
      <c r="S75" s="9">
        <v>78.919998168945298</v>
      </c>
      <c r="T75" s="9">
        <v>0.706867694854736</v>
      </c>
      <c r="U75" s="49">
        <v>78.510002136230398</v>
      </c>
      <c r="V75" s="49">
        <v>0.74859458208084095</v>
      </c>
      <c r="W75" s="9">
        <v>78.389999389648395</v>
      </c>
      <c r="X75" s="9">
        <v>1.00312983989715</v>
      </c>
      <c r="Y75" s="49">
        <v>78.160003662109304</v>
      </c>
      <c r="Z75" s="49">
        <v>1.09777867794036</v>
      </c>
      <c r="AA75" s="9">
        <v>78.519996643066406</v>
      </c>
      <c r="AB75" s="9">
        <v>0.72433531284332198</v>
      </c>
      <c r="AC75" s="53"/>
      <c r="AD75" s="10">
        <v>86.75</v>
      </c>
      <c r="AE75" s="10">
        <v>0.44693845510482699</v>
      </c>
      <c r="AF75" s="10">
        <v>75.160003662109304</v>
      </c>
      <c r="AG75" s="10">
        <v>0.922022104263305</v>
      </c>
      <c r="AH75" s="10">
        <v>83.900001525878906</v>
      </c>
      <c r="AI75" s="10">
        <v>0.53859275579452504</v>
      </c>
      <c r="AJ75" s="10">
        <v>85.160003662109304</v>
      </c>
      <c r="AK75" s="10">
        <v>0.49424913525581299</v>
      </c>
      <c r="AL75" s="9">
        <v>86.610000610351506</v>
      </c>
      <c r="AM75" s="9">
        <v>0.45222085714340199</v>
      </c>
      <c r="AO75" s="9">
        <v>75.470001220703097</v>
      </c>
      <c r="AP75" s="9">
        <v>1.0072941780090301</v>
      </c>
      <c r="AQ75" s="9">
        <v>77.389999389648395</v>
      </c>
      <c r="AR75" s="9">
        <v>0.76514655351638705</v>
      </c>
      <c r="AS75" s="9">
        <v>76.050003051757798</v>
      </c>
      <c r="AT75" s="9">
        <v>0.95584595203399603</v>
      </c>
      <c r="AU75" s="9">
        <v>76.470001220703097</v>
      </c>
      <c r="AV75" s="9">
        <v>0.72547578811645497</v>
      </c>
      <c r="AW75" s="9">
        <v>76.410003662109304</v>
      </c>
      <c r="AX75" s="9">
        <v>1.00942075252532</v>
      </c>
      <c r="AY75" s="9">
        <v>75.389999389648395</v>
      </c>
      <c r="AZ75" s="9">
        <v>0.765131294727325</v>
      </c>
      <c r="BB75" s="9">
        <v>97.930000305175696</v>
      </c>
      <c r="BC75" s="9">
        <v>6.5420776605605996E-2</v>
      </c>
      <c r="BD75" s="9">
        <v>92.449996948242102</v>
      </c>
      <c r="BE75" s="9">
        <v>0.25627043843269298</v>
      </c>
      <c r="BF75" s="9">
        <v>84.449996948242102</v>
      </c>
      <c r="BG75" s="9">
        <v>0.55691057443618697</v>
      </c>
      <c r="BH75" s="9">
        <v>77.25</v>
      </c>
      <c r="BI75" s="9">
        <v>0.84473133087158203</v>
      </c>
      <c r="BK75" s="13"/>
      <c r="BL75" s="13"/>
      <c r="BM75" s="13"/>
      <c r="BN75" s="13"/>
      <c r="BO75" s="13"/>
      <c r="BP75" s="13"/>
      <c r="BQ75" s="13"/>
      <c r="BR75" s="13"/>
      <c r="BT75" s="9">
        <v>97.589996337890597</v>
      </c>
      <c r="BU75" s="9">
        <v>7.7731490135192802E-2</v>
      </c>
      <c r="BV75" s="9">
        <v>91.900001525878906</v>
      </c>
      <c r="BW75" s="9">
        <v>0.26884585618972701</v>
      </c>
      <c r="BX75" s="9">
        <v>86.610000610351506</v>
      </c>
      <c r="BY75" s="9">
        <v>0.45222085714340199</v>
      </c>
      <c r="BZ75" s="9">
        <v>72.980003356933594</v>
      </c>
      <c r="CA75" s="9">
        <v>1.0478256940841599</v>
      </c>
      <c r="CC75" s="13"/>
      <c r="CD75" s="13"/>
      <c r="CE75" s="13"/>
      <c r="CF75" s="13"/>
      <c r="CG75" s="13"/>
      <c r="CH75" s="13"/>
      <c r="CI75" s="13"/>
      <c r="CJ75" s="13"/>
    </row>
    <row r="76" spans="1:88" x14ac:dyDescent="0.35">
      <c r="A76" s="4">
        <v>62</v>
      </c>
      <c r="B76" s="10">
        <v>86.260002136230398</v>
      </c>
      <c r="C76" s="10">
        <v>0.46965667605400002</v>
      </c>
      <c r="D76" s="10">
        <v>51.830001831054602</v>
      </c>
      <c r="E76" s="10">
        <v>1.8887348175048799</v>
      </c>
      <c r="F76" s="64">
        <v>82.029998779296804</v>
      </c>
      <c r="G76" s="64">
        <v>0.60192197561264005</v>
      </c>
      <c r="H76" s="10">
        <v>83.910003662109304</v>
      </c>
      <c r="I76" s="10">
        <v>0.53027582168579102</v>
      </c>
      <c r="J76" s="10">
        <f t="shared" si="0"/>
        <v>80.029998779296804</v>
      </c>
      <c r="K76" s="10">
        <v>0.56192197561264001</v>
      </c>
      <c r="L76" s="9">
        <v>84.790000915527301</v>
      </c>
      <c r="M76" s="9">
        <v>0.53936702013015703</v>
      </c>
      <c r="O76" s="30">
        <v>78.410003660000001</v>
      </c>
      <c r="P76" s="9">
        <v>0.73642778396606401</v>
      </c>
      <c r="Q76" s="9">
        <v>75.699996948242102</v>
      </c>
      <c r="R76" s="9">
        <v>0.71369433403015103</v>
      </c>
      <c r="S76" s="9">
        <v>78.870002746582003</v>
      </c>
      <c r="T76" s="9">
        <v>0.71039891242980902</v>
      </c>
      <c r="U76" s="49">
        <v>78.349998474121094</v>
      </c>
      <c r="V76" s="49">
        <v>0.75417029857635498</v>
      </c>
      <c r="W76" s="9">
        <v>78.319999694824205</v>
      </c>
      <c r="X76" s="9">
        <v>1.00831663608551</v>
      </c>
      <c r="Y76" s="49">
        <v>78.050003051757798</v>
      </c>
      <c r="Z76" s="49">
        <v>1.1032025814056301</v>
      </c>
      <c r="AA76" s="9">
        <v>78.569999694824205</v>
      </c>
      <c r="AB76" s="9">
        <v>0.72775483131408603</v>
      </c>
      <c r="AC76" s="53"/>
      <c r="AD76" s="10">
        <v>87.040000915527301</v>
      </c>
      <c r="AE76" s="10">
        <v>0.44073781371116599</v>
      </c>
      <c r="AF76" s="10">
        <v>75.790000915527301</v>
      </c>
      <c r="AG76" s="10">
        <v>0.88377946615219105</v>
      </c>
      <c r="AH76" s="10">
        <v>84.230003356933594</v>
      </c>
      <c r="AI76" s="10">
        <v>0.52871888875961304</v>
      </c>
      <c r="AJ76" s="10">
        <v>85.459999084472599</v>
      </c>
      <c r="AK76" s="10">
        <v>0.48604324460029602</v>
      </c>
      <c r="AL76" s="9">
        <v>86.930000305175696</v>
      </c>
      <c r="AM76" s="9">
        <v>0.44489660859107899</v>
      </c>
      <c r="AO76" s="9">
        <v>75.550003051757798</v>
      </c>
      <c r="AP76" s="9">
        <v>1.0138343572616499</v>
      </c>
      <c r="AQ76" s="9">
        <v>77.459999084472599</v>
      </c>
      <c r="AR76" s="9">
        <v>0.76318132877349798</v>
      </c>
      <c r="AS76" s="9">
        <v>75.889999389648395</v>
      </c>
      <c r="AT76" s="9">
        <v>0.96058100461959794</v>
      </c>
      <c r="AU76" s="9">
        <v>76.410003662109304</v>
      </c>
      <c r="AV76" s="9">
        <v>0.733839571475982</v>
      </c>
      <c r="AW76" s="9">
        <v>76.620002746582003</v>
      </c>
      <c r="AX76" s="9">
        <v>1.01490402221679</v>
      </c>
      <c r="AY76" s="9">
        <v>75.139999389648395</v>
      </c>
      <c r="AZ76" s="9">
        <v>0.76665478944778398</v>
      </c>
      <c r="BB76" s="9">
        <v>97.900001525878906</v>
      </c>
      <c r="BC76" s="9">
        <v>6.5574623644351904E-2</v>
      </c>
      <c r="BD76" s="9">
        <v>92.319999694824205</v>
      </c>
      <c r="BE76" s="9">
        <v>0.25436988472938499</v>
      </c>
      <c r="BF76" s="9">
        <v>84.790000915527301</v>
      </c>
      <c r="BG76" s="9">
        <v>0.53936702013015703</v>
      </c>
      <c r="BH76" s="9">
        <v>78.110000610351506</v>
      </c>
      <c r="BI76" s="9">
        <v>0.799050092697143</v>
      </c>
      <c r="BK76" s="13"/>
      <c r="BL76" s="13"/>
      <c r="BM76" s="13"/>
      <c r="BN76" s="13"/>
      <c r="BO76" s="13"/>
      <c r="BP76" s="13"/>
      <c r="BQ76" s="13"/>
      <c r="BR76" s="13"/>
      <c r="BT76" s="9">
        <v>97.660003662109304</v>
      </c>
      <c r="BU76" s="9">
        <v>7.5565412640571594E-2</v>
      </c>
      <c r="BV76" s="9">
        <v>92.040000915527301</v>
      </c>
      <c r="BW76" s="9">
        <v>0.26492139697074801</v>
      </c>
      <c r="BX76" s="9">
        <v>86.930000305175696</v>
      </c>
      <c r="BY76" s="9">
        <v>0.44489660859107899</v>
      </c>
      <c r="BZ76" s="9">
        <v>74.160003662109304</v>
      </c>
      <c r="CA76" s="9">
        <v>0.98928928375244096</v>
      </c>
      <c r="CC76" s="13"/>
      <c r="CD76" s="13"/>
      <c r="CE76" s="13"/>
      <c r="CF76" s="13"/>
      <c r="CG76" s="13"/>
      <c r="CH76" s="13"/>
      <c r="CI76" s="13"/>
      <c r="CJ76" s="13"/>
    </row>
    <row r="77" spans="1:88" x14ac:dyDescent="0.35">
      <c r="A77" s="4">
        <v>63</v>
      </c>
      <c r="B77" s="10">
        <v>86.540000915527301</v>
      </c>
      <c r="C77" s="10">
        <v>0.461342632770538</v>
      </c>
      <c r="D77" s="10">
        <v>53.799999237060497</v>
      </c>
      <c r="E77" s="10">
        <v>1.8264917135238601</v>
      </c>
      <c r="F77" s="64">
        <v>82.550003051757798</v>
      </c>
      <c r="G77" s="64">
        <v>0.58576840162277199</v>
      </c>
      <c r="H77" s="10">
        <v>84.239997863769503</v>
      </c>
      <c r="I77" s="10">
        <v>0.51843953132629395</v>
      </c>
      <c r="J77" s="10">
        <f t="shared" si="0"/>
        <v>80.550003051757798</v>
      </c>
      <c r="K77" s="10">
        <v>0.55576840162277197</v>
      </c>
      <c r="L77" s="9">
        <v>85.220001220703097</v>
      </c>
      <c r="M77" s="9">
        <v>0.52299213409423795</v>
      </c>
      <c r="O77" s="30">
        <v>78.519996640000002</v>
      </c>
      <c r="P77" s="4">
        <v>0.77</v>
      </c>
      <c r="Q77" s="9">
        <v>75.879997253417898</v>
      </c>
      <c r="R77" s="9">
        <v>0.71026110649108798</v>
      </c>
      <c r="S77" s="9">
        <v>78.930000305175696</v>
      </c>
      <c r="T77" s="9">
        <v>0.71337157487869196</v>
      </c>
      <c r="U77" s="49">
        <v>78.569999694824205</v>
      </c>
      <c r="V77" s="49">
        <v>0.75637567043304399</v>
      </c>
      <c r="W77" s="9">
        <v>78.330001831054602</v>
      </c>
      <c r="X77" s="9">
        <v>1.01355493068695</v>
      </c>
      <c r="Y77" s="49">
        <v>78.239997863769503</v>
      </c>
      <c r="Z77" s="49">
        <v>1.11118912696838</v>
      </c>
      <c r="AA77" s="9">
        <v>78.660003662109304</v>
      </c>
      <c r="AB77" s="9">
        <v>0.72901117801666204</v>
      </c>
      <c r="AC77" s="53"/>
      <c r="AD77" s="10">
        <v>87.220001220703097</v>
      </c>
      <c r="AE77" s="10">
        <v>0.43442144989967302</v>
      </c>
      <c r="AF77" s="10">
        <v>76.300003051757798</v>
      </c>
      <c r="AG77" s="10">
        <v>0.85030239820480302</v>
      </c>
      <c r="AH77" s="10">
        <v>84.419998168945298</v>
      </c>
      <c r="AI77" s="10">
        <v>0.52202290296554499</v>
      </c>
      <c r="AJ77" s="10">
        <v>85.709999084472599</v>
      </c>
      <c r="AK77" s="10">
        <v>0.47884124517440702</v>
      </c>
      <c r="AL77" s="9">
        <v>86.940002441406193</v>
      </c>
      <c r="AM77" s="9">
        <v>0.440333992242813</v>
      </c>
      <c r="AO77" s="9">
        <v>75.529998779296804</v>
      </c>
      <c r="AP77" s="9">
        <v>1.0158483982086099</v>
      </c>
      <c r="AQ77" s="9">
        <v>77.379997253417898</v>
      </c>
      <c r="AR77" s="9">
        <v>0.76854228973388605</v>
      </c>
      <c r="AS77" s="9">
        <v>75.970001220703097</v>
      </c>
      <c r="AT77" s="9">
        <v>0.96362823247909501</v>
      </c>
      <c r="AU77" s="9">
        <v>76.339996337890597</v>
      </c>
      <c r="AV77" s="9">
        <v>0.73559081554412797</v>
      </c>
      <c r="AW77" s="9">
        <v>76.569999694824205</v>
      </c>
      <c r="AX77" s="9">
        <v>1.0213348865509</v>
      </c>
      <c r="AY77" s="9">
        <v>75.330001831054602</v>
      </c>
      <c r="AZ77" s="9">
        <v>0.76453286409377996</v>
      </c>
      <c r="BB77" s="9">
        <v>97.930000305175696</v>
      </c>
      <c r="BC77" s="9">
        <v>6.3816264271736103E-2</v>
      </c>
      <c r="BD77" s="9">
        <v>92.519996643066406</v>
      </c>
      <c r="BE77" s="9">
        <v>0.25051760673522899</v>
      </c>
      <c r="BF77" s="9">
        <v>85.220001220703097</v>
      </c>
      <c r="BG77" s="9">
        <v>0.52299213409423795</v>
      </c>
      <c r="BH77" s="9">
        <v>78.870002746582003</v>
      </c>
      <c r="BI77" s="9">
        <v>0.76051527261733998</v>
      </c>
      <c r="BK77" s="13"/>
      <c r="BL77" s="13"/>
      <c r="BM77" s="13"/>
      <c r="BN77" s="13"/>
      <c r="BO77" s="13"/>
      <c r="BP77" s="13"/>
      <c r="BQ77" s="13"/>
      <c r="BR77" s="13"/>
      <c r="BT77" s="9">
        <v>97.599998474121094</v>
      </c>
      <c r="BU77" s="9">
        <v>7.5247138738632202E-2</v>
      </c>
      <c r="BV77" s="9">
        <v>92.029998779296804</v>
      </c>
      <c r="BW77" s="9">
        <v>0.26343455910682601</v>
      </c>
      <c r="BX77" s="9">
        <v>86.940002441406193</v>
      </c>
      <c r="BY77" s="9">
        <v>0.440333992242813</v>
      </c>
      <c r="BZ77" s="9">
        <v>74.910003662109304</v>
      </c>
      <c r="CA77" s="9">
        <v>0.93777060508728005</v>
      </c>
      <c r="CC77" s="13"/>
      <c r="CD77" s="13"/>
      <c r="CE77" s="13"/>
      <c r="CF77" s="13"/>
      <c r="CG77" s="13"/>
      <c r="CH77" s="13"/>
      <c r="CI77" s="13"/>
      <c r="CJ77" s="13"/>
    </row>
    <row r="78" spans="1:88" x14ac:dyDescent="0.35">
      <c r="A78" s="4">
        <v>64</v>
      </c>
      <c r="B78" s="10">
        <v>86.739997863769503</v>
      </c>
      <c r="C78" s="10">
        <v>0.45328658819198597</v>
      </c>
      <c r="D78" s="10">
        <v>55.299999237060497</v>
      </c>
      <c r="E78" s="10">
        <v>1.7554223537445</v>
      </c>
      <c r="F78" s="64">
        <v>82.870002746582003</v>
      </c>
      <c r="G78" s="64">
        <v>0.57150876522064198</v>
      </c>
      <c r="H78" s="10">
        <v>84.860000610351506</v>
      </c>
      <c r="I78" s="10">
        <v>0.50830549001693703</v>
      </c>
      <c r="J78" s="10">
        <f t="shared" si="0"/>
        <v>80.870002746582003</v>
      </c>
      <c r="K78" s="10">
        <v>0.54150876522064195</v>
      </c>
      <c r="L78" s="9">
        <v>85.650001525878906</v>
      </c>
      <c r="M78" s="9">
        <v>0.50898295640945401</v>
      </c>
      <c r="O78" s="30">
        <v>78.190002440000001</v>
      </c>
      <c r="P78" s="9">
        <v>0.73642778396606401</v>
      </c>
      <c r="Q78" s="9">
        <v>75.75</v>
      </c>
      <c r="R78" s="9">
        <v>0.71259593963623002</v>
      </c>
      <c r="S78" s="9">
        <v>79.129997253417898</v>
      </c>
      <c r="T78" s="9">
        <v>0.718383729457855</v>
      </c>
      <c r="U78" s="49">
        <v>78.519996643066406</v>
      </c>
      <c r="V78" s="49">
        <v>0.76102411746978704</v>
      </c>
      <c r="W78" s="9">
        <v>78.260002136230398</v>
      </c>
      <c r="X78" s="9">
        <v>1.0175579786300599</v>
      </c>
      <c r="Y78" s="49">
        <v>78.220001220703097</v>
      </c>
      <c r="Z78" s="49">
        <v>1.1058758497238099</v>
      </c>
      <c r="AA78" s="9">
        <v>78.889999389648395</v>
      </c>
      <c r="AB78" s="9">
        <v>0.72708123922348</v>
      </c>
      <c r="AC78" s="53"/>
      <c r="AD78" s="10">
        <v>87.370002746582003</v>
      </c>
      <c r="AE78" s="10">
        <v>0.42959275841712902</v>
      </c>
      <c r="AF78" s="10">
        <v>76.910003662109304</v>
      </c>
      <c r="AG78" s="10">
        <v>0.82117283344268799</v>
      </c>
      <c r="AH78" s="10">
        <v>84.720001220703097</v>
      </c>
      <c r="AI78" s="10">
        <v>0.51330977678298895</v>
      </c>
      <c r="AJ78" s="10">
        <v>85.949996948242102</v>
      </c>
      <c r="AK78" s="10">
        <v>0.47249853610992398</v>
      </c>
      <c r="AL78" s="9">
        <v>87.199996948242102</v>
      </c>
      <c r="AM78" s="9">
        <v>0.43317806720733598</v>
      </c>
      <c r="AO78" s="9">
        <v>75.480003356933594</v>
      </c>
      <c r="AP78" s="9">
        <v>1.01869463920593</v>
      </c>
      <c r="AQ78" s="9">
        <v>77.430000305175696</v>
      </c>
      <c r="AR78" s="9">
        <v>0.77222949266433705</v>
      </c>
      <c r="AS78" s="9">
        <v>75.819999694824205</v>
      </c>
      <c r="AT78" s="9">
        <v>0.97125089168548495</v>
      </c>
      <c r="AU78" s="9">
        <v>76.580001831054602</v>
      </c>
      <c r="AV78" s="9">
        <v>0.73574763536453203</v>
      </c>
      <c r="AW78" s="9">
        <v>76.680000305175696</v>
      </c>
      <c r="AX78" s="9">
        <v>1.0214761495590201</v>
      </c>
      <c r="AY78" s="9">
        <v>75.739997863769503</v>
      </c>
      <c r="AZ78" s="9">
        <v>0.763427853584289</v>
      </c>
      <c r="BB78" s="9">
        <v>97.970001220703097</v>
      </c>
      <c r="BC78" s="9">
        <v>6.3835896551608998E-2</v>
      </c>
      <c r="BD78" s="9">
        <v>92.690002441406193</v>
      </c>
      <c r="BE78" s="9">
        <v>0.248035833239555</v>
      </c>
      <c r="BF78" s="9">
        <v>85.650001525878906</v>
      </c>
      <c r="BG78" s="9">
        <v>0.50898295640945401</v>
      </c>
      <c r="BH78" s="9">
        <v>79.559997558593693</v>
      </c>
      <c r="BI78" s="9">
        <v>0.72663080692291204</v>
      </c>
      <c r="BK78" s="13"/>
      <c r="BL78" s="13"/>
      <c r="BM78" s="13"/>
      <c r="BN78" s="13"/>
      <c r="BO78" s="13"/>
      <c r="BP78" s="13"/>
      <c r="BQ78" s="13"/>
      <c r="BR78" s="13"/>
      <c r="BT78" s="9">
        <v>97.669998168945298</v>
      </c>
      <c r="BU78" s="9">
        <v>7.5626209378242396E-2</v>
      </c>
      <c r="BV78" s="9">
        <v>92.220001220703097</v>
      </c>
      <c r="BW78" s="9">
        <v>0.26091814041137601</v>
      </c>
      <c r="BX78" s="9">
        <v>87.199996948242102</v>
      </c>
      <c r="BY78" s="9">
        <v>0.43317806720733598</v>
      </c>
      <c r="BZ78" s="9">
        <v>76.110000610351506</v>
      </c>
      <c r="CA78" s="9">
        <v>0.89149093627929599</v>
      </c>
      <c r="CC78" s="13"/>
      <c r="CD78" s="13"/>
      <c r="CE78" s="13"/>
      <c r="CF78" s="13"/>
      <c r="CG78" s="13"/>
      <c r="CH78" s="13"/>
      <c r="CI78" s="13"/>
      <c r="CJ78" s="13"/>
    </row>
    <row r="79" spans="1:88" x14ac:dyDescent="0.35">
      <c r="A79" s="4">
        <v>65</v>
      </c>
      <c r="B79" s="10">
        <v>86.870002746582003</v>
      </c>
      <c r="C79" s="10">
        <v>0.44625142216682401</v>
      </c>
      <c r="D79" s="10">
        <v>56.860000610351499</v>
      </c>
      <c r="E79" s="10">
        <v>1.67605316638946</v>
      </c>
      <c r="F79" s="64">
        <v>83.370002746582003</v>
      </c>
      <c r="G79" s="64">
        <v>0.558541059494018</v>
      </c>
      <c r="H79" s="10">
        <v>85.220001220703097</v>
      </c>
      <c r="I79" s="10">
        <v>0.49846333265304499</v>
      </c>
      <c r="J79" s="10">
        <f t="shared" si="0"/>
        <v>81.370002746582003</v>
      </c>
      <c r="K79" s="10">
        <f>G79-0.01</f>
        <v>0.54854105949401799</v>
      </c>
      <c r="L79" s="9">
        <v>86.110000610351506</v>
      </c>
      <c r="M79" s="9">
        <v>0.494963318109512</v>
      </c>
      <c r="O79" s="30">
        <v>78.38999939</v>
      </c>
      <c r="P79" s="4">
        <v>0.75</v>
      </c>
      <c r="Q79" s="9">
        <v>75.800003051757798</v>
      </c>
      <c r="R79" s="9">
        <v>0.71071296930313099</v>
      </c>
      <c r="S79" s="9">
        <v>79.129997253417898</v>
      </c>
      <c r="T79" s="9">
        <v>0.72154116630554199</v>
      </c>
      <c r="U79" s="49">
        <v>78.580001831054602</v>
      </c>
      <c r="V79" s="49">
        <v>0.76568192243576005</v>
      </c>
      <c r="W79" s="9">
        <v>78.510002136230398</v>
      </c>
      <c r="X79" s="9">
        <v>1.0229119062423699</v>
      </c>
      <c r="Y79" s="49">
        <v>78.389999389648395</v>
      </c>
      <c r="Z79" s="49">
        <v>1.1065753698348999</v>
      </c>
      <c r="AA79" s="9">
        <v>78.800003051757798</v>
      </c>
      <c r="AB79" s="9">
        <v>0.729778051376342</v>
      </c>
      <c r="AC79" s="53"/>
      <c r="AD79" s="10">
        <v>87.529998779296804</v>
      </c>
      <c r="AE79" s="10">
        <v>0.42256793379783603</v>
      </c>
      <c r="AF79" s="10">
        <v>77.480003356933594</v>
      </c>
      <c r="AG79" s="10">
        <v>0.79391717910766602</v>
      </c>
      <c r="AH79" s="10">
        <v>84.930000305175696</v>
      </c>
      <c r="AI79" s="10">
        <v>0.50590145587921098</v>
      </c>
      <c r="AJ79" s="10">
        <v>86.059997558593693</v>
      </c>
      <c r="AK79" s="10">
        <v>0.46616718173027</v>
      </c>
      <c r="AL79" s="9">
        <v>87.379997253417898</v>
      </c>
      <c r="AM79" s="9">
        <v>0.42772912979125899</v>
      </c>
      <c r="AO79" s="9">
        <v>75.739997863769503</v>
      </c>
      <c r="AP79" s="9">
        <v>1.02013719081878</v>
      </c>
      <c r="AQ79" s="9">
        <v>77.360000610351506</v>
      </c>
      <c r="AR79" s="9">
        <v>0.77544015645980802</v>
      </c>
      <c r="AS79" s="9">
        <v>76.019996643066406</v>
      </c>
      <c r="AT79" s="9">
        <v>0.97099536657333296</v>
      </c>
      <c r="AU79" s="9">
        <v>76.430000305175696</v>
      </c>
      <c r="AV79" s="9">
        <v>0.741272032260894</v>
      </c>
      <c r="AW79" s="9">
        <v>76.790000915527301</v>
      </c>
      <c r="AX79" s="9">
        <v>1.02727138996124</v>
      </c>
      <c r="AY79" s="9">
        <v>75.540000915527301</v>
      </c>
      <c r="AZ79" s="9">
        <v>0.77059906721115101</v>
      </c>
      <c r="BB79" s="9">
        <v>98</v>
      </c>
      <c r="BC79" s="9">
        <v>6.2150981277227402E-2</v>
      </c>
      <c r="BD79" s="9">
        <v>92.680000305175696</v>
      </c>
      <c r="BE79" s="9">
        <v>0.24417303502559601</v>
      </c>
      <c r="BF79" s="9">
        <v>86.110000610351506</v>
      </c>
      <c r="BG79" s="9">
        <v>0.494963318109512</v>
      </c>
      <c r="BH79" s="9">
        <v>80.220001220703097</v>
      </c>
      <c r="BI79" s="9">
        <v>0.697765052318573</v>
      </c>
      <c r="BK79" s="13"/>
      <c r="BL79" s="13"/>
      <c r="BM79" s="13"/>
      <c r="BN79" s="13"/>
      <c r="BO79" s="13"/>
      <c r="BP79" s="13"/>
      <c r="BQ79" s="13"/>
      <c r="BR79" s="13"/>
      <c r="BT79" s="9">
        <v>97.730003356933594</v>
      </c>
      <c r="BU79" s="9">
        <v>7.4496299028396606E-2</v>
      </c>
      <c r="BV79" s="9">
        <v>92.160003662109304</v>
      </c>
      <c r="BW79" s="9">
        <v>0.259847491979599</v>
      </c>
      <c r="BX79" s="9">
        <v>87.379997253417898</v>
      </c>
      <c r="BY79" s="9">
        <v>0.42772912979125899</v>
      </c>
      <c r="BZ79" s="9">
        <v>76.620002746582003</v>
      </c>
      <c r="CA79" s="9">
        <v>0.85160118341445901</v>
      </c>
      <c r="CC79" s="13"/>
      <c r="CD79" s="13"/>
      <c r="CE79" s="13"/>
      <c r="CF79" s="13"/>
      <c r="CG79" s="13"/>
      <c r="CH79" s="13"/>
      <c r="CI79" s="13"/>
      <c r="CJ79" s="13"/>
    </row>
    <row r="80" spans="1:88" x14ac:dyDescent="0.35">
      <c r="A80" s="4">
        <v>66</v>
      </c>
      <c r="B80" s="10">
        <v>87.110000610351506</v>
      </c>
      <c r="C80" s="10">
        <v>0.43900710344314497</v>
      </c>
      <c r="D80" s="10">
        <v>58.709999084472599</v>
      </c>
      <c r="E80" s="10">
        <v>1.5901181697845399</v>
      </c>
      <c r="F80" s="64">
        <v>83.489997863769503</v>
      </c>
      <c r="G80" s="64">
        <v>0.54758214950561501</v>
      </c>
      <c r="H80" s="10">
        <v>85.449996948242102</v>
      </c>
      <c r="I80" s="10">
        <v>0.489884704351425</v>
      </c>
      <c r="J80" s="10">
        <f t="shared" si="0"/>
        <v>81.489997863769503</v>
      </c>
      <c r="K80" s="10">
        <f t="shared" ref="K80:K143" si="3">G80-0.01</f>
        <v>0.537582149505615</v>
      </c>
      <c r="L80" s="9">
        <v>86.599998474121094</v>
      </c>
      <c r="M80" s="9">
        <v>0.48196572065353299</v>
      </c>
      <c r="O80" s="30">
        <v>78.349998470000003</v>
      </c>
      <c r="P80" s="9">
        <v>0.73642778396606401</v>
      </c>
      <c r="Q80" s="9">
        <v>75.779998779296804</v>
      </c>
      <c r="R80" s="9">
        <v>0.70907235145568803</v>
      </c>
      <c r="S80" s="9">
        <v>79.019996643066406</v>
      </c>
      <c r="T80" s="9">
        <v>0.71801126003265303</v>
      </c>
      <c r="U80" s="49">
        <v>78.690002441406193</v>
      </c>
      <c r="V80" s="49">
        <v>0.77211076021194402</v>
      </c>
      <c r="W80" s="9">
        <v>78.309997558593693</v>
      </c>
      <c r="X80" s="9">
        <v>1.02498435974121</v>
      </c>
      <c r="Y80" s="49">
        <v>78.559997558593693</v>
      </c>
      <c r="Z80" s="49">
        <v>1.11378729343414</v>
      </c>
      <c r="AA80" s="9">
        <v>78.930000305175696</v>
      </c>
      <c r="AB80" s="9">
        <v>0.72749298810958796</v>
      </c>
      <c r="AC80" s="53"/>
      <c r="AD80" s="10">
        <v>87.739997863769503</v>
      </c>
      <c r="AE80" s="10">
        <v>0.41715207695960999</v>
      </c>
      <c r="AF80" s="10">
        <v>77.910003662109304</v>
      </c>
      <c r="AG80" s="10">
        <v>0.77399724721908503</v>
      </c>
      <c r="AH80" s="10">
        <v>85.089996337890597</v>
      </c>
      <c r="AI80" s="10">
        <v>0.49932205677032399</v>
      </c>
      <c r="AJ80" s="10">
        <v>86.260002136230398</v>
      </c>
      <c r="AK80" s="10">
        <v>0.46039143204688998</v>
      </c>
      <c r="AL80" s="9">
        <v>87.480003356933594</v>
      </c>
      <c r="AM80" s="9">
        <v>0.42270565032958901</v>
      </c>
      <c r="AO80" s="9">
        <v>75.720001220703097</v>
      </c>
      <c r="AP80" s="9">
        <v>1.0212380886077801</v>
      </c>
      <c r="AQ80" s="9">
        <v>77.25</v>
      </c>
      <c r="AR80" s="9">
        <v>0.77773022651672297</v>
      </c>
      <c r="AS80" s="9">
        <v>75.919998168945298</v>
      </c>
      <c r="AT80" s="9">
        <v>0.98129248619079501</v>
      </c>
      <c r="AU80" s="9">
        <v>76.449996948242102</v>
      </c>
      <c r="AV80" s="9">
        <v>0.74191337823867798</v>
      </c>
      <c r="AW80" s="9">
        <v>76.709999084472599</v>
      </c>
      <c r="AX80" s="9">
        <v>1.0268986225128101</v>
      </c>
      <c r="AY80" s="9">
        <v>75.650001525878906</v>
      </c>
      <c r="AZ80" s="9">
        <v>0.765625119209289</v>
      </c>
      <c r="BB80" s="9">
        <v>98.050003051757798</v>
      </c>
      <c r="BC80" s="9">
        <v>6.0175146907567902E-2</v>
      </c>
      <c r="BD80" s="9">
        <v>92.760002136230398</v>
      </c>
      <c r="BE80" s="9">
        <v>0.24173897504806499</v>
      </c>
      <c r="BF80" s="9">
        <v>86.599998474121094</v>
      </c>
      <c r="BG80" s="9">
        <v>0.48196572065353299</v>
      </c>
      <c r="BH80" s="9">
        <v>80.699996948242102</v>
      </c>
      <c r="BI80" s="9">
        <v>0.672676861286163</v>
      </c>
      <c r="BK80" s="13"/>
      <c r="BL80" s="13"/>
      <c r="BM80" s="13"/>
      <c r="BN80" s="13"/>
      <c r="BO80" s="13"/>
      <c r="BP80" s="13"/>
      <c r="BQ80" s="13"/>
      <c r="BR80" s="13"/>
      <c r="BT80" s="9">
        <v>97.779998779296804</v>
      </c>
      <c r="BU80" s="9">
        <v>7.1758285164832999E-2</v>
      </c>
      <c r="BV80" s="9">
        <v>92.349998474121094</v>
      </c>
      <c r="BW80" s="9">
        <v>0.25637203454971302</v>
      </c>
      <c r="BX80" s="9">
        <v>87.480003356933594</v>
      </c>
      <c r="BY80" s="9">
        <v>0.42270565032958901</v>
      </c>
      <c r="BZ80" s="9">
        <v>77.25</v>
      </c>
      <c r="CA80" s="9">
        <v>0.81581515073776201</v>
      </c>
      <c r="CC80" s="13"/>
      <c r="CD80" s="13"/>
      <c r="CE80" s="13"/>
      <c r="CF80" s="13"/>
      <c r="CG80" s="13"/>
      <c r="CH80" s="13"/>
      <c r="CI80" s="13"/>
      <c r="CJ80" s="13"/>
    </row>
    <row r="81" spans="1:88" x14ac:dyDescent="0.35">
      <c r="A81" s="4">
        <v>67</v>
      </c>
      <c r="B81" s="10">
        <v>87.139999389648395</v>
      </c>
      <c r="C81" s="10">
        <v>0.43251621723174999</v>
      </c>
      <c r="D81" s="10">
        <v>60.770000457763601</v>
      </c>
      <c r="E81" s="10">
        <v>1.4999748468398999</v>
      </c>
      <c r="F81" s="64">
        <v>84</v>
      </c>
      <c r="G81" s="64">
        <v>0.53589200973510698</v>
      </c>
      <c r="H81" s="10">
        <v>85.809997558593693</v>
      </c>
      <c r="I81" s="10">
        <v>0.480837851762771</v>
      </c>
      <c r="J81" s="10">
        <f t="shared" si="0"/>
        <v>82</v>
      </c>
      <c r="K81" s="10">
        <f t="shared" si="3"/>
        <v>0.52589200973510697</v>
      </c>
      <c r="L81" s="9">
        <v>86.839996337890597</v>
      </c>
      <c r="M81" s="9">
        <v>0.47138378024101202</v>
      </c>
      <c r="O81" s="30">
        <v>78.300003050000001</v>
      </c>
      <c r="P81" s="9">
        <v>0.72319912910461404</v>
      </c>
      <c r="Q81" s="9">
        <v>75.839996337890597</v>
      </c>
      <c r="R81" s="9">
        <v>0.70902824401855402</v>
      </c>
      <c r="S81" s="9">
        <v>78.989997863769503</v>
      </c>
      <c r="T81" s="9">
        <v>0.72281384468078602</v>
      </c>
      <c r="U81" s="49">
        <v>78.839996337890597</v>
      </c>
      <c r="V81" s="49">
        <v>0.77790576219558705</v>
      </c>
      <c r="W81" s="9">
        <v>78.470001220703097</v>
      </c>
      <c r="X81" s="9">
        <v>1.02997303009033</v>
      </c>
      <c r="Y81" s="49">
        <v>78.400001525878906</v>
      </c>
      <c r="Z81" s="49">
        <v>1.1193484067916799</v>
      </c>
      <c r="AA81" s="9">
        <v>78.839996337890597</v>
      </c>
      <c r="AB81" s="9">
        <v>0.73177385330200195</v>
      </c>
      <c r="AC81" s="53"/>
      <c r="AD81" s="10">
        <v>87.809997558593693</v>
      </c>
      <c r="AE81" s="10">
        <v>0.41276484727859403</v>
      </c>
      <c r="AF81" s="10">
        <v>78.620002746582003</v>
      </c>
      <c r="AG81" s="10">
        <v>0.75220584869384699</v>
      </c>
      <c r="AH81" s="10">
        <v>85.330001831054602</v>
      </c>
      <c r="AI81" s="10">
        <v>0.49290525913238498</v>
      </c>
      <c r="AJ81" s="10">
        <v>86.459999084472599</v>
      </c>
      <c r="AK81" s="10">
        <v>0.45549392700195301</v>
      </c>
      <c r="AL81" s="9">
        <v>87.650001525878906</v>
      </c>
      <c r="AM81" s="9">
        <v>0.41713616251945401</v>
      </c>
      <c r="AO81" s="9">
        <v>75.720001220703097</v>
      </c>
      <c r="AP81" s="9">
        <v>1.02506268024444</v>
      </c>
      <c r="AQ81" s="9">
        <v>77.410003662109304</v>
      </c>
      <c r="AR81" s="9">
        <v>0.78419566154479903</v>
      </c>
      <c r="AS81" s="9">
        <v>76.029998779296804</v>
      </c>
      <c r="AT81" s="9">
        <v>0.97734433412551802</v>
      </c>
      <c r="AU81" s="9">
        <v>76.519996643066406</v>
      </c>
      <c r="AV81" s="9">
        <v>0.74497312307357699</v>
      </c>
      <c r="AW81" s="9">
        <v>76.699996948242102</v>
      </c>
      <c r="AX81" s="9">
        <v>1.0298556089401201</v>
      </c>
      <c r="AY81" s="9">
        <v>75.440002441406193</v>
      </c>
      <c r="AZ81" s="9">
        <v>0.77257949113845803</v>
      </c>
      <c r="BB81" s="9">
        <v>98.050003051757798</v>
      </c>
      <c r="BC81" s="9">
        <v>5.9771779924631098E-2</v>
      </c>
      <c r="BD81" s="9">
        <v>92.910003662109304</v>
      </c>
      <c r="BE81" s="9">
        <v>0.238890945911407</v>
      </c>
      <c r="BF81" s="9">
        <v>86.839996337890597</v>
      </c>
      <c r="BG81" s="9">
        <v>0.47138378024101202</v>
      </c>
      <c r="BH81" s="9">
        <v>81.440002441406193</v>
      </c>
      <c r="BI81" s="9">
        <v>0.649713575839996</v>
      </c>
      <c r="BK81" s="13"/>
      <c r="BL81" s="13"/>
      <c r="BM81" s="13"/>
      <c r="BN81" s="13"/>
      <c r="BO81" s="13"/>
      <c r="BP81" s="13"/>
      <c r="BQ81" s="13"/>
      <c r="BR81" s="13"/>
      <c r="BT81" s="9">
        <v>97.779998779296804</v>
      </c>
      <c r="BU81" s="9">
        <v>7.3018103837966905E-2</v>
      </c>
      <c r="BV81" s="9">
        <v>92.400001525878906</v>
      </c>
      <c r="BW81" s="9">
        <v>0.25374916195869401</v>
      </c>
      <c r="BX81" s="9">
        <v>87.650001525878906</v>
      </c>
      <c r="BY81" s="9">
        <v>0.41713616251945401</v>
      </c>
      <c r="BZ81" s="9">
        <v>77.900001525878906</v>
      </c>
      <c r="CA81" s="9">
        <v>0.784598648548126</v>
      </c>
      <c r="CC81" s="13"/>
      <c r="CD81" s="13"/>
      <c r="CE81" s="13"/>
      <c r="CF81" s="13"/>
      <c r="CG81" s="13"/>
      <c r="CH81" s="13"/>
      <c r="CI81" s="13"/>
      <c r="CJ81" s="13"/>
    </row>
    <row r="82" spans="1:88" x14ac:dyDescent="0.35">
      <c r="A82" s="4">
        <v>68</v>
      </c>
      <c r="B82" s="10">
        <v>87.419998168945298</v>
      </c>
      <c r="C82" s="10">
        <v>0.42572116851806602</v>
      </c>
      <c r="D82" s="10">
        <v>63.240001678466797</v>
      </c>
      <c r="E82" s="10">
        <v>1.4088941812515201</v>
      </c>
      <c r="F82" s="64">
        <v>84.120002746582003</v>
      </c>
      <c r="G82" s="64">
        <v>0.52616709470748901</v>
      </c>
      <c r="H82" s="10">
        <v>86</v>
      </c>
      <c r="I82" s="10">
        <v>0.4733247756958</v>
      </c>
      <c r="J82" s="10">
        <f t="shared" si="0"/>
        <v>82.120002746582003</v>
      </c>
      <c r="K82" s="10">
        <f t="shared" si="3"/>
        <v>0.516167094707489</v>
      </c>
      <c r="L82" s="9">
        <v>86.970001220703097</v>
      </c>
      <c r="M82" s="9">
        <v>0.46141773462295499</v>
      </c>
      <c r="O82" s="30">
        <v>78.400001529999997</v>
      </c>
      <c r="P82" s="4">
        <v>0.75</v>
      </c>
      <c r="Q82" s="9">
        <v>75.900001525878906</v>
      </c>
      <c r="R82" s="9">
        <v>0.70951294898986805</v>
      </c>
      <c r="S82" s="9">
        <v>78.910003662109304</v>
      </c>
      <c r="T82" s="9">
        <v>0.73120194673538197</v>
      </c>
      <c r="U82" s="49">
        <v>78.519996643066406</v>
      </c>
      <c r="V82" s="49">
        <v>0.77926629781723</v>
      </c>
      <c r="W82" s="9">
        <v>78.459999084472599</v>
      </c>
      <c r="X82" s="9">
        <v>1.03475713729858</v>
      </c>
      <c r="Y82" s="49">
        <v>78.349998474121094</v>
      </c>
      <c r="Z82" s="49">
        <v>1.12401854991912</v>
      </c>
      <c r="AA82" s="9">
        <v>78.839996337890597</v>
      </c>
      <c r="AB82" s="9">
        <v>0.73155528306961004</v>
      </c>
      <c r="AC82" s="53"/>
      <c r="AD82" s="10">
        <v>87.919998168945298</v>
      </c>
      <c r="AE82" s="10">
        <v>0.40812557935714699</v>
      </c>
      <c r="AF82" s="10">
        <v>78.940002441406193</v>
      </c>
      <c r="AG82" s="10">
        <v>0.73189258575439398</v>
      </c>
      <c r="AH82" s="10">
        <v>85.5</v>
      </c>
      <c r="AI82" s="10">
        <v>0.48659551143646201</v>
      </c>
      <c r="AJ82" s="10">
        <v>86.470001220703097</v>
      </c>
      <c r="AK82" s="10">
        <v>0.44980984926223699</v>
      </c>
      <c r="AL82" s="9">
        <v>87.830001831054602</v>
      </c>
      <c r="AM82" s="9">
        <v>0.41199085116386402</v>
      </c>
      <c r="AO82" s="9">
        <v>75.889999389648395</v>
      </c>
      <c r="AP82" s="9">
        <v>1.0254480838775599</v>
      </c>
      <c r="AQ82" s="9">
        <v>77.470001220703097</v>
      </c>
      <c r="AR82" s="9">
        <v>0.79238379001617398</v>
      </c>
      <c r="AS82" s="9">
        <v>76.089996337890597</v>
      </c>
      <c r="AT82" s="9">
        <v>0.97885817289352395</v>
      </c>
      <c r="AU82" s="9">
        <v>76.540000915527301</v>
      </c>
      <c r="AV82" s="9">
        <v>0.74929440021514804</v>
      </c>
      <c r="AW82" s="9">
        <v>76.739997863769503</v>
      </c>
      <c r="AX82" s="9">
        <v>1.0344476699829099</v>
      </c>
      <c r="AY82" s="9">
        <v>75.720001220703097</v>
      </c>
      <c r="AZ82" s="9">
        <v>0.76903361082077004</v>
      </c>
      <c r="BB82" s="9">
        <v>98.080001831054602</v>
      </c>
      <c r="BC82" s="9">
        <v>5.9623710811138098E-2</v>
      </c>
      <c r="BD82" s="9">
        <v>92.910003662109304</v>
      </c>
      <c r="BE82" s="9">
        <v>0.237127229571342</v>
      </c>
      <c r="BF82" s="9">
        <v>86.970001220703097</v>
      </c>
      <c r="BG82" s="9">
        <v>0.46141773462295499</v>
      </c>
      <c r="BH82" s="9">
        <v>81.870002746582003</v>
      </c>
      <c r="BI82" s="9">
        <v>0.62985199689865101</v>
      </c>
      <c r="BK82" s="13"/>
      <c r="BL82" s="13"/>
      <c r="BM82" s="13"/>
      <c r="BN82" s="13"/>
      <c r="BO82" s="13"/>
      <c r="BP82" s="13"/>
      <c r="BQ82" s="13"/>
      <c r="BR82" s="13"/>
      <c r="BT82" s="9">
        <v>97.629997253417898</v>
      </c>
      <c r="BU82" s="9">
        <v>7.2981469333171803E-2</v>
      </c>
      <c r="BV82" s="9">
        <v>92.360000610351506</v>
      </c>
      <c r="BW82" s="9">
        <v>0.25155869126319802</v>
      </c>
      <c r="BX82" s="9">
        <v>87.830001831054602</v>
      </c>
      <c r="BY82" s="9">
        <v>0.41199085116386402</v>
      </c>
      <c r="BZ82" s="9">
        <v>78.589996337890597</v>
      </c>
      <c r="CA82" s="9">
        <v>0.75662398338317804</v>
      </c>
      <c r="CC82" s="13"/>
      <c r="CD82" s="13"/>
      <c r="CE82" s="13"/>
      <c r="CF82" s="13"/>
      <c r="CG82" s="13"/>
      <c r="CH82" s="13"/>
      <c r="CI82" s="13"/>
      <c r="CJ82" s="13"/>
    </row>
    <row r="83" spans="1:88" x14ac:dyDescent="0.35">
      <c r="A83" s="4">
        <v>69</v>
      </c>
      <c r="B83" s="10">
        <v>87.730003356933594</v>
      </c>
      <c r="C83" s="10">
        <v>0.41977033019065801</v>
      </c>
      <c r="D83" s="10">
        <v>65.330001831054602</v>
      </c>
      <c r="E83" s="10">
        <v>1.3201931715011499</v>
      </c>
      <c r="F83" s="64">
        <v>84.639999389648395</v>
      </c>
      <c r="G83" s="64">
        <v>0.51636260747909501</v>
      </c>
      <c r="H83" s="10">
        <v>86.129997253417898</v>
      </c>
      <c r="I83" s="10">
        <v>0.46652045845985401</v>
      </c>
      <c r="J83" s="10">
        <f t="shared" si="0"/>
        <v>82.639999389648395</v>
      </c>
      <c r="K83" s="10">
        <f t="shared" si="3"/>
        <v>0.50636260747909501</v>
      </c>
      <c r="L83" s="9">
        <v>87.169998168945298</v>
      </c>
      <c r="M83" s="9">
        <v>0.45201438665389998</v>
      </c>
      <c r="O83" s="30">
        <v>78.66999817</v>
      </c>
      <c r="P83" s="9">
        <v>0.73642778396606401</v>
      </c>
      <c r="Q83" s="9">
        <v>76</v>
      </c>
      <c r="R83" s="9">
        <v>0.70579421520233099</v>
      </c>
      <c r="S83" s="9">
        <v>78.930000305175696</v>
      </c>
      <c r="T83" s="9">
        <v>0.73322784900665205</v>
      </c>
      <c r="U83" s="49">
        <v>78.889999389648395</v>
      </c>
      <c r="V83" s="49">
        <v>0.78175377845764105</v>
      </c>
      <c r="W83" s="9">
        <v>78.559997558593693</v>
      </c>
      <c r="X83" s="9">
        <v>1.0477929115295399</v>
      </c>
      <c r="Y83" s="49">
        <v>78.400001525878906</v>
      </c>
      <c r="Z83" s="49">
        <v>1.1269062757492001</v>
      </c>
      <c r="AA83" s="9">
        <v>78.680000305175696</v>
      </c>
      <c r="AB83" s="9">
        <v>0.73302423954009999</v>
      </c>
      <c r="AC83" s="53"/>
      <c r="AD83" s="10">
        <v>88.099998474121094</v>
      </c>
      <c r="AE83" s="10">
        <v>0.40363264083862299</v>
      </c>
      <c r="AF83" s="10">
        <v>79.269996643066406</v>
      </c>
      <c r="AG83" s="10">
        <v>0.71566516160964899</v>
      </c>
      <c r="AH83" s="10">
        <v>85.690002441406193</v>
      </c>
      <c r="AI83" s="10">
        <v>0.48119825124740601</v>
      </c>
      <c r="AJ83" s="10">
        <v>86.690002441406193</v>
      </c>
      <c r="AK83" s="10">
        <v>0.44350743293762201</v>
      </c>
      <c r="AL83" s="9">
        <v>87.860000610351506</v>
      </c>
      <c r="AM83" s="9">
        <v>0.40716922283172602</v>
      </c>
      <c r="AO83" s="9">
        <v>75.760002136230398</v>
      </c>
      <c r="AP83" s="9">
        <v>1.0286281108856199</v>
      </c>
      <c r="AQ83" s="9">
        <v>77.400001525878906</v>
      </c>
      <c r="AR83" s="9">
        <v>0.78987640142440796</v>
      </c>
      <c r="AS83" s="9">
        <v>76.099998474121094</v>
      </c>
      <c r="AT83" s="9">
        <v>0.98856830596923795</v>
      </c>
      <c r="AU83" s="9">
        <v>76.860000610351506</v>
      </c>
      <c r="AV83" s="9">
        <v>0.74589741230010898</v>
      </c>
      <c r="AW83" s="9">
        <v>76.629997253417898</v>
      </c>
      <c r="AX83" s="9">
        <v>1.0354117155075</v>
      </c>
      <c r="AY83" s="9">
        <v>75.610000610351506</v>
      </c>
      <c r="AZ83" s="9">
        <v>0.77461415529251099</v>
      </c>
      <c r="BB83" s="9">
        <v>98.080001831054602</v>
      </c>
      <c r="BC83" s="9">
        <v>6.0311846435070003E-2</v>
      </c>
      <c r="BD83" s="9">
        <v>93.089996337890597</v>
      </c>
      <c r="BE83" s="9">
        <v>0.23412500321865001</v>
      </c>
      <c r="BF83" s="9">
        <v>87.169998168945298</v>
      </c>
      <c r="BG83" s="9">
        <v>0.45201438665389998</v>
      </c>
      <c r="BH83" s="9">
        <v>82.239997863769503</v>
      </c>
      <c r="BI83" s="9">
        <v>0.61206477880477905</v>
      </c>
      <c r="BK83" s="13"/>
      <c r="BL83" s="13"/>
      <c r="BM83" s="13"/>
      <c r="BN83" s="13"/>
      <c r="BO83" s="13"/>
      <c r="BP83" s="13"/>
      <c r="BQ83" s="13"/>
      <c r="BR83" s="13"/>
      <c r="BT83" s="9">
        <v>97.839996337890597</v>
      </c>
      <c r="BU83" s="9">
        <v>6.9541573524475098E-2</v>
      </c>
      <c r="BV83" s="9">
        <v>92.550003051757798</v>
      </c>
      <c r="BW83" s="9">
        <v>0.24814380705356501</v>
      </c>
      <c r="BX83" s="9">
        <v>87.860000610351506</v>
      </c>
      <c r="BY83" s="9">
        <v>0.40716922283172602</v>
      </c>
      <c r="BZ83" s="9">
        <v>78.879997253417898</v>
      </c>
      <c r="CA83" s="9">
        <v>0.73240453004837003</v>
      </c>
      <c r="CC83" s="13"/>
      <c r="CD83" s="13"/>
      <c r="CE83" s="13"/>
      <c r="CF83" s="13"/>
      <c r="CG83" s="13"/>
      <c r="CH83" s="13"/>
      <c r="CI83" s="13"/>
      <c r="CJ83" s="13"/>
    </row>
    <row r="84" spans="1:88" x14ac:dyDescent="0.35">
      <c r="A84" s="4">
        <v>70</v>
      </c>
      <c r="B84" s="10">
        <v>87.790000915527301</v>
      </c>
      <c r="C84" s="10">
        <v>0.41348701715469299</v>
      </c>
      <c r="D84" s="10">
        <v>67.110000610351506</v>
      </c>
      <c r="E84" s="10">
        <v>1.23627912998199</v>
      </c>
      <c r="F84" s="64">
        <v>84.879997253417898</v>
      </c>
      <c r="G84" s="64">
        <v>0.50776398181915205</v>
      </c>
      <c r="H84" s="10">
        <v>86.440002441406193</v>
      </c>
      <c r="I84" s="10">
        <v>0.45779156684875399</v>
      </c>
      <c r="J84" s="10">
        <f t="shared" si="0"/>
        <v>82.879997253417898</v>
      </c>
      <c r="K84" s="10">
        <f t="shared" si="3"/>
        <v>0.49776398181915205</v>
      </c>
      <c r="L84" s="9">
        <v>87.580001831054602</v>
      </c>
      <c r="M84" s="9">
        <v>0.442417532205581</v>
      </c>
      <c r="O84" s="30">
        <v>78.550003050000001</v>
      </c>
      <c r="P84" s="9">
        <v>0.72319912910461404</v>
      </c>
      <c r="Q84" s="9">
        <v>76.069999694824205</v>
      </c>
      <c r="R84" s="9">
        <v>0.70293730497360196</v>
      </c>
      <c r="S84" s="9">
        <v>79.150001525878906</v>
      </c>
      <c r="T84" s="9">
        <v>0.73936665058135898</v>
      </c>
      <c r="U84" s="49">
        <v>78.709999084472599</v>
      </c>
      <c r="V84" s="49">
        <v>0.78774487972259499</v>
      </c>
      <c r="W84" s="9">
        <v>78.440002441406193</v>
      </c>
      <c r="X84" s="9">
        <v>1.0531185865402199</v>
      </c>
      <c r="Y84" s="49">
        <v>78.430000305175696</v>
      </c>
      <c r="Z84" s="49">
        <v>1.13206315040588</v>
      </c>
      <c r="AA84" s="9">
        <v>78.989997863769503</v>
      </c>
      <c r="AB84" s="9">
        <v>0.73670905828475897</v>
      </c>
      <c r="AC84" s="53"/>
      <c r="AD84" s="10">
        <v>88.209999084472599</v>
      </c>
      <c r="AE84" s="10">
        <v>0.398619145154953</v>
      </c>
      <c r="AF84" s="10">
        <v>79.699996948242102</v>
      </c>
      <c r="AG84" s="10">
        <v>0.69914466142654397</v>
      </c>
      <c r="AH84" s="10">
        <v>85.839996337890597</v>
      </c>
      <c r="AI84" s="10">
        <v>0.475683063268661</v>
      </c>
      <c r="AJ84" s="10">
        <v>86.910003662109304</v>
      </c>
      <c r="AK84" s="10">
        <v>0.43911027908325101</v>
      </c>
      <c r="AL84" s="9">
        <v>87.989997863769503</v>
      </c>
      <c r="AM84" s="9">
        <v>0.40228077769279402</v>
      </c>
      <c r="AO84" s="9">
        <v>75.839996337890597</v>
      </c>
      <c r="AP84" s="9">
        <v>1.03148245811462</v>
      </c>
      <c r="AQ84" s="9">
        <v>77.449996948242102</v>
      </c>
      <c r="AR84" s="9">
        <v>0.79651659727096502</v>
      </c>
      <c r="AS84" s="9">
        <v>75.989997863769503</v>
      </c>
      <c r="AT84" s="9">
        <v>0.98644262552261297</v>
      </c>
      <c r="AU84" s="9">
        <v>76.860000610351506</v>
      </c>
      <c r="AV84" s="9">
        <v>0.75219315290451005</v>
      </c>
      <c r="AW84" s="9">
        <v>76.510002136230398</v>
      </c>
      <c r="AX84" s="9">
        <v>1.03428626060485</v>
      </c>
      <c r="AY84" s="9">
        <v>75.540000915527301</v>
      </c>
      <c r="AZ84" s="9">
        <v>0.77493482828140203</v>
      </c>
      <c r="BB84" s="9">
        <v>98.059997558593693</v>
      </c>
      <c r="BC84" s="9">
        <v>5.8524392545223201E-2</v>
      </c>
      <c r="BD84" s="9">
        <v>93.099998474121094</v>
      </c>
      <c r="BE84" s="9">
        <v>0.23212668299674899</v>
      </c>
      <c r="BF84" s="9">
        <v>87.580001831054602</v>
      </c>
      <c r="BG84" s="9">
        <v>0.442417532205581</v>
      </c>
      <c r="BH84" s="9">
        <v>82.650001525878906</v>
      </c>
      <c r="BI84" s="9">
        <v>0.59626120328903198</v>
      </c>
      <c r="BK84" s="13"/>
      <c r="BL84" s="13"/>
      <c r="BM84" s="13"/>
      <c r="BN84" s="13"/>
      <c r="BO84" s="13"/>
      <c r="BP84" s="13"/>
      <c r="BQ84" s="13"/>
      <c r="BR84" s="13"/>
      <c r="BT84" s="9">
        <v>97.779998779296804</v>
      </c>
      <c r="BU84" s="9">
        <v>6.9367557764053303E-2</v>
      </c>
      <c r="BV84" s="9">
        <v>92.550003051757798</v>
      </c>
      <c r="BW84" s="9">
        <v>0.24703033268451599</v>
      </c>
      <c r="BX84" s="9">
        <v>87.989997863769503</v>
      </c>
      <c r="BY84" s="9">
        <v>0.40228077769279402</v>
      </c>
      <c r="BZ84" s="9">
        <v>79.599998474121094</v>
      </c>
      <c r="CA84" s="9">
        <v>0.70900404453277499</v>
      </c>
      <c r="CC84" s="13"/>
      <c r="CD84" s="13"/>
      <c r="CE84" s="13"/>
      <c r="CF84" s="13"/>
      <c r="CG84" s="13"/>
      <c r="CH84" s="13"/>
      <c r="CI84" s="13"/>
      <c r="CJ84" s="13"/>
    </row>
    <row r="85" spans="1:88" x14ac:dyDescent="0.35">
      <c r="A85" s="4">
        <v>71</v>
      </c>
      <c r="B85" s="10">
        <v>87.970001220703097</v>
      </c>
      <c r="C85" s="10">
        <v>0.40827512741088801</v>
      </c>
      <c r="D85" s="10">
        <v>69.279998779296804</v>
      </c>
      <c r="E85" s="10">
        <v>1.1577746868133501</v>
      </c>
      <c r="F85" s="64">
        <v>85.25</v>
      </c>
      <c r="G85" s="64">
        <v>0.498540610074996</v>
      </c>
      <c r="H85" s="10">
        <v>86.709999084472599</v>
      </c>
      <c r="I85" s="10">
        <v>0.45184373855590798</v>
      </c>
      <c r="J85" s="10">
        <f t="shared" si="0"/>
        <v>83.25</v>
      </c>
      <c r="K85" s="10">
        <f t="shared" si="3"/>
        <v>0.488540610074996</v>
      </c>
      <c r="L85" s="9">
        <v>87.669998168945298</v>
      </c>
      <c r="M85" s="9">
        <v>0.43514850735664301</v>
      </c>
      <c r="O85" s="30">
        <v>78.690002440000001</v>
      </c>
      <c r="P85" s="9">
        <v>0.75735819339752197</v>
      </c>
      <c r="Q85" s="9">
        <v>75.889999389648395</v>
      </c>
      <c r="R85" s="9">
        <v>0.70507842302322299</v>
      </c>
      <c r="S85" s="9">
        <v>79.190002441406193</v>
      </c>
      <c r="T85" s="9">
        <v>0.74106150865554798</v>
      </c>
      <c r="U85" s="49">
        <v>78.550003051757798</v>
      </c>
      <c r="V85" s="49">
        <v>0.79382246732711703</v>
      </c>
      <c r="W85" s="9">
        <v>78.410003662109304</v>
      </c>
      <c r="X85" s="9">
        <v>1.05240178108215</v>
      </c>
      <c r="Y85" s="49">
        <v>78.459999084472599</v>
      </c>
      <c r="Z85" s="49">
        <v>1.13635349273681</v>
      </c>
      <c r="AA85" s="9">
        <v>78.970001220703097</v>
      </c>
      <c r="AB85" s="9">
        <v>0.73308420181274403</v>
      </c>
      <c r="AC85" s="53"/>
      <c r="AD85" s="10">
        <v>88.309997558593693</v>
      </c>
      <c r="AE85" s="10">
        <v>0.39423593878745999</v>
      </c>
      <c r="AF85" s="10">
        <v>79.930000305175696</v>
      </c>
      <c r="AG85" s="10">
        <v>0.68682193756103505</v>
      </c>
      <c r="AH85" s="10">
        <v>86.099998474121094</v>
      </c>
      <c r="AI85" s="10">
        <v>0.46924278140067999</v>
      </c>
      <c r="AJ85" s="10">
        <v>87</v>
      </c>
      <c r="AK85" s="10">
        <v>0.43408092856407099</v>
      </c>
      <c r="AL85" s="9">
        <v>88.150001525878906</v>
      </c>
      <c r="AM85" s="9">
        <v>0.39815855026245101</v>
      </c>
      <c r="AO85" s="9">
        <v>75.580001831054602</v>
      </c>
      <c r="AP85" s="9">
        <v>1.0396425724029501</v>
      </c>
      <c r="AQ85" s="9">
        <v>77.389999389648395</v>
      </c>
      <c r="AR85" s="9">
        <v>0.80205535888671797</v>
      </c>
      <c r="AS85" s="9">
        <v>76.209999084472599</v>
      </c>
      <c r="AT85" s="9">
        <v>0.985343158245086</v>
      </c>
      <c r="AU85" s="9">
        <v>76.699996948242102</v>
      </c>
      <c r="AV85" s="9">
        <v>0.75442606210708596</v>
      </c>
      <c r="AW85" s="9">
        <v>76.650001525878906</v>
      </c>
      <c r="AX85" s="9">
        <v>1.03883385658264</v>
      </c>
      <c r="AY85" s="9">
        <v>75.870002746582003</v>
      </c>
      <c r="AZ85" s="9">
        <v>0.77247267961501997</v>
      </c>
      <c r="BB85" s="9">
        <v>98.050003051757798</v>
      </c>
      <c r="BC85" s="9">
        <v>5.7875648140907197E-2</v>
      </c>
      <c r="BD85" s="9">
        <v>93.180000305175696</v>
      </c>
      <c r="BE85" s="9">
        <v>0.22923804819583801</v>
      </c>
      <c r="BF85" s="9">
        <v>87.669998168945298</v>
      </c>
      <c r="BG85" s="9">
        <v>0.43514850735664301</v>
      </c>
      <c r="BH85" s="9">
        <v>82.870002746582003</v>
      </c>
      <c r="BI85" s="9">
        <v>0.58099460601806596</v>
      </c>
      <c r="BK85" s="13"/>
      <c r="BL85" s="13"/>
      <c r="BM85" s="13"/>
      <c r="BN85" s="13"/>
      <c r="BO85" s="13"/>
      <c r="BP85" s="13"/>
      <c r="BQ85" s="13"/>
      <c r="BR85" s="13"/>
      <c r="BT85" s="9">
        <v>97.779998779296804</v>
      </c>
      <c r="BU85" s="9">
        <v>6.9271624088287298E-2</v>
      </c>
      <c r="BV85" s="9">
        <v>92.669998168945298</v>
      </c>
      <c r="BW85" s="9">
        <v>0.243422046303749</v>
      </c>
      <c r="BX85" s="9">
        <v>88.150001525878906</v>
      </c>
      <c r="BY85" s="9">
        <v>0.39815855026245101</v>
      </c>
      <c r="BZ85" s="9">
        <v>80.300003051757798</v>
      </c>
      <c r="CA85" s="9">
        <v>0.68912941217422397</v>
      </c>
      <c r="CC85" s="13"/>
      <c r="CD85" s="13"/>
      <c r="CE85" s="13"/>
      <c r="CF85" s="13"/>
      <c r="CG85" s="13"/>
      <c r="CH85" s="13"/>
      <c r="CI85" s="13"/>
      <c r="CJ85" s="13"/>
    </row>
    <row r="86" spans="1:88" x14ac:dyDescent="0.35">
      <c r="A86" s="4">
        <v>72</v>
      </c>
      <c r="B86" s="10">
        <v>88.040000915527301</v>
      </c>
      <c r="C86" s="10">
        <v>0.40282741189002902</v>
      </c>
      <c r="D86" s="10">
        <v>71.040000915527301</v>
      </c>
      <c r="E86" s="10">
        <v>1.0855134725570601</v>
      </c>
      <c r="F86" s="64">
        <v>85.379997253417898</v>
      </c>
      <c r="G86" s="64">
        <v>0.49203124642372098</v>
      </c>
      <c r="H86" s="10">
        <v>86.769996643066406</v>
      </c>
      <c r="I86" s="10">
        <v>0.44625335931777899</v>
      </c>
      <c r="J86" s="10">
        <f t="shared" si="0"/>
        <v>83.379997253417898</v>
      </c>
      <c r="K86" s="10">
        <f t="shared" si="3"/>
        <v>0.48203124642372097</v>
      </c>
      <c r="L86" s="9">
        <v>87.879997253417898</v>
      </c>
      <c r="M86" s="9">
        <v>0.42810857295989901</v>
      </c>
      <c r="O86" s="30">
        <v>78.290000919999997</v>
      </c>
      <c r="P86" s="9">
        <v>0.73642778396606401</v>
      </c>
      <c r="Q86" s="9">
        <v>76.089996337890597</v>
      </c>
      <c r="R86" s="9">
        <v>0.70261955261230402</v>
      </c>
      <c r="S86" s="9">
        <v>79.160003662109304</v>
      </c>
      <c r="T86" s="9">
        <v>0.74115711450576705</v>
      </c>
      <c r="U86" s="49">
        <v>78.5</v>
      </c>
      <c r="V86" s="49">
        <v>0.79778140783309903</v>
      </c>
      <c r="W86" s="9">
        <v>78.459999084472599</v>
      </c>
      <c r="X86" s="9">
        <v>1.06130158901214</v>
      </c>
      <c r="Y86" s="49">
        <v>78.639999389648395</v>
      </c>
      <c r="Z86" s="49">
        <v>1.1401687860488801</v>
      </c>
      <c r="AA86" s="9">
        <v>79.050003051757798</v>
      </c>
      <c r="AB86" s="9">
        <v>0.73395079374313299</v>
      </c>
      <c r="AC86" s="53"/>
      <c r="AD86" s="10">
        <v>88.5</v>
      </c>
      <c r="AE86" s="10">
        <v>0.39051568508148099</v>
      </c>
      <c r="AF86" s="10">
        <v>80.160003662109304</v>
      </c>
      <c r="AG86" s="10">
        <v>0.67444103956222501</v>
      </c>
      <c r="AH86" s="10">
        <v>86.199996948242102</v>
      </c>
      <c r="AI86" s="10">
        <v>0.46427074074745101</v>
      </c>
      <c r="AJ86" s="10">
        <v>87.160003662109304</v>
      </c>
      <c r="AK86" s="10">
        <v>0.42967531085014299</v>
      </c>
      <c r="AL86" s="9">
        <v>88.300003051757798</v>
      </c>
      <c r="AM86" s="9">
        <v>0.39399838447570801</v>
      </c>
      <c r="AO86" s="9">
        <v>75.589996337890597</v>
      </c>
      <c r="AP86" s="9">
        <v>1.04516732692718</v>
      </c>
      <c r="AQ86" s="9">
        <v>77.419998168945298</v>
      </c>
      <c r="AR86" s="9">
        <v>0.80326342582702603</v>
      </c>
      <c r="AS86" s="9">
        <v>76.269996643066406</v>
      </c>
      <c r="AT86" s="9">
        <v>0.99391943216323797</v>
      </c>
      <c r="AU86" s="9">
        <v>76.610000610351506</v>
      </c>
      <c r="AV86" s="9">
        <v>0.76072525978088301</v>
      </c>
      <c r="AW86" s="9">
        <v>76.839996337890597</v>
      </c>
      <c r="AX86" s="9">
        <v>1.0475329160690301</v>
      </c>
      <c r="AY86" s="9">
        <v>75.959999084472599</v>
      </c>
      <c r="AZ86" s="9">
        <v>0.77375632524490301</v>
      </c>
      <c r="BB86" s="9">
        <v>98.089996337890597</v>
      </c>
      <c r="BC86" s="9">
        <v>5.7798907160758903E-2</v>
      </c>
      <c r="BD86" s="9">
        <v>93.260002136230398</v>
      </c>
      <c r="BE86" s="9">
        <v>0.22705389559268899</v>
      </c>
      <c r="BF86" s="9">
        <v>87.879997253417898</v>
      </c>
      <c r="BG86" s="9">
        <v>0.42810857295989901</v>
      </c>
      <c r="BH86" s="9">
        <v>83.120002746582003</v>
      </c>
      <c r="BI86" s="9">
        <v>0.56821471452713002</v>
      </c>
      <c r="BK86" s="13"/>
      <c r="BL86" s="13"/>
      <c r="BM86" s="13"/>
      <c r="BN86" s="13"/>
      <c r="BO86" s="13"/>
      <c r="BP86" s="13"/>
      <c r="BQ86" s="13"/>
      <c r="BR86" s="13"/>
      <c r="BT86" s="9">
        <v>97.809997558593693</v>
      </c>
      <c r="BU86" s="9">
        <v>6.7456208169460297E-2</v>
      </c>
      <c r="BV86" s="9">
        <v>92.769996643066406</v>
      </c>
      <c r="BW86" s="9">
        <v>0.24138094484806</v>
      </c>
      <c r="BX86" s="9">
        <v>88.300003051757798</v>
      </c>
      <c r="BY86" s="9">
        <v>0.39399838447570801</v>
      </c>
      <c r="BZ86" s="9">
        <v>80.639999389648395</v>
      </c>
      <c r="CA86" s="9">
        <v>0.67066478729248002</v>
      </c>
      <c r="CC86" s="13"/>
      <c r="CD86" s="13"/>
      <c r="CE86" s="13"/>
      <c r="CF86" s="13"/>
      <c r="CG86" s="13"/>
      <c r="CH86" s="13"/>
      <c r="CI86" s="13"/>
      <c r="CJ86" s="13"/>
    </row>
    <row r="87" spans="1:88" x14ac:dyDescent="0.35">
      <c r="A87" s="4">
        <v>73</v>
      </c>
      <c r="B87" s="10">
        <v>88.269996643066406</v>
      </c>
      <c r="C87" s="10">
        <v>0.398122668266296</v>
      </c>
      <c r="D87" s="10">
        <v>72.709999084472599</v>
      </c>
      <c r="E87" s="10">
        <v>1.02022528648376</v>
      </c>
      <c r="F87" s="64">
        <v>85.650001525878906</v>
      </c>
      <c r="G87" s="64">
        <v>0.48361229896545399</v>
      </c>
      <c r="H87" s="10">
        <v>86.889999389648395</v>
      </c>
      <c r="I87" s="10">
        <v>0.44015479087829501</v>
      </c>
      <c r="J87" s="10">
        <f t="shared" si="0"/>
        <v>83.650001525878906</v>
      </c>
      <c r="K87" s="10">
        <f t="shared" si="3"/>
        <v>0.47361229896545398</v>
      </c>
      <c r="L87" s="9">
        <v>88.129997253417898</v>
      </c>
      <c r="M87" s="9">
        <v>0.41998222470283503</v>
      </c>
      <c r="O87" s="30">
        <v>78.52999878</v>
      </c>
      <c r="P87" s="9">
        <v>0.73107063770294101</v>
      </c>
      <c r="Q87" s="9">
        <v>76.139999389648395</v>
      </c>
      <c r="R87" s="9">
        <v>0.70017117261886597</v>
      </c>
      <c r="S87" s="9">
        <v>79.069999694824205</v>
      </c>
      <c r="T87" s="9">
        <v>0.748302102088928</v>
      </c>
      <c r="U87" s="49">
        <v>78.879997253417898</v>
      </c>
      <c r="V87" s="49">
        <v>0.79748082160949696</v>
      </c>
      <c r="W87" s="9">
        <v>78.300003051757798</v>
      </c>
      <c r="X87" s="9">
        <v>1.0677977800369201</v>
      </c>
      <c r="Y87" s="49">
        <v>78.459999084472599</v>
      </c>
      <c r="Z87" s="49">
        <v>1.1406718492507899</v>
      </c>
      <c r="AA87" s="9">
        <v>79</v>
      </c>
      <c r="AB87" s="9">
        <v>0.73639553785324097</v>
      </c>
      <c r="AC87" s="53"/>
      <c r="AD87" s="10">
        <v>88.599998474121094</v>
      </c>
      <c r="AE87" s="10">
        <v>0.38722768425941401</v>
      </c>
      <c r="AF87" s="10">
        <v>80.269996643066406</v>
      </c>
      <c r="AG87" s="10">
        <v>0.66182553768157903</v>
      </c>
      <c r="AH87" s="10">
        <v>86.480003356933594</v>
      </c>
      <c r="AI87" s="10">
        <v>0.45822614431381198</v>
      </c>
      <c r="AJ87" s="10">
        <v>87.319999694824205</v>
      </c>
      <c r="AK87" s="10">
        <v>0.42523127794265703</v>
      </c>
      <c r="AL87" s="9">
        <v>88.419998168945298</v>
      </c>
      <c r="AM87" s="9">
        <v>0.38961479067802401</v>
      </c>
      <c r="AO87" s="9">
        <v>75.459999084472599</v>
      </c>
      <c r="AP87" s="9">
        <v>1.04391872882843</v>
      </c>
      <c r="AQ87" s="9">
        <v>77.309997558593693</v>
      </c>
      <c r="AR87" s="9">
        <v>0.80770605802536</v>
      </c>
      <c r="AS87" s="9">
        <v>76.010002136230398</v>
      </c>
      <c r="AT87" s="9">
        <v>0.99640685319900502</v>
      </c>
      <c r="AU87" s="9">
        <v>76.860000610351506</v>
      </c>
      <c r="AV87" s="9">
        <v>0.757099449634552</v>
      </c>
      <c r="AW87" s="9">
        <v>76.779998779296804</v>
      </c>
      <c r="AX87" s="9">
        <v>1.04978168010711</v>
      </c>
      <c r="AY87" s="9">
        <v>75.769996643066406</v>
      </c>
      <c r="AZ87" s="9">
        <v>0.78013974428176802</v>
      </c>
      <c r="BB87" s="9">
        <v>98.139999389648395</v>
      </c>
      <c r="BC87" s="9">
        <v>5.72028867900371E-2</v>
      </c>
      <c r="BD87" s="9">
        <v>93.290000915527301</v>
      </c>
      <c r="BE87" s="9">
        <v>0.224914520978927</v>
      </c>
      <c r="BF87" s="9">
        <v>88.129997253417898</v>
      </c>
      <c r="BG87" s="9">
        <v>0.41998222470283503</v>
      </c>
      <c r="BH87" s="9">
        <v>83.559997558593693</v>
      </c>
      <c r="BI87" s="9">
        <v>0.55493009090423495</v>
      </c>
      <c r="BK87" s="13"/>
      <c r="BL87" s="13"/>
      <c r="BM87" s="13"/>
      <c r="BN87" s="13"/>
      <c r="BO87" s="13"/>
      <c r="BP87" s="13"/>
      <c r="BQ87" s="13"/>
      <c r="BR87" s="13"/>
      <c r="BT87" s="9">
        <v>97.819999694824205</v>
      </c>
      <c r="BU87" s="9">
        <v>6.8528592586517306E-2</v>
      </c>
      <c r="BV87" s="9">
        <v>92.910003662109304</v>
      </c>
      <c r="BW87" s="9">
        <v>0.23875941336154899</v>
      </c>
      <c r="BX87" s="9">
        <v>88.419998168945298</v>
      </c>
      <c r="BY87" s="9">
        <v>0.38961479067802401</v>
      </c>
      <c r="BZ87" s="9">
        <v>80.919998168945298</v>
      </c>
      <c r="CA87" s="9">
        <v>0.65599495172500599</v>
      </c>
      <c r="CC87" s="13"/>
      <c r="CD87" s="13"/>
      <c r="CE87" s="13"/>
      <c r="CF87" s="13"/>
      <c r="CG87" s="13"/>
      <c r="CH87" s="13"/>
      <c r="CI87" s="13"/>
      <c r="CJ87" s="13"/>
    </row>
    <row r="88" spans="1:88" x14ac:dyDescent="0.35">
      <c r="A88" s="4">
        <v>74</v>
      </c>
      <c r="B88" s="10">
        <v>88.230003356933594</v>
      </c>
      <c r="C88" s="10">
        <v>0.39357617497444097</v>
      </c>
      <c r="D88" s="10">
        <v>73.800003051757798</v>
      </c>
      <c r="E88" s="10">
        <v>0.96241015195846502</v>
      </c>
      <c r="F88" s="64">
        <v>85.949996948242102</v>
      </c>
      <c r="G88" s="64">
        <v>0.47592908143997098</v>
      </c>
      <c r="H88" s="10">
        <v>87.230003356933594</v>
      </c>
      <c r="I88" s="10">
        <v>0.433650523424148</v>
      </c>
      <c r="J88" s="10">
        <f t="shared" si="0"/>
        <v>83.949996948242102</v>
      </c>
      <c r="K88" s="10">
        <f t="shared" si="3"/>
        <v>0.46592908143997097</v>
      </c>
      <c r="L88" s="9">
        <v>88.300003051757798</v>
      </c>
      <c r="M88" s="9">
        <v>0.41352891921996998</v>
      </c>
      <c r="O88" s="30">
        <v>78.599998470000003</v>
      </c>
      <c r="P88" s="9">
        <v>0.72279036045074396</v>
      </c>
      <c r="Q88" s="9">
        <v>76.209999084472599</v>
      </c>
      <c r="R88" s="9">
        <v>0.70051407814025801</v>
      </c>
      <c r="S88" s="9">
        <v>79.360000610351506</v>
      </c>
      <c r="T88" s="9">
        <v>0.75200891494750899</v>
      </c>
      <c r="U88" s="49">
        <v>78.760002136230398</v>
      </c>
      <c r="V88" s="49">
        <v>0.80323863029479903</v>
      </c>
      <c r="W88" s="9">
        <v>78.430000305175696</v>
      </c>
      <c r="X88" s="9">
        <v>1.0709929466247501</v>
      </c>
      <c r="Y88" s="49">
        <v>78.720001220703097</v>
      </c>
      <c r="Z88" s="49">
        <v>1.14502501487731</v>
      </c>
      <c r="AA88" s="9">
        <v>78.959999084472599</v>
      </c>
      <c r="AB88" s="9">
        <v>0.738555908203125</v>
      </c>
      <c r="AC88" s="53"/>
      <c r="AD88" s="10">
        <v>88.739997863769503</v>
      </c>
      <c r="AE88" s="10">
        <v>0.38211807608604398</v>
      </c>
      <c r="AF88" s="10">
        <v>80.569999694824205</v>
      </c>
      <c r="AG88" s="10">
        <v>0.65103405714035001</v>
      </c>
      <c r="AH88" s="10">
        <v>86.529998779296804</v>
      </c>
      <c r="AI88" s="10">
        <v>0.45404401421546903</v>
      </c>
      <c r="AJ88" s="10">
        <v>87.449996948242102</v>
      </c>
      <c r="AK88" s="10">
        <v>0.42110624909400901</v>
      </c>
      <c r="AL88" s="9">
        <v>88.540000915527301</v>
      </c>
      <c r="AM88" s="9">
        <v>0.38540017604827798</v>
      </c>
      <c r="AO88" s="9">
        <v>75.699996948242102</v>
      </c>
      <c r="AP88" s="9">
        <v>1.04517269134521</v>
      </c>
      <c r="AQ88" s="9">
        <v>77.349998474121094</v>
      </c>
      <c r="AR88" s="9">
        <v>0.80817425251007002</v>
      </c>
      <c r="AS88" s="9">
        <v>76.379997253417898</v>
      </c>
      <c r="AT88" s="9">
        <v>0.99274331331252996</v>
      </c>
      <c r="AU88" s="9">
        <v>76.650001525878906</v>
      </c>
      <c r="AV88" s="9">
        <v>0.758372962474823</v>
      </c>
      <c r="AW88" s="9">
        <v>76.800003051757798</v>
      </c>
      <c r="AX88" s="9">
        <v>1.05206859111785</v>
      </c>
      <c r="AY88" s="9">
        <v>75.989997863769503</v>
      </c>
      <c r="AZ88" s="9">
        <v>0.77793514728546098</v>
      </c>
      <c r="BB88" s="9">
        <v>98.160003662109304</v>
      </c>
      <c r="BC88" s="9">
        <v>5.5753927677869797E-2</v>
      </c>
      <c r="BD88" s="9">
        <v>93.440002441406193</v>
      </c>
      <c r="BE88" s="9">
        <v>0.22194282710552199</v>
      </c>
      <c r="BF88" s="9">
        <v>88.300003051757798</v>
      </c>
      <c r="BG88" s="9">
        <v>0.41352891921996998</v>
      </c>
      <c r="BH88" s="9">
        <v>83.919998168945298</v>
      </c>
      <c r="BI88" s="9">
        <v>0.54347014427185003</v>
      </c>
      <c r="BK88" s="13"/>
      <c r="BL88" s="13"/>
      <c r="BM88" s="13"/>
      <c r="BN88" s="13"/>
      <c r="BO88" s="13"/>
      <c r="BP88" s="13"/>
      <c r="BQ88" s="13"/>
      <c r="BR88" s="13"/>
      <c r="BT88" s="9">
        <v>97.940002441406193</v>
      </c>
      <c r="BU88" s="9">
        <v>6.7597068846225697E-2</v>
      </c>
      <c r="BV88" s="9">
        <v>92.940002441406193</v>
      </c>
      <c r="BW88" s="9">
        <v>0.23684866726398399</v>
      </c>
      <c r="BX88" s="9">
        <v>88.540000915527301</v>
      </c>
      <c r="BY88" s="9">
        <v>0.38540017604827798</v>
      </c>
      <c r="BZ88" s="9">
        <v>81.489997863769503</v>
      </c>
      <c r="CA88" s="9">
        <v>0.64019340276718095</v>
      </c>
      <c r="CC88" s="13"/>
      <c r="CD88" s="13"/>
      <c r="CE88" s="13"/>
      <c r="CF88" s="13"/>
      <c r="CG88" s="13"/>
      <c r="CH88" s="13"/>
      <c r="CI88" s="13"/>
      <c r="CJ88" s="13"/>
    </row>
    <row r="89" spans="1:88" x14ac:dyDescent="0.35">
      <c r="A89" s="4">
        <v>75</v>
      </c>
      <c r="B89" s="10">
        <v>88.5</v>
      </c>
      <c r="C89" s="10">
        <v>0.389008939266204</v>
      </c>
      <c r="D89" s="10">
        <v>74.779998779296804</v>
      </c>
      <c r="E89" s="10">
        <v>0.911718308925628</v>
      </c>
      <c r="F89" s="64">
        <v>86.150001525878906</v>
      </c>
      <c r="G89" s="64">
        <v>0.46955612301826399</v>
      </c>
      <c r="H89" s="10">
        <v>87.279998779296804</v>
      </c>
      <c r="I89" s="10">
        <v>0.42808225750923101</v>
      </c>
      <c r="J89" s="10">
        <f t="shared" si="0"/>
        <v>84.150001525878906</v>
      </c>
      <c r="K89" s="10">
        <f t="shared" si="3"/>
        <v>0.45955612301826398</v>
      </c>
      <c r="L89" s="9">
        <v>88.279998779296804</v>
      </c>
      <c r="M89" s="9">
        <v>0.40638208389282199</v>
      </c>
      <c r="O89" s="30">
        <v>78.269996640000002</v>
      </c>
      <c r="P89" s="4">
        <v>0.75</v>
      </c>
      <c r="Q89" s="9">
        <v>76.330001831054602</v>
      </c>
      <c r="R89" s="9">
        <v>0.69719976186752297</v>
      </c>
      <c r="S89" s="9">
        <v>79.169998168945298</v>
      </c>
      <c r="T89" s="9">
        <v>0.7548468708992</v>
      </c>
      <c r="U89" s="49">
        <v>78.5</v>
      </c>
      <c r="V89" s="49">
        <v>0.80815136432647705</v>
      </c>
      <c r="W89" s="9">
        <v>78.309997558593693</v>
      </c>
      <c r="X89" s="9">
        <v>1.07655441761016</v>
      </c>
      <c r="Y89" s="49">
        <v>78.370002746582003</v>
      </c>
      <c r="Z89" s="49">
        <v>1.1494046449661199</v>
      </c>
      <c r="AA89" s="9">
        <v>79.029998779296804</v>
      </c>
      <c r="AB89" s="9">
        <v>0.74319618940353305</v>
      </c>
      <c r="AC89" s="53"/>
      <c r="AD89" s="10">
        <v>88.830001831054602</v>
      </c>
      <c r="AE89" s="10">
        <v>0.37871935963630599</v>
      </c>
      <c r="AF89" s="10">
        <v>80.970001220703097</v>
      </c>
      <c r="AG89" s="10">
        <v>0.637484431266784</v>
      </c>
      <c r="AH89" s="10">
        <v>86.680000305175696</v>
      </c>
      <c r="AI89" s="10">
        <v>0.44926285743713301</v>
      </c>
      <c r="AJ89" s="10">
        <v>87.589996337890597</v>
      </c>
      <c r="AK89" s="10">
        <v>0.41671115159988398</v>
      </c>
      <c r="AL89" s="9">
        <v>88.730003356933594</v>
      </c>
      <c r="AM89" s="9">
        <v>0.38158631324768</v>
      </c>
      <c r="AO89" s="9">
        <v>75.980003356933594</v>
      </c>
      <c r="AP89" s="9">
        <v>1.0400631427764799</v>
      </c>
      <c r="AQ89" s="9">
        <v>77.309997558593693</v>
      </c>
      <c r="AR89" s="9">
        <v>0.81532460451126099</v>
      </c>
      <c r="AS89" s="9">
        <v>76.300003051757798</v>
      </c>
      <c r="AT89" s="9">
        <v>1.0010973215103101</v>
      </c>
      <c r="AU89" s="9">
        <v>76.709999084472599</v>
      </c>
      <c r="AV89" s="9">
        <v>0.76330029964446999</v>
      </c>
      <c r="AW89" s="9">
        <v>76.730003356933594</v>
      </c>
      <c r="AX89" s="9">
        <v>1.0556551218032799</v>
      </c>
      <c r="AY89" s="9">
        <v>75.860000610351506</v>
      </c>
      <c r="AZ89" s="9">
        <v>0.78340619802474898</v>
      </c>
      <c r="BB89" s="9">
        <v>98.180000305175696</v>
      </c>
      <c r="BC89" s="9">
        <v>5.5374536663293797E-2</v>
      </c>
      <c r="BD89" s="9">
        <v>93.610000610351506</v>
      </c>
      <c r="BE89" s="9">
        <v>0.21937923133373199</v>
      </c>
      <c r="BF89" s="9">
        <v>88.279998779296804</v>
      </c>
      <c r="BG89" s="9">
        <v>0.40638208389282199</v>
      </c>
      <c r="BH89" s="9">
        <v>84.139999389648395</v>
      </c>
      <c r="BI89" s="9">
        <v>0.53293055295944203</v>
      </c>
      <c r="BK89" s="13"/>
      <c r="BL89" s="13"/>
      <c r="BM89" s="13"/>
      <c r="BN89" s="13"/>
      <c r="BO89" s="13"/>
      <c r="BP89" s="13"/>
      <c r="BQ89" s="13"/>
      <c r="BR89" s="13"/>
      <c r="BT89" s="9">
        <v>97.870002746582003</v>
      </c>
      <c r="BU89" s="9">
        <v>6.7481309175491305E-2</v>
      </c>
      <c r="BV89" s="9">
        <v>93.069999694824205</v>
      </c>
      <c r="BW89" s="9">
        <v>0.23368674516677801</v>
      </c>
      <c r="BX89" s="9">
        <v>88.730003356933594</v>
      </c>
      <c r="BY89" s="9">
        <v>0.38158631324768</v>
      </c>
      <c r="BZ89" s="9">
        <v>81.760002136230398</v>
      </c>
      <c r="CA89" s="9">
        <v>0.62611287832260099</v>
      </c>
      <c r="CC89" s="13"/>
      <c r="CD89" s="13"/>
      <c r="CE89" s="13"/>
      <c r="CF89" s="13"/>
      <c r="CG89" s="13"/>
      <c r="CH89" s="13"/>
      <c r="CI89" s="13"/>
      <c r="CJ89" s="13"/>
    </row>
    <row r="90" spans="1:88" x14ac:dyDescent="0.35">
      <c r="A90" s="4">
        <v>76</v>
      </c>
      <c r="B90" s="10">
        <v>88.800003051757798</v>
      </c>
      <c r="C90" s="10">
        <v>0.38412585854530301</v>
      </c>
      <c r="D90" s="10">
        <v>75.709999084472599</v>
      </c>
      <c r="E90" s="10">
        <v>0.86664462089538497</v>
      </c>
      <c r="F90" s="64">
        <v>86.349998474121094</v>
      </c>
      <c r="G90" s="64">
        <v>0.46401908993721003</v>
      </c>
      <c r="H90" s="10">
        <v>87.5</v>
      </c>
      <c r="I90" s="10">
        <v>0.42205375432968101</v>
      </c>
      <c r="J90" s="10">
        <f t="shared" si="0"/>
        <v>84.349998474121094</v>
      </c>
      <c r="K90" s="10">
        <f t="shared" si="3"/>
        <v>0.45401908993721002</v>
      </c>
      <c r="L90" s="9">
        <v>88.370002746582003</v>
      </c>
      <c r="M90" s="9">
        <v>0.40142923593521102</v>
      </c>
      <c r="O90" s="30">
        <v>78.58000183</v>
      </c>
      <c r="P90" s="9">
        <v>0.73642778396606401</v>
      </c>
      <c r="Q90" s="9">
        <v>76.410003662109304</v>
      </c>
      <c r="R90" s="9">
        <v>0.69481480121612504</v>
      </c>
      <c r="S90" s="9">
        <v>79.190002441406193</v>
      </c>
      <c r="T90" s="9">
        <v>0.75861901044845503</v>
      </c>
      <c r="U90" s="49">
        <v>78.540000915527301</v>
      </c>
      <c r="V90" s="49">
        <v>0.81463879346847501</v>
      </c>
      <c r="W90" s="9">
        <v>78.349998474121094</v>
      </c>
      <c r="X90" s="9">
        <v>1.0892244577407799</v>
      </c>
      <c r="Y90" s="49">
        <v>78.410003662109304</v>
      </c>
      <c r="Z90" s="49">
        <v>1.15746057033538</v>
      </c>
      <c r="AA90" s="9">
        <v>79.239997863769503</v>
      </c>
      <c r="AB90" s="9">
        <v>0.748973429203033</v>
      </c>
      <c r="AC90" s="53"/>
      <c r="AD90" s="10">
        <v>88.889999389648395</v>
      </c>
      <c r="AE90" s="10">
        <v>0.37529864907264698</v>
      </c>
      <c r="AF90" s="10">
        <v>81.199996948242102</v>
      </c>
      <c r="AG90" s="10">
        <v>0.62844872474670399</v>
      </c>
      <c r="AH90" s="10">
        <v>86.790000915527301</v>
      </c>
      <c r="AI90" s="10">
        <v>0.44519504904746998</v>
      </c>
      <c r="AJ90" s="10">
        <v>87.610000610351506</v>
      </c>
      <c r="AK90" s="10">
        <v>0.41341644525527899</v>
      </c>
      <c r="AL90" s="9">
        <v>88.919998168945298</v>
      </c>
      <c r="AM90" s="9">
        <v>0.37763392925262401</v>
      </c>
      <c r="AO90" s="9">
        <v>75.910003662109304</v>
      </c>
      <c r="AP90" s="9">
        <v>1.0448096990585301</v>
      </c>
      <c r="AQ90" s="9">
        <v>77.529998779296804</v>
      </c>
      <c r="AR90" s="9">
        <v>0.814181208610534</v>
      </c>
      <c r="AS90" s="9">
        <v>76.129997253417898</v>
      </c>
      <c r="AT90" s="9">
        <v>1.00095927715301</v>
      </c>
      <c r="AU90" s="9">
        <v>76.720001220703097</v>
      </c>
      <c r="AV90" s="9">
        <v>0.76489996910095204</v>
      </c>
      <c r="AW90" s="9">
        <v>76.900001525878906</v>
      </c>
      <c r="AX90" s="9">
        <v>1.05792760848999</v>
      </c>
      <c r="AY90" s="9">
        <v>75.75</v>
      </c>
      <c r="AZ90" s="9">
        <v>0.77709209918975797</v>
      </c>
      <c r="BB90" s="9">
        <v>98.169998168945298</v>
      </c>
      <c r="BC90" s="9">
        <v>5.4701492190361002E-2</v>
      </c>
      <c r="BD90" s="9">
        <v>93.430000305175696</v>
      </c>
      <c r="BE90" s="9">
        <v>0.218543961644172</v>
      </c>
      <c r="BF90" s="9">
        <v>88.370002746582003</v>
      </c>
      <c r="BG90" s="9">
        <v>0.40142923593521102</v>
      </c>
      <c r="BH90" s="9">
        <v>84.5</v>
      </c>
      <c r="BI90" s="9">
        <v>0.52316951751708896</v>
      </c>
      <c r="BK90" s="13"/>
      <c r="BL90" s="13"/>
      <c r="BM90" s="13"/>
      <c r="BN90" s="13"/>
      <c r="BO90" s="13"/>
      <c r="BP90" s="13"/>
      <c r="BQ90" s="13"/>
      <c r="BR90" s="13"/>
      <c r="BT90" s="9">
        <v>97.849998474121094</v>
      </c>
      <c r="BU90" s="9">
        <v>6.8798169493675204E-2</v>
      </c>
      <c r="BV90" s="9">
        <v>93.050003051757798</v>
      </c>
      <c r="BW90" s="9">
        <v>0.23387391865253401</v>
      </c>
      <c r="BX90" s="9">
        <v>88.919998168945298</v>
      </c>
      <c r="BY90" s="9">
        <v>0.37763392925262401</v>
      </c>
      <c r="BZ90" s="9">
        <v>82.110000610351506</v>
      </c>
      <c r="CA90" s="9">
        <v>0.61364924907684304</v>
      </c>
      <c r="CC90" s="13"/>
      <c r="CD90" s="13"/>
      <c r="CE90" s="13"/>
      <c r="CF90" s="13"/>
      <c r="CG90" s="13"/>
      <c r="CH90" s="13"/>
      <c r="CI90" s="13"/>
      <c r="CJ90" s="13"/>
    </row>
    <row r="91" spans="1:88" x14ac:dyDescent="0.35">
      <c r="A91" s="4">
        <v>77</v>
      </c>
      <c r="B91" s="10">
        <v>88.900001525878906</v>
      </c>
      <c r="C91" s="10">
        <v>0.37980195879936202</v>
      </c>
      <c r="D91" s="10">
        <v>76.559997558593693</v>
      </c>
      <c r="E91" s="10">
        <v>0.82711297273635798</v>
      </c>
      <c r="F91" s="64">
        <v>86.480003356933594</v>
      </c>
      <c r="G91" s="64">
        <v>0.45666751265525801</v>
      </c>
      <c r="H91" s="10">
        <v>87.550003051757798</v>
      </c>
      <c r="I91" s="10">
        <v>0.41726005077361999</v>
      </c>
      <c r="J91" s="10">
        <f t="shared" si="0"/>
        <v>84.480003356933594</v>
      </c>
      <c r="K91" s="10">
        <f t="shared" si="3"/>
        <v>0.446667512655258</v>
      </c>
      <c r="L91" s="9">
        <v>88.470001220703097</v>
      </c>
      <c r="M91" s="9">
        <v>0.39492607116699202</v>
      </c>
      <c r="O91" s="30">
        <v>78.550003050000001</v>
      </c>
      <c r="P91" s="9">
        <v>0.73107063770294101</v>
      </c>
      <c r="Q91" s="9">
        <v>76.349998474121094</v>
      </c>
      <c r="R91" s="9">
        <v>0.69619214534759499</v>
      </c>
      <c r="S91" s="9">
        <v>78.980003356933594</v>
      </c>
      <c r="T91" s="9">
        <v>0.76291060447692804</v>
      </c>
      <c r="U91" s="49">
        <v>79.089996337890597</v>
      </c>
      <c r="V91" s="49">
        <v>0.81528753042221003</v>
      </c>
      <c r="W91" s="9">
        <v>78.779998779296804</v>
      </c>
      <c r="X91" s="9">
        <v>1.0871664285659699</v>
      </c>
      <c r="Y91" s="49">
        <v>78.300003051757798</v>
      </c>
      <c r="Z91" s="49">
        <v>1.1645928621292101</v>
      </c>
      <c r="AA91" s="9">
        <v>79.120002746582003</v>
      </c>
      <c r="AB91" s="9">
        <v>0.74566620588302601</v>
      </c>
      <c r="AC91" s="53"/>
      <c r="AD91" s="10">
        <v>89.029998779296804</v>
      </c>
      <c r="AE91" s="10">
        <v>0.37169465422630299</v>
      </c>
      <c r="AF91" s="10">
        <v>81.480003356933594</v>
      </c>
      <c r="AG91" s="10">
        <v>0.61983126401901201</v>
      </c>
      <c r="AH91" s="10">
        <v>86.860000610351506</v>
      </c>
      <c r="AI91" s="10">
        <v>0.440483748912811</v>
      </c>
      <c r="AJ91" s="10">
        <v>87.879997253417898</v>
      </c>
      <c r="AK91" s="10">
        <v>0.40838733315467801</v>
      </c>
      <c r="AL91" s="9">
        <v>89.010002136230398</v>
      </c>
      <c r="AM91" s="9">
        <v>0.37461087107658297</v>
      </c>
      <c r="AO91" s="9">
        <v>75.709999084472599</v>
      </c>
      <c r="AP91" s="9">
        <v>1.0469046831130899</v>
      </c>
      <c r="AQ91" s="9">
        <v>77.639999389648395</v>
      </c>
      <c r="AR91" s="9">
        <v>0.81713366508483798</v>
      </c>
      <c r="AS91" s="9">
        <v>76.209999084472599</v>
      </c>
      <c r="AT91" s="9">
        <v>1.00574946403503</v>
      </c>
      <c r="AU91" s="9">
        <v>76.680000305175696</v>
      </c>
      <c r="AV91" s="9">
        <v>0.77077335119247403</v>
      </c>
      <c r="AW91" s="9">
        <v>76.639999389648395</v>
      </c>
      <c r="AX91" s="9">
        <v>1.0631859302520701</v>
      </c>
      <c r="AY91" s="9">
        <v>75.970001220703097</v>
      </c>
      <c r="AZ91" s="9">
        <v>0.77456122636795</v>
      </c>
      <c r="BB91" s="9">
        <v>98.199996948242102</v>
      </c>
      <c r="BC91" s="9">
        <v>5.3857017308473497E-2</v>
      </c>
      <c r="BD91" s="9">
        <v>93.769996643066406</v>
      </c>
      <c r="BE91" s="9">
        <v>0.214389592409133</v>
      </c>
      <c r="BF91" s="9">
        <v>88.470001220703097</v>
      </c>
      <c r="BG91" s="9">
        <v>0.39492607116699202</v>
      </c>
      <c r="BH91" s="9">
        <v>84.790000915527301</v>
      </c>
      <c r="BI91" s="9">
        <v>0.51418262720107999</v>
      </c>
      <c r="BK91" s="13"/>
      <c r="BL91" s="13"/>
      <c r="BM91" s="13"/>
      <c r="BN91" s="13"/>
      <c r="BO91" s="13"/>
      <c r="BP91" s="13"/>
      <c r="BQ91" s="13"/>
      <c r="BR91" s="13"/>
      <c r="BT91" s="9">
        <v>97.889999389648395</v>
      </c>
      <c r="BU91" s="9">
        <v>6.6298231482505798E-2</v>
      </c>
      <c r="BV91" s="9">
        <v>93.129997253417898</v>
      </c>
      <c r="BW91" s="9">
        <v>0.229221001267433</v>
      </c>
      <c r="BX91" s="9">
        <v>89.010002136230398</v>
      </c>
      <c r="BY91" s="9">
        <v>0.37461087107658297</v>
      </c>
      <c r="BZ91" s="9">
        <v>82.419998168945298</v>
      </c>
      <c r="CA91" s="9">
        <v>0.60162675380706698</v>
      </c>
      <c r="CC91" s="13"/>
      <c r="CD91" s="13"/>
      <c r="CE91" s="13"/>
      <c r="CF91" s="13"/>
      <c r="CG91" s="13"/>
      <c r="CH91" s="13"/>
      <c r="CI91" s="13"/>
      <c r="CJ91" s="13"/>
    </row>
    <row r="92" spans="1:88" x14ac:dyDescent="0.35">
      <c r="A92" s="4">
        <v>78</v>
      </c>
      <c r="B92" s="10">
        <v>89.080001831054602</v>
      </c>
      <c r="C92" s="10">
        <v>0.37611651420593201</v>
      </c>
      <c r="D92" s="10">
        <v>77.209999084472599</v>
      </c>
      <c r="E92" s="10">
        <v>0.79303389787673895</v>
      </c>
      <c r="F92" s="64">
        <v>86.669998168945298</v>
      </c>
      <c r="G92" s="64">
        <v>0.45083579421043302</v>
      </c>
      <c r="H92" s="10">
        <v>87.800003051757798</v>
      </c>
      <c r="I92" s="10">
        <v>0.41252070665359403</v>
      </c>
      <c r="J92" s="10">
        <f t="shared" si="0"/>
        <v>84.669998168945298</v>
      </c>
      <c r="K92" s="10">
        <f t="shared" si="3"/>
        <v>0.44083579421043301</v>
      </c>
      <c r="L92" s="9">
        <v>88.819999694824205</v>
      </c>
      <c r="M92" s="9">
        <v>0.38905254006385798</v>
      </c>
      <c r="O92" s="30">
        <v>78.38999939</v>
      </c>
      <c r="P92" s="9">
        <v>0.73642778396606401</v>
      </c>
      <c r="Q92" s="9">
        <v>76.510002136230398</v>
      </c>
      <c r="R92" s="9">
        <v>0.69692313671112005</v>
      </c>
      <c r="S92" s="9">
        <v>79.050003051757798</v>
      </c>
      <c r="T92" s="9">
        <v>0.76606363058090199</v>
      </c>
      <c r="U92" s="49">
        <v>78.730003356933594</v>
      </c>
      <c r="V92" s="49">
        <v>0.82215726375579801</v>
      </c>
      <c r="W92" s="9">
        <v>78.660003662109304</v>
      </c>
      <c r="X92" s="9">
        <v>1.0894482135772701</v>
      </c>
      <c r="Y92" s="49">
        <v>78.349998474121094</v>
      </c>
      <c r="Z92" s="49">
        <v>1.1694883108139</v>
      </c>
      <c r="AA92" s="9">
        <v>79.169998168945298</v>
      </c>
      <c r="AB92" s="9">
        <v>0.74734228849411</v>
      </c>
      <c r="AC92" s="53"/>
      <c r="AD92" s="10">
        <v>89.120002746582003</v>
      </c>
      <c r="AE92" s="10">
        <v>0.36826977133750899</v>
      </c>
      <c r="AF92" s="10">
        <v>81.669998168945298</v>
      </c>
      <c r="AG92" s="10">
        <v>0.61135399341583196</v>
      </c>
      <c r="AH92" s="10">
        <v>87.110000610351506</v>
      </c>
      <c r="AI92" s="10">
        <v>0.435679972171783</v>
      </c>
      <c r="AJ92" s="10">
        <v>87.800003051757798</v>
      </c>
      <c r="AK92" s="10">
        <v>0.40517771244049</v>
      </c>
      <c r="AL92" s="9">
        <v>89.120002746582003</v>
      </c>
      <c r="AM92" s="9">
        <v>0.37116104364395103</v>
      </c>
      <c r="AO92" s="9">
        <v>75.589996337890597</v>
      </c>
      <c r="AP92" s="9">
        <v>1.05239486694335</v>
      </c>
      <c r="AQ92" s="9">
        <v>77.470001220703097</v>
      </c>
      <c r="AR92" s="9">
        <v>0.82249408960342396</v>
      </c>
      <c r="AS92" s="9">
        <v>76.220001220703097</v>
      </c>
      <c r="AT92" s="9">
        <v>1.00515031814575</v>
      </c>
      <c r="AU92" s="9">
        <v>76.959999084472599</v>
      </c>
      <c r="AV92" s="9">
        <v>0.76952397823333696</v>
      </c>
      <c r="AW92" s="9">
        <v>76.790000915527301</v>
      </c>
      <c r="AX92" s="9">
        <v>1.0697444677352901</v>
      </c>
      <c r="AY92" s="9">
        <v>75.849998474121094</v>
      </c>
      <c r="AZ92" s="9">
        <v>0.78471058607101396</v>
      </c>
      <c r="BB92" s="9">
        <v>98.209999084472599</v>
      </c>
      <c r="BC92" s="9">
        <v>5.3986407816410002E-2</v>
      </c>
      <c r="BD92" s="9">
        <v>93.639999389648395</v>
      </c>
      <c r="BE92" s="9">
        <v>0.21360889077186501</v>
      </c>
      <c r="BF92" s="9">
        <v>88.819999694824205</v>
      </c>
      <c r="BG92" s="9">
        <v>0.38905254006385798</v>
      </c>
      <c r="BH92" s="9">
        <v>85.089996337890597</v>
      </c>
      <c r="BI92" s="9">
        <v>0.5049689412117</v>
      </c>
      <c r="BK92" s="13"/>
      <c r="BL92" s="13"/>
      <c r="BM92" s="13"/>
      <c r="BN92" s="13"/>
      <c r="BO92" s="13"/>
      <c r="BP92" s="13"/>
      <c r="BQ92" s="13"/>
      <c r="BR92" s="13"/>
      <c r="BT92" s="9">
        <v>97.989997863769503</v>
      </c>
      <c r="BU92" s="9">
        <v>6.6110573709010995E-2</v>
      </c>
      <c r="BV92" s="9">
        <v>93.190002441406193</v>
      </c>
      <c r="BW92" s="9">
        <v>0.22794517874717701</v>
      </c>
      <c r="BX92" s="9">
        <v>89.120002746582003</v>
      </c>
      <c r="BY92" s="9">
        <v>0.37116104364395103</v>
      </c>
      <c r="BZ92" s="9">
        <v>82.690002441406193</v>
      </c>
      <c r="CA92" s="9">
        <v>0.59005832672119096</v>
      </c>
      <c r="CC92" s="13"/>
      <c r="CD92" s="13"/>
      <c r="CE92" s="13"/>
      <c r="CF92" s="13"/>
      <c r="CG92" s="13"/>
      <c r="CH92" s="13"/>
      <c r="CI92" s="13"/>
      <c r="CJ92" s="13"/>
    </row>
    <row r="93" spans="1:88" x14ac:dyDescent="0.35">
      <c r="A93" s="4">
        <v>79</v>
      </c>
      <c r="B93" s="10">
        <v>89.129997253417898</v>
      </c>
      <c r="C93" s="10">
        <v>0.37181314826011602</v>
      </c>
      <c r="D93" s="10">
        <v>77.760002136230398</v>
      </c>
      <c r="E93" s="10">
        <v>0.76315164566039995</v>
      </c>
      <c r="F93" s="64">
        <v>86.860000610351506</v>
      </c>
      <c r="G93" s="64">
        <v>0.44547125697135898</v>
      </c>
      <c r="H93" s="10">
        <v>87.779998779296804</v>
      </c>
      <c r="I93" s="10">
        <v>0.40806961059570301</v>
      </c>
      <c r="J93" s="10">
        <f t="shared" si="0"/>
        <v>84.860000610351506</v>
      </c>
      <c r="K93" s="10">
        <f t="shared" si="3"/>
        <v>0.43547125697135897</v>
      </c>
      <c r="L93" s="9">
        <v>88.919998168945298</v>
      </c>
      <c r="M93" s="9">
        <v>0.38511502742767301</v>
      </c>
      <c r="O93" s="30">
        <v>78.440002440000001</v>
      </c>
      <c r="P93" s="9">
        <v>0.73107063770294101</v>
      </c>
      <c r="Q93" s="9">
        <v>76.419998168945298</v>
      </c>
      <c r="R93" s="9">
        <v>0.69736260175704901</v>
      </c>
      <c r="S93" s="9">
        <v>79.029998779296804</v>
      </c>
      <c r="T93" s="9">
        <v>0.76914638280868497</v>
      </c>
      <c r="U93" s="49">
        <v>78.910003662109304</v>
      </c>
      <c r="V93" s="49">
        <v>0.82854962348937899</v>
      </c>
      <c r="W93" s="9">
        <v>78.389999389648395</v>
      </c>
      <c r="X93" s="9">
        <v>1.0949190855026201</v>
      </c>
      <c r="Y93" s="49">
        <v>78.620002746582003</v>
      </c>
      <c r="Z93" s="49">
        <v>1.16353487968444</v>
      </c>
      <c r="AA93" s="9">
        <v>79.349998474121094</v>
      </c>
      <c r="AB93" s="9">
        <v>0.74903273582458496</v>
      </c>
      <c r="AC93" s="53"/>
      <c r="AD93" s="10">
        <v>89.160003662109304</v>
      </c>
      <c r="AE93" s="10">
        <v>0.36553350090980502</v>
      </c>
      <c r="AF93" s="10">
        <v>81.989997863769503</v>
      </c>
      <c r="AG93" s="10">
        <v>0.60135900974273604</v>
      </c>
      <c r="AH93" s="10">
        <v>87.199996948242102</v>
      </c>
      <c r="AI93" s="10">
        <v>0.43121880292892401</v>
      </c>
      <c r="AJ93" s="10">
        <v>88.010002136230398</v>
      </c>
      <c r="AK93" s="10">
        <v>0.40128734707832298</v>
      </c>
      <c r="AL93" s="9">
        <v>89.239997863769503</v>
      </c>
      <c r="AM93" s="9">
        <v>0.36808115243911699</v>
      </c>
      <c r="AO93" s="9">
        <v>75.650001525878906</v>
      </c>
      <c r="AP93" s="9">
        <v>1.0561763048171899</v>
      </c>
      <c r="AQ93" s="9">
        <v>77.480003356933594</v>
      </c>
      <c r="AR93" s="9">
        <v>0.82898271083831698</v>
      </c>
      <c r="AS93" s="9">
        <v>76.099998474121094</v>
      </c>
      <c r="AT93" s="9">
        <v>1.00496697425842</v>
      </c>
      <c r="AU93" s="9">
        <v>76.75</v>
      </c>
      <c r="AV93" s="9">
        <v>0.77210694551467896</v>
      </c>
      <c r="AW93" s="9">
        <v>76.419998168945298</v>
      </c>
      <c r="AX93" s="9">
        <v>1.0791677236557</v>
      </c>
      <c r="AY93" s="9">
        <v>75.949996948242102</v>
      </c>
      <c r="AZ93" s="9">
        <v>0.784335136413574</v>
      </c>
      <c r="BB93" s="9">
        <v>98.209999084472599</v>
      </c>
      <c r="BC93" s="9">
        <v>5.3094241768121699E-2</v>
      </c>
      <c r="BD93" s="9">
        <v>93.699996948242102</v>
      </c>
      <c r="BE93" s="9">
        <v>0.21160911023616699</v>
      </c>
      <c r="BF93" s="9">
        <v>88.919998168945298</v>
      </c>
      <c r="BG93" s="9">
        <v>0.38511502742767301</v>
      </c>
      <c r="BH93" s="9">
        <v>85.220001220703097</v>
      </c>
      <c r="BI93" s="9">
        <v>0.49769824743270802</v>
      </c>
      <c r="BK93" s="13"/>
      <c r="BL93" s="13"/>
      <c r="BM93" s="13"/>
      <c r="BN93" s="13"/>
      <c r="BO93" s="13"/>
      <c r="BP93" s="13"/>
      <c r="BQ93" s="13"/>
      <c r="BR93" s="13"/>
      <c r="BT93" s="9">
        <v>97.879997253417898</v>
      </c>
      <c r="BU93" s="9">
        <v>6.6697478294372503E-2</v>
      </c>
      <c r="BV93" s="9">
        <v>93.190002441406193</v>
      </c>
      <c r="BW93" s="9">
        <v>0.226555541157722</v>
      </c>
      <c r="BX93" s="9">
        <v>89.239997863769503</v>
      </c>
      <c r="BY93" s="9">
        <v>0.36808115243911699</v>
      </c>
      <c r="BZ93" s="9">
        <v>82.900001525878906</v>
      </c>
      <c r="CA93" s="9">
        <v>0.58065092563629095</v>
      </c>
      <c r="CC93" s="13"/>
      <c r="CD93" s="13"/>
      <c r="CE93" s="13"/>
      <c r="CF93" s="13"/>
      <c r="CG93" s="13"/>
      <c r="CH93" s="13"/>
      <c r="CI93" s="13"/>
      <c r="CJ93" s="13"/>
    </row>
    <row r="94" spans="1:88" x14ac:dyDescent="0.35">
      <c r="A94" s="4">
        <v>80</v>
      </c>
      <c r="B94" s="10">
        <v>89.360000610351506</v>
      </c>
      <c r="C94" s="10">
        <v>0.36766979098320002</v>
      </c>
      <c r="D94" s="10">
        <v>78.339996337890597</v>
      </c>
      <c r="E94" s="10">
        <v>0.73725110292434604</v>
      </c>
      <c r="F94" s="64">
        <v>86.959999084472599</v>
      </c>
      <c r="G94" s="64">
        <v>0.44044449925422602</v>
      </c>
      <c r="H94" s="10">
        <v>87.989997863769503</v>
      </c>
      <c r="I94" s="10">
        <v>0.40359547734260498</v>
      </c>
      <c r="J94" s="10">
        <f t="shared" si="0"/>
        <v>84.959999084472599</v>
      </c>
      <c r="K94" s="10">
        <f t="shared" si="3"/>
        <v>0.43044449925422601</v>
      </c>
      <c r="L94" s="9">
        <v>88.949996948242102</v>
      </c>
      <c r="M94" s="9">
        <v>0.37949916720390298</v>
      </c>
      <c r="O94" s="30">
        <v>78.489997860000003</v>
      </c>
      <c r="P94" s="9">
        <v>0.73642778396606401</v>
      </c>
      <c r="Q94" s="9">
        <v>76.5</v>
      </c>
      <c r="R94" s="9">
        <v>0.69763588905334395</v>
      </c>
      <c r="S94" s="9">
        <v>79.110000610351506</v>
      </c>
      <c r="T94" s="9">
        <v>0.77411770820617598</v>
      </c>
      <c r="U94" s="49">
        <v>78.849998474121094</v>
      </c>
      <c r="V94" s="49">
        <v>0.835729420185089</v>
      </c>
      <c r="W94" s="9">
        <v>78.430000305175696</v>
      </c>
      <c r="X94" s="9">
        <v>1.1008107662200901</v>
      </c>
      <c r="Y94" s="49">
        <v>78.510002136230398</v>
      </c>
      <c r="Z94" s="49">
        <v>1.1655863523483201</v>
      </c>
      <c r="AA94" s="9">
        <v>79.379997253417898</v>
      </c>
      <c r="AB94" s="9">
        <v>0.74887102842330899</v>
      </c>
      <c r="AC94" s="53"/>
      <c r="AD94" s="10">
        <v>89.339996337890597</v>
      </c>
      <c r="AE94" s="10">
        <v>0.3617844581604</v>
      </c>
      <c r="AF94" s="10">
        <v>82.120002746582003</v>
      </c>
      <c r="AG94" s="10">
        <v>0.59518396854400601</v>
      </c>
      <c r="AH94" s="10">
        <v>87.379997253417898</v>
      </c>
      <c r="AI94" s="10">
        <v>0.42731869220733598</v>
      </c>
      <c r="AJ94" s="10">
        <v>88.110000610351506</v>
      </c>
      <c r="AK94" s="10">
        <v>0.398573547601699</v>
      </c>
      <c r="AL94" s="9">
        <v>89.139999389648395</v>
      </c>
      <c r="AM94" s="9">
        <v>0.36590954661369302</v>
      </c>
      <c r="AO94" s="9">
        <v>75.879997253417898</v>
      </c>
      <c r="AP94" s="9">
        <v>1.0582922697067201</v>
      </c>
      <c r="AQ94" s="9">
        <v>77.550003051757798</v>
      </c>
      <c r="AR94" s="9">
        <v>0.82950037717819203</v>
      </c>
      <c r="AS94" s="9">
        <v>76.150001525878906</v>
      </c>
      <c r="AT94" s="9">
        <v>1.0066819190978999</v>
      </c>
      <c r="AU94" s="9">
        <v>76.75</v>
      </c>
      <c r="AV94" s="9">
        <v>0.77965718507766701</v>
      </c>
      <c r="AW94" s="9">
        <v>76.680000305175696</v>
      </c>
      <c r="AX94" s="9">
        <v>1.0753201246261499</v>
      </c>
      <c r="AY94" s="9">
        <v>76.110000610351506</v>
      </c>
      <c r="AZ94" s="9">
        <v>0.78491961956024103</v>
      </c>
      <c r="BB94" s="9">
        <v>98.269996643066406</v>
      </c>
      <c r="BC94" s="9">
        <v>5.3578726947307503E-2</v>
      </c>
      <c r="BD94" s="9">
        <v>93.760002136230398</v>
      </c>
      <c r="BE94" s="9">
        <v>0.20846866071224199</v>
      </c>
      <c r="BF94" s="9">
        <v>88.949996948242102</v>
      </c>
      <c r="BG94" s="9">
        <v>0.37949916720390298</v>
      </c>
      <c r="BH94" s="9">
        <v>85.650001525878906</v>
      </c>
      <c r="BI94" s="9">
        <v>0.48944666981696999</v>
      </c>
      <c r="BK94" s="13"/>
      <c r="BL94" s="13"/>
      <c r="BM94" s="13"/>
      <c r="BN94" s="13"/>
      <c r="BO94" s="13"/>
      <c r="BP94" s="13"/>
      <c r="BQ94" s="13"/>
      <c r="BR94" s="13"/>
      <c r="BT94" s="9">
        <v>98.010002136230398</v>
      </c>
      <c r="BU94" s="9">
        <v>6.4485624432563698E-2</v>
      </c>
      <c r="BV94" s="9">
        <v>93.360000610351506</v>
      </c>
      <c r="BW94" s="9">
        <v>0.223910957574844</v>
      </c>
      <c r="BX94" s="9">
        <v>89.139999389648395</v>
      </c>
      <c r="BY94" s="9">
        <v>0.36590954661369302</v>
      </c>
      <c r="BZ94" s="9">
        <v>83.279998779296804</v>
      </c>
      <c r="CA94" s="9">
        <v>0.56954234838485696</v>
      </c>
      <c r="CC94" s="13"/>
      <c r="CD94" s="13"/>
      <c r="CE94" s="13"/>
      <c r="CF94" s="13"/>
      <c r="CG94" s="13"/>
      <c r="CH94" s="13"/>
      <c r="CI94" s="13"/>
      <c r="CJ94" s="13"/>
    </row>
    <row r="95" spans="1:88" x14ac:dyDescent="0.35">
      <c r="A95" s="4">
        <v>81</v>
      </c>
      <c r="B95" s="10">
        <v>89.360000610351506</v>
      </c>
      <c r="C95" s="10">
        <v>0.36473798751830999</v>
      </c>
      <c r="D95" s="10">
        <v>78.790000915527301</v>
      </c>
      <c r="E95" s="10">
        <v>0.71589732170104903</v>
      </c>
      <c r="F95" s="64">
        <v>87</v>
      </c>
      <c r="G95" s="64">
        <v>0.43585169315338101</v>
      </c>
      <c r="H95" s="10">
        <v>88.129997253417898</v>
      </c>
      <c r="I95" s="10">
        <v>0.399963349103927</v>
      </c>
      <c r="J95" s="10">
        <f t="shared" ref="J95:J142" si="4">F95-2</f>
        <v>85</v>
      </c>
      <c r="K95" s="10">
        <f t="shared" si="3"/>
        <v>0.42585169315338101</v>
      </c>
      <c r="L95" s="9">
        <v>89.199996948242102</v>
      </c>
      <c r="M95" s="9">
        <v>0.37481626868247903</v>
      </c>
      <c r="O95" s="30">
        <v>78.599998470000003</v>
      </c>
      <c r="P95" s="9">
        <v>0.72319912910461404</v>
      </c>
      <c r="Q95" s="9">
        <v>76.540000915527301</v>
      </c>
      <c r="R95" s="9">
        <v>0.69385093450546198</v>
      </c>
      <c r="S95" s="9">
        <v>79.150001525878906</v>
      </c>
      <c r="T95" s="9">
        <v>0.77929925918579102</v>
      </c>
      <c r="U95" s="49">
        <v>78.870002746582003</v>
      </c>
      <c r="V95" s="49">
        <v>0.84353584051132202</v>
      </c>
      <c r="W95" s="9">
        <v>78.309997558593693</v>
      </c>
      <c r="X95" s="9">
        <v>1.10348236560821</v>
      </c>
      <c r="Y95" s="49">
        <v>78.430000305175696</v>
      </c>
      <c r="Z95" s="49">
        <v>1.17116475105285</v>
      </c>
      <c r="AA95" s="9">
        <v>79.279998779296804</v>
      </c>
      <c r="AB95" s="9">
        <v>0.75227254629135099</v>
      </c>
      <c r="AC95" s="53"/>
      <c r="AD95" s="10">
        <v>89.519996643066406</v>
      </c>
      <c r="AE95" s="10">
        <v>0.358553797006607</v>
      </c>
      <c r="AF95" s="10">
        <v>82.410003662109304</v>
      </c>
      <c r="AG95" s="10">
        <v>0.58652156591415405</v>
      </c>
      <c r="AH95" s="10">
        <v>87.379997253417898</v>
      </c>
      <c r="AI95" s="10">
        <v>0.42451101541519098</v>
      </c>
      <c r="AJ95" s="10">
        <v>88.220001220703097</v>
      </c>
      <c r="AK95" s="10">
        <v>0.39438059926032998</v>
      </c>
      <c r="AL95" s="9">
        <v>89.430000305175696</v>
      </c>
      <c r="AM95" s="9">
        <v>0.36191835999488797</v>
      </c>
      <c r="AO95" s="9">
        <v>75.720001220703097</v>
      </c>
      <c r="AP95" s="9">
        <v>1.06084597110748</v>
      </c>
      <c r="AQ95" s="9">
        <v>77.400001525878906</v>
      </c>
      <c r="AR95" s="9">
        <v>0.83160018920898404</v>
      </c>
      <c r="AS95" s="9">
        <v>75.970001220703097</v>
      </c>
      <c r="AT95" s="9">
        <v>1.0117275714874201</v>
      </c>
      <c r="AU95" s="9">
        <v>76.650001525878906</v>
      </c>
      <c r="AV95" s="9">
        <v>0.77820736169814997</v>
      </c>
      <c r="AW95" s="9">
        <v>76.680000305175696</v>
      </c>
      <c r="AX95" s="9">
        <v>1.0788614749908401</v>
      </c>
      <c r="AY95" s="9">
        <v>76</v>
      </c>
      <c r="AZ95" s="9">
        <v>0.78381860256195002</v>
      </c>
      <c r="BB95" s="9">
        <v>98.239997863769503</v>
      </c>
      <c r="BC95" s="9">
        <v>5.3564548492431599E-2</v>
      </c>
      <c r="BD95" s="9">
        <v>93.889999389648395</v>
      </c>
      <c r="BE95" s="9">
        <v>0.20622023940086301</v>
      </c>
      <c r="BF95" s="9">
        <v>89.199996948242102</v>
      </c>
      <c r="BG95" s="9">
        <v>0.37481626868247903</v>
      </c>
      <c r="BH95" s="9">
        <v>85.849998474121094</v>
      </c>
      <c r="BI95" s="9">
        <v>0.48163995146751398</v>
      </c>
      <c r="BK95" s="13"/>
      <c r="BL95" s="13"/>
      <c r="BM95" s="13"/>
      <c r="BN95" s="13"/>
      <c r="BO95" s="13"/>
      <c r="BP95" s="13"/>
      <c r="BQ95" s="13"/>
      <c r="BR95" s="13"/>
      <c r="BT95" s="9">
        <v>98.010002136230398</v>
      </c>
      <c r="BU95" s="9">
        <v>6.1950162053108201E-2</v>
      </c>
      <c r="BV95" s="9">
        <v>93.400001525878906</v>
      </c>
      <c r="BW95" s="9">
        <v>0.22260940074920599</v>
      </c>
      <c r="BX95" s="9">
        <v>89.430000305175696</v>
      </c>
      <c r="BY95" s="9">
        <v>0.36191835999488797</v>
      </c>
      <c r="BZ95" s="9">
        <v>83.309997558593693</v>
      </c>
      <c r="CA95" s="9">
        <v>0.56188493967056197</v>
      </c>
      <c r="CC95" s="13"/>
      <c r="CD95" s="13"/>
      <c r="CE95" s="13"/>
      <c r="CF95" s="13"/>
      <c r="CG95" s="13"/>
      <c r="CH95" s="13"/>
      <c r="CI95" s="13"/>
      <c r="CJ95" s="13"/>
    </row>
    <row r="96" spans="1:88" x14ac:dyDescent="0.35">
      <c r="A96" s="4">
        <v>82</v>
      </c>
      <c r="B96" s="10">
        <v>89.489997863769503</v>
      </c>
      <c r="C96" s="10">
        <v>0.361232429742813</v>
      </c>
      <c r="D96" s="10">
        <v>79.069999694824205</v>
      </c>
      <c r="E96" s="10">
        <v>0.69597411155700595</v>
      </c>
      <c r="F96" s="64">
        <v>87.220001220703097</v>
      </c>
      <c r="G96" s="64">
        <v>0.42983475327491699</v>
      </c>
      <c r="H96" s="10">
        <v>88.260002136230398</v>
      </c>
      <c r="I96" s="10">
        <v>0.39527815580367998</v>
      </c>
      <c r="J96" s="10">
        <f t="shared" si="4"/>
        <v>85.220001220703097</v>
      </c>
      <c r="K96" s="10">
        <f t="shared" si="3"/>
        <v>0.41983475327491698</v>
      </c>
      <c r="L96" s="9">
        <v>89.419998168945298</v>
      </c>
      <c r="M96" s="9">
        <v>0.36909165978431702</v>
      </c>
      <c r="O96" s="30">
        <v>78.480003359999998</v>
      </c>
      <c r="P96" s="9">
        <v>0.73642778396606401</v>
      </c>
      <c r="Q96" s="9">
        <v>76.580001831054602</v>
      </c>
      <c r="R96" s="9">
        <v>0.69570297002792303</v>
      </c>
      <c r="S96" s="9">
        <v>79.360000610351506</v>
      </c>
      <c r="T96" s="9">
        <v>0.78763210773467995</v>
      </c>
      <c r="U96" s="49">
        <v>78.819999694824205</v>
      </c>
      <c r="V96" s="49">
        <v>0.847140192985534</v>
      </c>
      <c r="W96" s="9">
        <v>78.330001831054602</v>
      </c>
      <c r="X96" s="9">
        <v>1.10948574542999</v>
      </c>
      <c r="Y96" s="49">
        <v>78.559997558593693</v>
      </c>
      <c r="Z96" s="49">
        <v>1.17437803745269</v>
      </c>
      <c r="AA96" s="9">
        <v>79.260002136230398</v>
      </c>
      <c r="AB96" s="9">
        <v>0.75596290826797397</v>
      </c>
      <c r="AC96" s="53"/>
      <c r="AD96" s="10">
        <v>89.559997558593693</v>
      </c>
      <c r="AE96" s="10">
        <v>0.355656087398529</v>
      </c>
      <c r="AF96" s="10">
        <v>82.580001831054602</v>
      </c>
      <c r="AG96" s="10">
        <v>0.58024388551712003</v>
      </c>
      <c r="AH96" s="10">
        <v>87.5</v>
      </c>
      <c r="AI96" s="10">
        <v>0.41955652832984902</v>
      </c>
      <c r="AJ96" s="10">
        <v>88.269996643066406</v>
      </c>
      <c r="AK96" s="10">
        <v>0.39198145270347501</v>
      </c>
      <c r="AL96" s="9">
        <v>89.330001831054602</v>
      </c>
      <c r="AM96" s="9">
        <v>0.35877069830894398</v>
      </c>
      <c r="AO96" s="9">
        <v>75.720001220703097</v>
      </c>
      <c r="AP96" s="9">
        <v>1.0651712417602499</v>
      </c>
      <c r="AQ96" s="9">
        <v>77.559997558593693</v>
      </c>
      <c r="AR96" s="9">
        <v>0.83235907554626398</v>
      </c>
      <c r="AS96" s="9">
        <v>75.980003356933594</v>
      </c>
      <c r="AT96" s="9">
        <v>1.0149575471878001</v>
      </c>
      <c r="AU96" s="9">
        <v>76.930000305175696</v>
      </c>
      <c r="AV96" s="9">
        <v>0.78025722503662098</v>
      </c>
      <c r="AW96" s="9">
        <v>76.690002441406193</v>
      </c>
      <c r="AX96" s="9">
        <v>1.08424496650695</v>
      </c>
      <c r="AY96" s="9">
        <v>75.949996948242102</v>
      </c>
      <c r="AZ96" s="9">
        <v>0.78616571426391602</v>
      </c>
      <c r="BB96" s="9">
        <v>98.230003356933594</v>
      </c>
      <c r="BC96" s="9">
        <v>5.3791653364896698E-2</v>
      </c>
      <c r="BD96" s="9">
        <v>93.930000305175696</v>
      </c>
      <c r="BE96" s="9">
        <v>0.20523388683795901</v>
      </c>
      <c r="BF96" s="9">
        <v>89.419998168945298</v>
      </c>
      <c r="BG96" s="9">
        <v>0.36909165978431702</v>
      </c>
      <c r="BH96" s="9">
        <v>86.120002746582003</v>
      </c>
      <c r="BI96" s="9">
        <v>0.474803507328033</v>
      </c>
      <c r="BK96" s="13"/>
      <c r="BL96" s="13"/>
      <c r="BM96" s="13"/>
      <c r="BN96" s="13"/>
      <c r="BO96" s="13"/>
      <c r="BP96" s="13"/>
      <c r="BQ96" s="13"/>
      <c r="BR96" s="13"/>
      <c r="BT96" s="9">
        <v>97.989997863769503</v>
      </c>
      <c r="BU96" s="9">
        <v>6.2809474766254397E-2</v>
      </c>
      <c r="BV96" s="9">
        <v>93.400001525878906</v>
      </c>
      <c r="BW96" s="9">
        <v>0.22063893079757599</v>
      </c>
      <c r="BX96" s="9">
        <v>89.330001831054602</v>
      </c>
      <c r="BY96" s="9">
        <v>0.35877069830894398</v>
      </c>
      <c r="BZ96" s="9">
        <v>83.620002746582003</v>
      </c>
      <c r="CA96" s="9">
        <v>0.55203062295913696</v>
      </c>
      <c r="CC96" s="13"/>
      <c r="CD96" s="13"/>
      <c r="CE96" s="13"/>
      <c r="CF96" s="13"/>
      <c r="CG96" s="13"/>
      <c r="CH96" s="13"/>
      <c r="CI96" s="13"/>
      <c r="CJ96" s="13"/>
    </row>
    <row r="97" spans="1:88" x14ac:dyDescent="0.35">
      <c r="A97" s="4">
        <v>83</v>
      </c>
      <c r="B97" s="10">
        <v>89.610000610351506</v>
      </c>
      <c r="C97" s="10">
        <v>0.357517719268798</v>
      </c>
      <c r="D97" s="10">
        <v>79.779998779296804</v>
      </c>
      <c r="E97" s="10">
        <v>0.67758363485336304</v>
      </c>
      <c r="F97" s="64">
        <v>87.319999694824205</v>
      </c>
      <c r="G97" s="64">
        <v>0.42617020010948098</v>
      </c>
      <c r="H97" s="10">
        <v>88.260002136230398</v>
      </c>
      <c r="I97" s="10">
        <v>0.391608417034149</v>
      </c>
      <c r="J97" s="10">
        <f t="shared" si="4"/>
        <v>85.319999694824205</v>
      </c>
      <c r="K97" s="10">
        <f t="shared" si="3"/>
        <v>0.41617020010948097</v>
      </c>
      <c r="L97" s="9">
        <v>89.400001525878906</v>
      </c>
      <c r="M97" s="9">
        <v>0.366030544042587</v>
      </c>
      <c r="O97" s="30">
        <v>78.77999878</v>
      </c>
      <c r="P97" s="9">
        <v>0.75735819339752197</v>
      </c>
      <c r="Q97" s="9">
        <v>76.690002441406193</v>
      </c>
      <c r="R97" s="9">
        <v>0.69218820333480802</v>
      </c>
      <c r="S97" s="9">
        <v>79.25</v>
      </c>
      <c r="T97" s="9">
        <v>0.78683000802993697</v>
      </c>
      <c r="U97" s="49">
        <v>78.669998168945298</v>
      </c>
      <c r="V97" s="49">
        <v>0.85243296623229903</v>
      </c>
      <c r="W97" s="9">
        <v>78.5</v>
      </c>
      <c r="X97" s="9">
        <v>1.1079809665679901</v>
      </c>
      <c r="Y97" s="49">
        <v>78.419998168945298</v>
      </c>
      <c r="Z97" s="49">
        <v>1.18152940273284</v>
      </c>
      <c r="AA97" s="9">
        <v>79.269996643066406</v>
      </c>
      <c r="AB97" s="9">
        <v>0.75503700971603305</v>
      </c>
      <c r="AC97" s="53"/>
      <c r="AD97" s="10">
        <v>89.529998779296804</v>
      </c>
      <c r="AE97" s="10">
        <v>0.353286832571029</v>
      </c>
      <c r="AF97" s="10">
        <v>82.75</v>
      </c>
      <c r="AG97" s="10">
        <v>0.57436126470565796</v>
      </c>
      <c r="AH97" s="10">
        <v>87.610000610351506</v>
      </c>
      <c r="AI97" s="10">
        <v>0.41658177971839899</v>
      </c>
      <c r="AJ97" s="10">
        <v>88.440002441406193</v>
      </c>
      <c r="AK97" s="10">
        <v>0.38766145706176702</v>
      </c>
      <c r="AL97" s="9">
        <v>89.5</v>
      </c>
      <c r="AM97" s="9">
        <v>0.35633596777915899</v>
      </c>
      <c r="AO97" s="9">
        <v>75.690002441406193</v>
      </c>
      <c r="AP97" s="9">
        <v>1.06965196132659</v>
      </c>
      <c r="AQ97" s="9">
        <v>77.639999389648395</v>
      </c>
      <c r="AR97" s="9">
        <v>0.84143716096877996</v>
      </c>
      <c r="AS97" s="9">
        <v>76.260002136230398</v>
      </c>
      <c r="AT97" s="9">
        <v>1.01557457447052</v>
      </c>
      <c r="AU97" s="9">
        <v>76.930000305175696</v>
      </c>
      <c r="AV97" s="9">
        <v>0.77915346622466997</v>
      </c>
      <c r="AW97" s="9">
        <v>76.809997558593693</v>
      </c>
      <c r="AX97" s="9">
        <v>1.0864382982253999</v>
      </c>
      <c r="AY97" s="9">
        <v>76.279998779296804</v>
      </c>
      <c r="AZ97" s="9">
        <v>0.78520530462265004</v>
      </c>
      <c r="BB97" s="9">
        <v>98.269996643066406</v>
      </c>
      <c r="BC97" s="9">
        <v>5.2817925810813897E-2</v>
      </c>
      <c r="BD97" s="9">
        <v>93.809997558593693</v>
      </c>
      <c r="BE97" s="9">
        <v>0.20386977493762901</v>
      </c>
      <c r="BF97" s="9">
        <v>89.400001525878906</v>
      </c>
      <c r="BG97" s="9">
        <v>0.366030544042587</v>
      </c>
      <c r="BH97" s="9">
        <v>86.360000610351506</v>
      </c>
      <c r="BI97" s="9">
        <v>0.46795719861984197</v>
      </c>
      <c r="BK97" s="13"/>
      <c r="BL97" s="13"/>
      <c r="BM97" s="13"/>
      <c r="BN97" s="13"/>
      <c r="BO97" s="13"/>
      <c r="BP97" s="13"/>
      <c r="BQ97" s="13"/>
      <c r="BR97" s="13"/>
      <c r="BT97" s="9">
        <v>97.940002441406193</v>
      </c>
      <c r="BU97" s="9">
        <v>6.3714616000652299E-2</v>
      </c>
      <c r="BV97" s="9">
        <v>93.400001525878906</v>
      </c>
      <c r="BW97" s="9">
        <v>0.21888764202594699</v>
      </c>
      <c r="BX97" s="9">
        <v>89.5</v>
      </c>
      <c r="BY97" s="9">
        <v>0.35633596777915899</v>
      </c>
      <c r="BZ97" s="9">
        <v>83.830001831054602</v>
      </c>
      <c r="CA97" s="9">
        <v>0.54419982433319003</v>
      </c>
      <c r="CC97" s="13"/>
      <c r="CD97" s="13"/>
      <c r="CE97" s="13"/>
      <c r="CF97" s="13"/>
      <c r="CG97" s="13"/>
      <c r="CH97" s="13"/>
      <c r="CI97" s="13"/>
      <c r="CJ97" s="13"/>
    </row>
    <row r="98" spans="1:88" x14ac:dyDescent="0.35">
      <c r="A98" s="4">
        <v>84</v>
      </c>
      <c r="B98" s="10">
        <v>89.559997558593693</v>
      </c>
      <c r="C98" s="10">
        <v>0.35421112179756098</v>
      </c>
      <c r="D98" s="10">
        <v>80.040000915527301</v>
      </c>
      <c r="E98" s="10">
        <v>0.66157621145248402</v>
      </c>
      <c r="F98" s="64">
        <v>87.400001525878906</v>
      </c>
      <c r="G98" s="64">
        <v>0.422198116779327</v>
      </c>
      <c r="H98" s="10">
        <v>88.599998474121094</v>
      </c>
      <c r="I98" s="10">
        <v>0.38778218626976002</v>
      </c>
      <c r="J98" s="10">
        <f t="shared" si="4"/>
        <v>85.400001525878906</v>
      </c>
      <c r="K98" s="10">
        <f t="shared" si="3"/>
        <v>0.412198116779327</v>
      </c>
      <c r="L98" s="9">
        <v>89.580001831054602</v>
      </c>
      <c r="M98" s="9">
        <v>0.36131721735000599</v>
      </c>
      <c r="O98" s="30">
        <v>78.550003050000001</v>
      </c>
      <c r="P98" s="9">
        <v>0.72319912910461404</v>
      </c>
      <c r="Q98" s="9">
        <v>76.809997558593693</v>
      </c>
      <c r="R98" s="9">
        <v>0.691611468791961</v>
      </c>
      <c r="S98" s="9">
        <v>79.290000915527301</v>
      </c>
      <c r="T98" s="9">
        <v>0.79172354936599698</v>
      </c>
      <c r="U98" s="49">
        <v>78.839996337890597</v>
      </c>
      <c r="V98" s="49">
        <v>0.85333633422851496</v>
      </c>
      <c r="W98" s="9">
        <v>78.510002136230398</v>
      </c>
      <c r="X98" s="9">
        <v>1.1118183135986299</v>
      </c>
      <c r="Y98" s="49">
        <v>78.540000915527301</v>
      </c>
      <c r="Z98" s="49">
        <v>1.1772201061248699</v>
      </c>
      <c r="AA98" s="9">
        <v>79.379997253417898</v>
      </c>
      <c r="AB98" s="9">
        <v>0.757068991661071</v>
      </c>
      <c r="AC98" s="53"/>
      <c r="AD98" s="10">
        <v>89.660003662109304</v>
      </c>
      <c r="AE98" s="10">
        <v>0.35087707638740501</v>
      </c>
      <c r="AF98" s="10">
        <v>82.809997558593693</v>
      </c>
      <c r="AG98" s="10">
        <v>0.57030057907104403</v>
      </c>
      <c r="AH98" s="10">
        <v>87.699996948242102</v>
      </c>
      <c r="AI98" s="10">
        <v>0.41250929236411998</v>
      </c>
      <c r="AJ98" s="10">
        <v>88.449996948242102</v>
      </c>
      <c r="AK98" s="10">
        <v>0.38531672954559298</v>
      </c>
      <c r="AL98" s="9">
        <v>89.569999694824205</v>
      </c>
      <c r="AM98" s="9">
        <v>0.352872014045715</v>
      </c>
      <c r="AO98" s="9">
        <v>75.879997253417898</v>
      </c>
      <c r="AP98" s="9">
        <v>1.06273198127746</v>
      </c>
      <c r="AQ98" s="9">
        <v>77.650001525878906</v>
      </c>
      <c r="AR98" s="9">
        <v>0.84121453762054399</v>
      </c>
      <c r="AS98" s="9">
        <v>76.269996643066406</v>
      </c>
      <c r="AT98" s="9">
        <v>1.02123939990997</v>
      </c>
      <c r="AU98" s="9">
        <v>76.650001525878906</v>
      </c>
      <c r="AV98" s="9">
        <v>0.78454995155334395</v>
      </c>
      <c r="AW98" s="9">
        <v>76.870002746582003</v>
      </c>
      <c r="AX98" s="9">
        <v>1.0851188898086499</v>
      </c>
      <c r="AY98" s="9">
        <v>76.260002136230398</v>
      </c>
      <c r="AZ98" s="9">
        <v>0.79134786128997803</v>
      </c>
      <c r="BB98" s="9">
        <v>98.300003051757798</v>
      </c>
      <c r="BC98" s="9">
        <v>5.1804054528474801E-2</v>
      </c>
      <c r="BD98" s="9">
        <v>93.989997863769503</v>
      </c>
      <c r="BE98" s="9">
        <v>0.20160412788391099</v>
      </c>
      <c r="BF98" s="9">
        <v>89.580001831054602</v>
      </c>
      <c r="BG98" s="9">
        <v>0.36131721735000599</v>
      </c>
      <c r="BH98" s="9">
        <v>86.389999389648395</v>
      </c>
      <c r="BI98" s="9">
        <v>0.46175828576087902</v>
      </c>
      <c r="BK98" s="13"/>
      <c r="BL98" s="13"/>
      <c r="BM98" s="13"/>
      <c r="BN98" s="13"/>
      <c r="BO98" s="13"/>
      <c r="BP98" s="13"/>
      <c r="BQ98" s="13"/>
      <c r="BR98" s="13"/>
      <c r="BT98" s="9">
        <v>97.989997863769503</v>
      </c>
      <c r="BU98" s="9">
        <v>6.2846235930919606E-2</v>
      </c>
      <c r="BV98" s="9">
        <v>93.489997863769503</v>
      </c>
      <c r="BW98" s="9">
        <v>0.21712540090084001</v>
      </c>
      <c r="BX98" s="9">
        <v>89.569999694824205</v>
      </c>
      <c r="BY98" s="9">
        <v>0.352872014045715</v>
      </c>
      <c r="BZ98" s="9">
        <v>84.010002136230398</v>
      </c>
      <c r="CA98" s="9">
        <v>0.53632944822311401</v>
      </c>
      <c r="CC98" s="13"/>
      <c r="CD98" s="13"/>
      <c r="CE98" s="13"/>
      <c r="CF98" s="13"/>
      <c r="CG98" s="13"/>
      <c r="CH98" s="13"/>
      <c r="CI98" s="13"/>
      <c r="CJ98" s="13"/>
    </row>
    <row r="99" spans="1:88" x14ac:dyDescent="0.35">
      <c r="A99" s="4">
        <v>85</v>
      </c>
      <c r="B99" s="10">
        <v>89.720001220703097</v>
      </c>
      <c r="C99" s="10">
        <v>0.350713491439819</v>
      </c>
      <c r="D99" s="10">
        <v>80.379997253417898</v>
      </c>
      <c r="E99" s="10">
        <v>0.64737075567245395</v>
      </c>
      <c r="F99" s="64">
        <v>87.580001831054602</v>
      </c>
      <c r="G99" s="64">
        <v>0.41735646128654402</v>
      </c>
      <c r="H99" s="10">
        <v>88.620002746582003</v>
      </c>
      <c r="I99" s="10">
        <v>0.38476085662841703</v>
      </c>
      <c r="J99" s="10">
        <f t="shared" si="4"/>
        <v>85.580001831054602</v>
      </c>
      <c r="K99" s="10">
        <f t="shared" si="3"/>
        <v>0.40735646128654401</v>
      </c>
      <c r="L99" s="9">
        <v>89.709999084472599</v>
      </c>
      <c r="M99" s="9">
        <v>0.35854500532150202</v>
      </c>
      <c r="O99" s="30">
        <v>78.629997250000002</v>
      </c>
      <c r="P99" s="4">
        <v>0.75</v>
      </c>
      <c r="Q99" s="9">
        <v>76.559997558593693</v>
      </c>
      <c r="R99" s="9">
        <v>0.69264858961105302</v>
      </c>
      <c r="S99" s="9">
        <v>79.199996948242102</v>
      </c>
      <c r="T99" s="9">
        <v>0.79464691877365101</v>
      </c>
      <c r="U99" s="49">
        <v>78.919998168945298</v>
      </c>
      <c r="V99" s="49">
        <v>0.858889400959014</v>
      </c>
      <c r="W99" s="9">
        <v>78.449996948242102</v>
      </c>
      <c r="X99" s="9">
        <v>1.1064937114715501</v>
      </c>
      <c r="Y99" s="49">
        <v>78.5</v>
      </c>
      <c r="Z99" s="49">
        <v>1.1811273097991899</v>
      </c>
      <c r="AA99" s="9">
        <v>79.319999694824205</v>
      </c>
      <c r="AB99" s="9">
        <v>0.76085412502288796</v>
      </c>
      <c r="AC99" s="53"/>
      <c r="AD99" s="10">
        <v>89.790000915527301</v>
      </c>
      <c r="AE99" s="10">
        <v>0.34721401333808899</v>
      </c>
      <c r="AF99" s="10">
        <v>83.129997253417898</v>
      </c>
      <c r="AG99" s="10">
        <v>0.56191676855087203</v>
      </c>
      <c r="AH99" s="10">
        <v>87.779998779296804</v>
      </c>
      <c r="AI99" s="10">
        <v>0.40981972217559798</v>
      </c>
      <c r="AJ99" s="10">
        <v>88.720001220703097</v>
      </c>
      <c r="AK99" s="10">
        <v>0.382028847932815</v>
      </c>
      <c r="AL99" s="9">
        <v>89.669998168945298</v>
      </c>
      <c r="AM99" s="9">
        <v>0.35107454657554599</v>
      </c>
      <c r="AO99" s="9">
        <v>75.629997253417898</v>
      </c>
      <c r="AP99" s="9">
        <v>1.0710079669952299</v>
      </c>
      <c r="AQ99" s="9">
        <v>77.480003356933594</v>
      </c>
      <c r="AR99" s="9">
        <v>0.84449207782745295</v>
      </c>
      <c r="AS99" s="9">
        <v>76.019996643066406</v>
      </c>
      <c r="AT99" s="9">
        <v>1.0195382833480799</v>
      </c>
      <c r="AU99" s="9">
        <v>76.580001831054602</v>
      </c>
      <c r="AV99" s="9">
        <v>0.78462946414947499</v>
      </c>
      <c r="AW99" s="9">
        <v>76.830001831054602</v>
      </c>
      <c r="AX99" s="9">
        <v>1.09218049049377</v>
      </c>
      <c r="AY99" s="9">
        <v>76.190002441406193</v>
      </c>
      <c r="AZ99" s="9">
        <v>0.79250925779342596</v>
      </c>
      <c r="BB99" s="9">
        <v>98.339996337890597</v>
      </c>
      <c r="BC99" s="9">
        <v>5.1561851054430001E-2</v>
      </c>
      <c r="BD99" s="9">
        <v>94.099998474121094</v>
      </c>
      <c r="BE99" s="9">
        <v>0.19823487102985299</v>
      </c>
      <c r="BF99" s="9">
        <v>89.709999084472599</v>
      </c>
      <c r="BG99" s="9">
        <v>0.35854500532150202</v>
      </c>
      <c r="BH99" s="9">
        <v>86.650001525878906</v>
      </c>
      <c r="BI99" s="9">
        <v>0.45596906542777998</v>
      </c>
      <c r="BK99" s="13"/>
      <c r="BL99" s="13"/>
      <c r="BM99" s="13"/>
      <c r="BN99" s="13"/>
      <c r="BO99" s="13"/>
      <c r="BP99" s="13"/>
      <c r="BQ99" s="13"/>
      <c r="BR99" s="13"/>
      <c r="BT99" s="9">
        <v>98.010002136230398</v>
      </c>
      <c r="BU99" s="9">
        <v>6.2633126974105793E-2</v>
      </c>
      <c r="BV99" s="9">
        <v>93.620002746582003</v>
      </c>
      <c r="BW99" s="9">
        <v>0.21556869149207999</v>
      </c>
      <c r="BX99" s="9">
        <v>89.669998168945298</v>
      </c>
      <c r="BY99" s="9">
        <v>0.35107454657554599</v>
      </c>
      <c r="BZ99" s="9">
        <v>84.180000305175696</v>
      </c>
      <c r="CA99" s="9">
        <v>0.52873843908309903</v>
      </c>
      <c r="CC99" s="13"/>
      <c r="CD99" s="13"/>
      <c r="CE99" s="13"/>
      <c r="CF99" s="13"/>
      <c r="CG99" s="13"/>
      <c r="CH99" s="13"/>
      <c r="CI99" s="13"/>
      <c r="CJ99" s="13"/>
    </row>
    <row r="100" spans="1:88" x14ac:dyDescent="0.35">
      <c r="A100" s="4">
        <v>86</v>
      </c>
      <c r="B100" s="10">
        <v>89.730003356933594</v>
      </c>
      <c r="C100" s="10">
        <v>0.348455339670181</v>
      </c>
      <c r="D100" s="10">
        <v>80.639999389648395</v>
      </c>
      <c r="E100" s="10">
        <v>0.63480693101882901</v>
      </c>
      <c r="F100" s="64">
        <v>87.730003356933594</v>
      </c>
      <c r="G100" s="64">
        <v>0.41176876425743097</v>
      </c>
      <c r="H100" s="10">
        <v>88.779998779296804</v>
      </c>
      <c r="I100" s="10">
        <v>0.38153284788131703</v>
      </c>
      <c r="J100" s="10">
        <f t="shared" si="4"/>
        <v>85.730003356933594</v>
      </c>
      <c r="K100" s="10">
        <f t="shared" si="3"/>
        <v>0.40176876425743097</v>
      </c>
      <c r="L100" s="9">
        <v>89.720001220703097</v>
      </c>
      <c r="M100" s="9">
        <v>0.353034377098083</v>
      </c>
      <c r="O100" s="30">
        <v>78.589996339999999</v>
      </c>
      <c r="P100" s="9">
        <v>0.72319912910461404</v>
      </c>
      <c r="Q100" s="9">
        <v>76.699996948242102</v>
      </c>
      <c r="R100" s="9">
        <v>0.69084495306015004</v>
      </c>
      <c r="S100" s="9">
        <v>79.069999694824205</v>
      </c>
      <c r="T100" s="9">
        <v>0.79978394508361805</v>
      </c>
      <c r="U100" s="49">
        <v>78.779998779296804</v>
      </c>
      <c r="V100" s="49">
        <v>0.86455881595611495</v>
      </c>
      <c r="W100" s="9">
        <v>78.610000610351506</v>
      </c>
      <c r="X100" s="9">
        <v>1.11099064350128</v>
      </c>
      <c r="Y100" s="49">
        <v>78.569999694824205</v>
      </c>
      <c r="Z100" s="49">
        <v>1.18692433834075</v>
      </c>
      <c r="AA100" s="9">
        <v>79.519996643066406</v>
      </c>
      <c r="AB100" s="9">
        <v>0.75950264930725098</v>
      </c>
      <c r="AC100" s="53"/>
      <c r="AD100" s="10">
        <v>89.790000915527301</v>
      </c>
      <c r="AE100" s="10">
        <v>0.34543788433074901</v>
      </c>
      <c r="AF100" s="10">
        <v>83.330001831054602</v>
      </c>
      <c r="AG100" s="10">
        <v>0.55705648660659701</v>
      </c>
      <c r="AH100" s="10">
        <v>87.860000610351506</v>
      </c>
      <c r="AI100" s="10">
        <v>0.40675401687621998</v>
      </c>
      <c r="AJ100" s="10">
        <v>88.779998779296804</v>
      </c>
      <c r="AK100" s="10">
        <v>0.37968710064888</v>
      </c>
      <c r="AL100" s="9">
        <v>89.790000915527301</v>
      </c>
      <c r="AM100" s="9">
        <v>0.34708631038665699</v>
      </c>
      <c r="AO100" s="9">
        <v>75.610000610351506</v>
      </c>
      <c r="AP100" s="9">
        <v>1.0784124135971001</v>
      </c>
      <c r="AQ100" s="9">
        <v>77.510002136230398</v>
      </c>
      <c r="AR100" s="9">
        <v>0.84939295053482</v>
      </c>
      <c r="AS100" s="9">
        <v>76.199996948242102</v>
      </c>
      <c r="AT100" s="9">
        <v>1.0197111368179299</v>
      </c>
      <c r="AU100" s="9">
        <v>76.669998168945298</v>
      </c>
      <c r="AV100" s="9">
        <v>0.78631097078323298</v>
      </c>
      <c r="AW100" s="9">
        <v>76.599998474121094</v>
      </c>
      <c r="AX100" s="9">
        <v>1.0884650945663401</v>
      </c>
      <c r="AY100" s="9">
        <v>76.330001831054602</v>
      </c>
      <c r="AZ100" s="9">
        <v>0.788235783576965</v>
      </c>
      <c r="BB100" s="9">
        <v>98.269996643066406</v>
      </c>
      <c r="BC100" s="9">
        <v>5.0838012248277602E-2</v>
      </c>
      <c r="BD100" s="9">
        <v>94.150001525878906</v>
      </c>
      <c r="BE100" s="9">
        <v>0.197151124477386</v>
      </c>
      <c r="BF100" s="9">
        <v>89.720001220703097</v>
      </c>
      <c r="BG100" s="9">
        <v>0.353034377098083</v>
      </c>
      <c r="BH100" s="9">
        <v>86.760002136230398</v>
      </c>
      <c r="BI100" s="9">
        <v>0.449824959039688</v>
      </c>
      <c r="BK100" s="13"/>
      <c r="BL100" s="13"/>
      <c r="BM100" s="13"/>
      <c r="BN100" s="13"/>
      <c r="BO100" s="13"/>
      <c r="BP100" s="13"/>
      <c r="BQ100" s="13"/>
      <c r="BR100" s="13"/>
      <c r="BT100" s="9">
        <v>98.010002136230398</v>
      </c>
      <c r="BU100" s="9">
        <v>6.19955137372016E-2</v>
      </c>
      <c r="BV100" s="9">
        <v>93.629997253417898</v>
      </c>
      <c r="BW100" s="9">
        <v>0.213652119040489</v>
      </c>
      <c r="BX100" s="9">
        <v>89.790000915527301</v>
      </c>
      <c r="BY100" s="9">
        <v>0.34708631038665699</v>
      </c>
      <c r="BZ100" s="9">
        <v>84.480003356933594</v>
      </c>
      <c r="CA100" s="9">
        <v>0.52198779582977295</v>
      </c>
      <c r="CC100" s="13"/>
      <c r="CD100" s="13"/>
      <c r="CE100" s="13"/>
      <c r="CF100" s="13"/>
      <c r="CG100" s="13"/>
      <c r="CH100" s="13"/>
      <c r="CI100" s="13"/>
      <c r="CJ100" s="13"/>
    </row>
    <row r="101" spans="1:88" x14ac:dyDescent="0.35">
      <c r="A101" s="4">
        <v>87</v>
      </c>
      <c r="B101" s="10">
        <v>89.809997558593693</v>
      </c>
      <c r="C101" s="10">
        <v>0.34480783343315102</v>
      </c>
      <c r="D101" s="10">
        <v>80.910003662109304</v>
      </c>
      <c r="E101" s="10">
        <v>0.62281191349029497</v>
      </c>
      <c r="F101" s="64">
        <v>87.860000610351506</v>
      </c>
      <c r="G101" s="64">
        <v>0.408028364181518</v>
      </c>
      <c r="H101" s="10">
        <v>88.800003051757798</v>
      </c>
      <c r="I101" s="10">
        <v>0.37811404466629001</v>
      </c>
      <c r="J101" s="10">
        <f t="shared" si="4"/>
        <v>85.860000610351506</v>
      </c>
      <c r="K101" s="10">
        <f t="shared" si="3"/>
        <v>0.39802836418151799</v>
      </c>
      <c r="L101" s="9">
        <v>89.889999389648395</v>
      </c>
      <c r="M101" s="9">
        <v>0.34998595714568997</v>
      </c>
      <c r="O101" s="30">
        <v>78.38999939</v>
      </c>
      <c r="P101" s="4">
        <v>0.75</v>
      </c>
      <c r="Q101" s="9">
        <v>76.860000610351506</v>
      </c>
      <c r="R101" s="9">
        <v>0.68884772062301602</v>
      </c>
      <c r="S101" s="9">
        <v>79.339996337890597</v>
      </c>
      <c r="T101" s="9">
        <v>0.80223995447158802</v>
      </c>
      <c r="U101" s="49">
        <v>78.769996643066406</v>
      </c>
      <c r="V101" s="49">
        <v>0.872841477394104</v>
      </c>
      <c r="W101" s="9">
        <v>78.620002746582003</v>
      </c>
      <c r="X101" s="9">
        <v>1.1097123622894201</v>
      </c>
      <c r="Y101" s="49">
        <v>78.519996643066406</v>
      </c>
      <c r="Z101" s="49">
        <v>1.189497590065</v>
      </c>
      <c r="AA101" s="9">
        <v>79.239997863769503</v>
      </c>
      <c r="AB101" s="9">
        <v>0.76191347837448098</v>
      </c>
      <c r="AC101" s="53"/>
      <c r="AD101" s="10">
        <v>89.959999084472599</v>
      </c>
      <c r="AE101" s="10">
        <v>0.34254279732704102</v>
      </c>
      <c r="AF101" s="10">
        <v>83.419998168945298</v>
      </c>
      <c r="AG101" s="10">
        <v>0.55092430114746005</v>
      </c>
      <c r="AH101" s="10">
        <v>87.959999084472599</v>
      </c>
      <c r="AI101" s="10">
        <v>0.402452021837234</v>
      </c>
      <c r="AJ101" s="10">
        <v>88.940002441406193</v>
      </c>
      <c r="AK101" s="10">
        <v>0.37594026327133101</v>
      </c>
      <c r="AL101" s="9">
        <v>89.889999389648395</v>
      </c>
      <c r="AM101" s="9">
        <v>0.34521096944808899</v>
      </c>
      <c r="AO101" s="9">
        <v>75.599998474121094</v>
      </c>
      <c r="AP101" s="9">
        <v>1.0780460834503101</v>
      </c>
      <c r="AQ101" s="9">
        <v>77.760002136230398</v>
      </c>
      <c r="AR101" s="9">
        <v>0.85545474290847701</v>
      </c>
      <c r="AS101" s="9">
        <v>76.319999694824205</v>
      </c>
      <c r="AT101" s="9">
        <v>1.0279726982116699</v>
      </c>
      <c r="AU101" s="9">
        <v>76.739997863769503</v>
      </c>
      <c r="AV101" s="9">
        <v>0.78732722997665405</v>
      </c>
      <c r="AW101" s="9">
        <v>76.819999694824205</v>
      </c>
      <c r="AX101" s="9">
        <v>1.0931203365325901</v>
      </c>
      <c r="AY101" s="9">
        <v>76.260002136230398</v>
      </c>
      <c r="AZ101" s="9">
        <v>0.791215479373931</v>
      </c>
      <c r="BB101" s="9">
        <v>98.379997253417898</v>
      </c>
      <c r="BC101" s="9">
        <v>5.0627354532480198E-2</v>
      </c>
      <c r="BD101" s="9">
        <v>94.199996948242102</v>
      </c>
      <c r="BE101" s="9">
        <v>0.19545088708400701</v>
      </c>
      <c r="BF101" s="9">
        <v>89.889999389648395</v>
      </c>
      <c r="BG101" s="9">
        <v>0.34998595714568997</v>
      </c>
      <c r="BH101" s="9">
        <v>86.959999084472599</v>
      </c>
      <c r="BI101" s="9">
        <v>0.44449898600578303</v>
      </c>
      <c r="BK101" s="13"/>
      <c r="BL101" s="13"/>
      <c r="BM101" s="13"/>
      <c r="BN101" s="13"/>
      <c r="BO101" s="13"/>
      <c r="BP101" s="13"/>
      <c r="BQ101" s="13"/>
      <c r="BR101" s="13"/>
      <c r="BT101" s="9">
        <v>98.059997558593693</v>
      </c>
      <c r="BU101" s="9">
        <v>5.9848211705684599E-2</v>
      </c>
      <c r="BV101" s="9">
        <v>93.690002441406193</v>
      </c>
      <c r="BW101" s="9">
        <v>0.21123957633972101</v>
      </c>
      <c r="BX101" s="9">
        <v>89.889999389648395</v>
      </c>
      <c r="BY101" s="9">
        <v>0.34521096944808899</v>
      </c>
      <c r="BZ101" s="9">
        <v>84.75</v>
      </c>
      <c r="CA101" s="9">
        <v>0.51435297727584794</v>
      </c>
      <c r="CC101" s="13"/>
      <c r="CD101" s="13"/>
      <c r="CE101" s="13"/>
      <c r="CF101" s="13"/>
      <c r="CG101" s="13"/>
      <c r="CH101" s="13"/>
      <c r="CI101" s="13"/>
      <c r="CJ101" s="13"/>
    </row>
    <row r="102" spans="1:88" x14ac:dyDescent="0.35">
      <c r="A102" s="4">
        <v>88</v>
      </c>
      <c r="B102" s="10">
        <v>89.830001831054602</v>
      </c>
      <c r="C102" s="10">
        <v>0.34317049384117099</v>
      </c>
      <c r="D102" s="10">
        <v>81.230003356933594</v>
      </c>
      <c r="E102" s="10">
        <v>0.611636161804199</v>
      </c>
      <c r="F102" s="64">
        <v>88.059997558593693</v>
      </c>
      <c r="G102" s="64">
        <v>0.40398254990577698</v>
      </c>
      <c r="H102" s="10">
        <v>88.940002441406193</v>
      </c>
      <c r="I102" s="10">
        <v>0.37575361132621699</v>
      </c>
      <c r="J102" s="10">
        <f t="shared" si="4"/>
        <v>86.059997558593693</v>
      </c>
      <c r="K102" s="10">
        <f t="shared" si="3"/>
        <v>0.39398254990577697</v>
      </c>
      <c r="L102" s="9">
        <v>90.010002136230398</v>
      </c>
      <c r="M102" s="9">
        <v>0.34634882211685097</v>
      </c>
      <c r="O102" s="30">
        <v>78.519996640000002</v>
      </c>
      <c r="P102" s="9">
        <v>0.72279036045074396</v>
      </c>
      <c r="Q102" s="9">
        <v>76.779998779296804</v>
      </c>
      <c r="R102" s="9">
        <v>0.69189596176147405</v>
      </c>
      <c r="S102" s="9">
        <v>79.239997863769503</v>
      </c>
      <c r="T102" s="9">
        <v>0.80449926853179898</v>
      </c>
      <c r="U102" s="49">
        <v>78.779998779296804</v>
      </c>
      <c r="V102" s="49">
        <v>0.87534743547439497</v>
      </c>
      <c r="W102" s="9">
        <v>78.660003662109304</v>
      </c>
      <c r="X102" s="9">
        <v>1.1251969337463299</v>
      </c>
      <c r="Y102" s="49">
        <v>78.410003662109304</v>
      </c>
      <c r="Z102" s="49">
        <v>1.1969914436340301</v>
      </c>
      <c r="AA102" s="9">
        <v>79.279998779296804</v>
      </c>
      <c r="AB102" s="9">
        <v>0.76486283540725697</v>
      </c>
      <c r="AC102" s="53"/>
      <c r="AD102" s="10">
        <v>89.940002441406193</v>
      </c>
      <c r="AE102" s="10">
        <v>0.340290546417236</v>
      </c>
      <c r="AF102" s="10">
        <v>83.580001831054602</v>
      </c>
      <c r="AG102" s="10">
        <v>0.54537671804428101</v>
      </c>
      <c r="AH102" s="10">
        <v>88.069999694824205</v>
      </c>
      <c r="AI102" s="10">
        <v>0.40057322382926902</v>
      </c>
      <c r="AJ102" s="10">
        <v>88.870002746582003</v>
      </c>
      <c r="AK102" s="10">
        <v>0.37435805797576899</v>
      </c>
      <c r="AL102" s="9">
        <v>89.970001220703097</v>
      </c>
      <c r="AM102" s="9">
        <v>0.34288606047630299</v>
      </c>
      <c r="AO102" s="9">
        <v>75.569999694824205</v>
      </c>
      <c r="AP102" s="9">
        <v>1.07472813129425</v>
      </c>
      <c r="AQ102" s="9">
        <v>77.699996948242102</v>
      </c>
      <c r="AR102" s="9">
        <v>0.84771758317947299</v>
      </c>
      <c r="AS102" s="9">
        <v>76.120002746582003</v>
      </c>
      <c r="AT102" s="9">
        <v>1.0258708000183101</v>
      </c>
      <c r="AU102" s="9">
        <v>76.569999694824205</v>
      </c>
      <c r="AV102" s="9">
        <v>0.800251305103302</v>
      </c>
      <c r="AW102" s="9">
        <v>76.879997253417898</v>
      </c>
      <c r="AX102" s="9">
        <v>1.08786845207214</v>
      </c>
      <c r="AY102" s="9">
        <v>75.900001525878906</v>
      </c>
      <c r="AZ102" s="9">
        <v>0.80024284124374301</v>
      </c>
      <c r="BB102" s="9">
        <v>98.330001831054602</v>
      </c>
      <c r="BC102" s="9">
        <v>4.9838740378618199E-2</v>
      </c>
      <c r="BD102" s="9">
        <v>94.25</v>
      </c>
      <c r="BE102" s="9">
        <v>0.19271837174892401</v>
      </c>
      <c r="BF102" s="9">
        <v>90.010002136230398</v>
      </c>
      <c r="BG102" s="9">
        <v>0.34634882211685097</v>
      </c>
      <c r="BH102" s="9">
        <v>87.169998168945298</v>
      </c>
      <c r="BI102" s="9">
        <v>0.438949555158615</v>
      </c>
      <c r="BK102" s="13"/>
      <c r="BL102" s="13"/>
      <c r="BM102" s="13"/>
      <c r="BN102" s="13"/>
      <c r="BO102" s="13"/>
      <c r="BP102" s="13"/>
      <c r="BQ102" s="13"/>
      <c r="BR102" s="13"/>
      <c r="BT102" s="9">
        <v>98.050003051757798</v>
      </c>
      <c r="BU102" s="9">
        <v>6.1361227184533997E-2</v>
      </c>
      <c r="BV102" s="9">
        <v>93.800003051757798</v>
      </c>
      <c r="BW102" s="9">
        <v>0.209172323346138</v>
      </c>
      <c r="BX102" s="9">
        <v>89.970001220703097</v>
      </c>
      <c r="BY102" s="9">
        <v>0.34288606047630299</v>
      </c>
      <c r="BZ102" s="9">
        <v>84.959999084472599</v>
      </c>
      <c r="CA102" s="9">
        <v>0.50782191753387396</v>
      </c>
      <c r="CC102" s="13"/>
      <c r="CD102" s="13"/>
      <c r="CE102" s="13"/>
      <c r="CF102" s="13"/>
      <c r="CG102" s="13"/>
      <c r="CH102" s="13"/>
      <c r="CI102" s="13"/>
      <c r="CJ102" s="13"/>
    </row>
    <row r="103" spans="1:88" x14ac:dyDescent="0.35">
      <c r="A103" s="4">
        <v>89</v>
      </c>
      <c r="B103" s="10">
        <v>89.959999084472599</v>
      </c>
      <c r="C103" s="10">
        <v>0.33930501341819702</v>
      </c>
      <c r="D103" s="10">
        <v>81.639999389648395</v>
      </c>
      <c r="E103" s="10">
        <v>0.60037565231323198</v>
      </c>
      <c r="F103" s="64">
        <v>88.180000305175696</v>
      </c>
      <c r="G103" s="64">
        <v>0.399918884038925</v>
      </c>
      <c r="H103" s="10">
        <v>89.069999694824205</v>
      </c>
      <c r="I103" s="10">
        <v>0.370855152606964</v>
      </c>
      <c r="J103" s="10">
        <f t="shared" si="4"/>
        <v>86.180000305175696</v>
      </c>
      <c r="K103" s="10">
        <f t="shared" si="3"/>
        <v>0.389918884038925</v>
      </c>
      <c r="L103" s="9">
        <v>90.099998474121094</v>
      </c>
      <c r="M103" s="9">
        <v>0.34375506639480502</v>
      </c>
      <c r="O103" s="30">
        <v>78.730003359999998</v>
      </c>
      <c r="P103" s="9">
        <v>0.73642778396606401</v>
      </c>
      <c r="Q103" s="9">
        <v>76.849998474121094</v>
      </c>
      <c r="R103" s="9">
        <v>0.69014096260070801</v>
      </c>
      <c r="S103" s="9">
        <v>79.269996643066406</v>
      </c>
      <c r="T103" s="9">
        <v>0.806191146373748</v>
      </c>
      <c r="U103" s="49">
        <v>78.809997558593693</v>
      </c>
      <c r="V103" s="49">
        <v>0.88424378633499101</v>
      </c>
      <c r="W103" s="9">
        <v>78.599998474121094</v>
      </c>
      <c r="X103" s="9">
        <v>1.1247962713241499</v>
      </c>
      <c r="Y103" s="49">
        <v>78.309997558593693</v>
      </c>
      <c r="Z103" s="49">
        <v>1.19874703884124</v>
      </c>
      <c r="AA103" s="9">
        <v>79.269996643066406</v>
      </c>
      <c r="AB103" s="9">
        <v>0.767447829246521</v>
      </c>
      <c r="AC103" s="53"/>
      <c r="AD103" s="10">
        <v>90.059997558593693</v>
      </c>
      <c r="AE103" s="10">
        <v>0.338059812784194</v>
      </c>
      <c r="AF103" s="10">
        <v>83.949996948242102</v>
      </c>
      <c r="AG103" s="10">
        <v>0.53883075714111295</v>
      </c>
      <c r="AH103" s="10">
        <v>88.080001831054602</v>
      </c>
      <c r="AI103" s="10">
        <v>0.39833024144172602</v>
      </c>
      <c r="AJ103" s="10">
        <v>88.970001220703097</v>
      </c>
      <c r="AK103" s="10">
        <v>0.37208777666091902</v>
      </c>
      <c r="AL103" s="9">
        <v>90.050003051757798</v>
      </c>
      <c r="AM103" s="9">
        <v>0.34010565280914301</v>
      </c>
      <c r="AO103" s="9">
        <v>75.529998779296804</v>
      </c>
      <c r="AP103" s="9">
        <v>1.08186531066894</v>
      </c>
      <c r="AQ103" s="9">
        <v>77.589996337890597</v>
      </c>
      <c r="AR103" s="9">
        <v>0.85722565650939897</v>
      </c>
      <c r="AS103" s="9">
        <v>76.370002746582003</v>
      </c>
      <c r="AT103" s="9">
        <v>1.02842056751251</v>
      </c>
      <c r="AU103" s="9">
        <v>76.860000610351506</v>
      </c>
      <c r="AV103" s="9">
        <v>0.79398000240325906</v>
      </c>
      <c r="AW103" s="9">
        <v>76.889999389648395</v>
      </c>
      <c r="AX103" s="9">
        <v>1.0929527282714799</v>
      </c>
      <c r="AY103" s="9">
        <v>76</v>
      </c>
      <c r="AZ103" s="9">
        <v>0.79766315221786499</v>
      </c>
      <c r="BB103" s="9">
        <v>98.339996337890597</v>
      </c>
      <c r="BC103" s="9">
        <v>4.9689326435327502E-2</v>
      </c>
      <c r="BD103" s="9">
        <v>94.330001831054602</v>
      </c>
      <c r="BE103" s="9">
        <v>0.19058488309383301</v>
      </c>
      <c r="BF103" s="9">
        <v>90.099998474121094</v>
      </c>
      <c r="BG103" s="9">
        <v>0.34375506639480502</v>
      </c>
      <c r="BH103" s="9">
        <v>87.349998474121094</v>
      </c>
      <c r="BI103" s="9">
        <v>0.43390619754791199</v>
      </c>
      <c r="BK103" s="13"/>
      <c r="BL103" s="13"/>
      <c r="BM103" s="13"/>
      <c r="BN103" s="13"/>
      <c r="BO103" s="13"/>
      <c r="BP103" s="13"/>
      <c r="BQ103" s="13"/>
      <c r="BR103" s="13"/>
      <c r="BT103" s="9">
        <v>97.959999084472599</v>
      </c>
      <c r="BU103" s="9">
        <v>6.2086604535579598E-2</v>
      </c>
      <c r="BV103" s="9">
        <v>93.699996948242102</v>
      </c>
      <c r="BW103" s="9">
        <v>0.20977139472961401</v>
      </c>
      <c r="BX103" s="9">
        <v>90.050003051757798</v>
      </c>
      <c r="BY103" s="9">
        <v>0.34010565280914301</v>
      </c>
      <c r="BZ103" s="9">
        <v>85.199996948242102</v>
      </c>
      <c r="CA103" s="9">
        <v>0.50209271907806396</v>
      </c>
      <c r="CC103" s="13"/>
      <c r="CD103" s="13"/>
      <c r="CE103" s="13"/>
      <c r="CF103" s="13"/>
      <c r="CG103" s="13"/>
      <c r="CH103" s="13"/>
      <c r="CI103" s="13"/>
      <c r="CJ103" s="13"/>
    </row>
    <row r="104" spans="1:88" x14ac:dyDescent="0.35">
      <c r="A104" s="4">
        <v>90</v>
      </c>
      <c r="B104" s="10">
        <v>90.059997558593693</v>
      </c>
      <c r="C104" s="10">
        <v>0.33656287193298301</v>
      </c>
      <c r="D104" s="10">
        <v>82.120002746582003</v>
      </c>
      <c r="E104" s="10">
        <v>0.59104990959167403</v>
      </c>
      <c r="F104" s="64">
        <v>88.199996948242102</v>
      </c>
      <c r="G104" s="64">
        <v>0.397441506385803</v>
      </c>
      <c r="H104" s="10">
        <v>89.180000305175696</v>
      </c>
      <c r="I104" s="10">
        <v>0.36874487996101302</v>
      </c>
      <c r="J104" s="10">
        <f t="shared" si="4"/>
        <v>86.199996948242102</v>
      </c>
      <c r="K104" s="10">
        <f t="shared" si="3"/>
        <v>0.38744150638580299</v>
      </c>
      <c r="L104" s="9">
        <v>90.169998168945298</v>
      </c>
      <c r="M104" s="9">
        <v>0.339892268180847</v>
      </c>
      <c r="O104" s="30">
        <v>78.83000183</v>
      </c>
      <c r="P104" s="9">
        <v>0.73107063770294101</v>
      </c>
      <c r="Q104" s="9">
        <v>76.940002441406193</v>
      </c>
      <c r="R104" s="9">
        <v>0.69027101993560702</v>
      </c>
      <c r="S104" s="9">
        <v>79.290000915527301</v>
      </c>
      <c r="T104" s="9">
        <v>0.80870765447616499</v>
      </c>
      <c r="U104" s="49">
        <v>78.580001831054602</v>
      </c>
      <c r="V104" s="49">
        <v>0.88390350341796797</v>
      </c>
      <c r="W104" s="9">
        <v>78.540000915527301</v>
      </c>
      <c r="X104" s="9">
        <v>1.1259696483612001</v>
      </c>
      <c r="Y104" s="49">
        <v>78.370002746582003</v>
      </c>
      <c r="Z104" s="49">
        <v>1.20070469379425</v>
      </c>
      <c r="AA104" s="9">
        <v>79.410003662109304</v>
      </c>
      <c r="AB104" s="9">
        <v>0.77333265542983998</v>
      </c>
      <c r="AC104" s="53"/>
      <c r="AD104" s="10">
        <v>90.080001831054602</v>
      </c>
      <c r="AE104" s="10">
        <v>0.33541071414947499</v>
      </c>
      <c r="AF104" s="10">
        <v>83.959999084472599</v>
      </c>
      <c r="AG104" s="10">
        <v>0.53356689214706399</v>
      </c>
      <c r="AH104" s="10">
        <v>88.199996948242102</v>
      </c>
      <c r="AI104" s="10">
        <v>0.39435651898384</v>
      </c>
      <c r="AJ104" s="10">
        <v>89.129997253417898</v>
      </c>
      <c r="AK104" s="10">
        <v>0.36899438500404302</v>
      </c>
      <c r="AL104" s="9">
        <v>90.059997558593693</v>
      </c>
      <c r="AM104" s="9">
        <v>0.33850467205047602</v>
      </c>
      <c r="AO104" s="9">
        <v>75.559997558593693</v>
      </c>
      <c r="AP104" s="9">
        <v>1.08769071102142</v>
      </c>
      <c r="AQ104" s="9">
        <v>77.809997558593693</v>
      </c>
      <c r="AR104" s="9">
        <v>0.86148118972778298</v>
      </c>
      <c r="AS104" s="9">
        <v>76.160003662109304</v>
      </c>
      <c r="AT104" s="9">
        <v>1.0290367603302</v>
      </c>
      <c r="AU104" s="9">
        <v>76.860000610351506</v>
      </c>
      <c r="AV104" s="9">
        <v>0.79790711402893</v>
      </c>
      <c r="AW104" s="9">
        <v>76.790000915527301</v>
      </c>
      <c r="AX104" s="9">
        <v>1.0973987579345701</v>
      </c>
      <c r="AY104" s="9">
        <v>76.180000305175696</v>
      </c>
      <c r="AZ104" s="9">
        <v>0.79942077398300104</v>
      </c>
      <c r="BB104" s="9">
        <v>98.339996337890597</v>
      </c>
      <c r="BC104" s="9">
        <v>4.9257859587669303E-2</v>
      </c>
      <c r="BD104" s="9">
        <v>94.279998779296804</v>
      </c>
      <c r="BE104" s="9">
        <v>0.189613461494445</v>
      </c>
      <c r="BF104" s="9">
        <v>90.169998168945298</v>
      </c>
      <c r="BG104" s="9">
        <v>0.339892268180847</v>
      </c>
      <c r="BH104" s="9">
        <v>87.339996337890597</v>
      </c>
      <c r="BI104" s="9">
        <v>0.42921096086501997</v>
      </c>
      <c r="BK104" s="13"/>
      <c r="BL104" s="13"/>
      <c r="BM104" s="13"/>
      <c r="BN104" s="13"/>
      <c r="BO104" s="13"/>
      <c r="BP104" s="13"/>
      <c r="BQ104" s="13"/>
      <c r="BR104" s="13"/>
      <c r="BT104" s="9">
        <v>98.089996337890597</v>
      </c>
      <c r="BU104" s="9">
        <v>5.8794118463993003E-2</v>
      </c>
      <c r="BV104" s="9">
        <v>93.779998779296804</v>
      </c>
      <c r="BW104" s="9">
        <v>0.20798321068286801</v>
      </c>
      <c r="BX104" s="9">
        <v>90.059997558593693</v>
      </c>
      <c r="BY104" s="9">
        <v>0.33850467205047602</v>
      </c>
      <c r="BZ104" s="9">
        <v>85.339996337890597</v>
      </c>
      <c r="CA104" s="9">
        <v>0.49604463577270502</v>
      </c>
      <c r="CC104" s="13"/>
      <c r="CD104" s="13"/>
      <c r="CE104" s="13"/>
      <c r="CF104" s="13"/>
      <c r="CG104" s="13"/>
      <c r="CH104" s="13"/>
      <c r="CI104" s="13"/>
      <c r="CJ104" s="13"/>
    </row>
    <row r="105" spans="1:88" x14ac:dyDescent="0.35">
      <c r="A105" s="4">
        <v>91</v>
      </c>
      <c r="B105" s="10">
        <v>90.150001525878906</v>
      </c>
      <c r="C105" s="10">
        <v>0.33449640870094299</v>
      </c>
      <c r="D105" s="10">
        <v>82.260002136230398</v>
      </c>
      <c r="E105" s="10">
        <v>0.58157002925872803</v>
      </c>
      <c r="F105" s="64">
        <v>88.330001831054602</v>
      </c>
      <c r="G105" s="64">
        <v>0.39281198382377602</v>
      </c>
      <c r="H105" s="10">
        <v>89.230003356933594</v>
      </c>
      <c r="I105" s="10">
        <v>0.36557117104530301</v>
      </c>
      <c r="J105" s="10">
        <f t="shared" si="4"/>
        <v>86.330001831054602</v>
      </c>
      <c r="K105" s="10">
        <f t="shared" si="3"/>
        <v>0.38281198382377601</v>
      </c>
      <c r="L105" s="9">
        <v>90.279998779296804</v>
      </c>
      <c r="M105" s="9">
        <v>0.33692365884780801</v>
      </c>
      <c r="O105" s="30">
        <v>78.709999080000003</v>
      </c>
      <c r="P105" s="4">
        <v>0.75</v>
      </c>
      <c r="Q105" s="9">
        <v>77.019996643066406</v>
      </c>
      <c r="R105" s="9">
        <v>0.69056534767150801</v>
      </c>
      <c r="S105" s="9">
        <v>79.110000610351506</v>
      </c>
      <c r="T105" s="9">
        <v>0.81468564271926802</v>
      </c>
      <c r="U105" s="49">
        <v>78.889999389648395</v>
      </c>
      <c r="V105" s="49">
        <v>0.88764941692352295</v>
      </c>
      <c r="W105" s="9">
        <v>78.709999084472599</v>
      </c>
      <c r="X105" s="9">
        <v>1.1315103769302299</v>
      </c>
      <c r="Y105" s="49">
        <v>78.519996643066406</v>
      </c>
      <c r="Z105" s="49">
        <v>1.2015475034713701</v>
      </c>
      <c r="AA105" s="9">
        <v>79.489997863769503</v>
      </c>
      <c r="AB105" s="9">
        <v>0.76830995082855202</v>
      </c>
      <c r="AC105" s="53"/>
      <c r="AD105" s="10">
        <v>90.239997863769503</v>
      </c>
      <c r="AE105" s="10">
        <v>0.33285555243492099</v>
      </c>
      <c r="AF105" s="10">
        <v>84.120002746582003</v>
      </c>
      <c r="AG105" s="10">
        <v>0.52888536453247004</v>
      </c>
      <c r="AH105" s="10">
        <v>88.169998168945298</v>
      </c>
      <c r="AI105" s="10">
        <v>0.392732053995132</v>
      </c>
      <c r="AJ105" s="10">
        <v>89.129997253417898</v>
      </c>
      <c r="AK105" s="10">
        <v>0.36706292629241899</v>
      </c>
      <c r="AL105" s="9">
        <v>90.129997253417898</v>
      </c>
      <c r="AM105" s="9">
        <v>0.33601143956184298</v>
      </c>
      <c r="AO105" s="9">
        <v>75.760002136230398</v>
      </c>
      <c r="AP105" s="9">
        <v>1.08579361438751</v>
      </c>
      <c r="AQ105" s="9">
        <v>77.519996643066406</v>
      </c>
      <c r="AR105" s="9">
        <v>0.86800438165664595</v>
      </c>
      <c r="AS105" s="9">
        <v>76.129997253417898</v>
      </c>
      <c r="AT105" s="9">
        <v>1.03282022476196</v>
      </c>
      <c r="AU105" s="9">
        <v>76.790000915527301</v>
      </c>
      <c r="AV105" s="9">
        <v>0.80120718479156405</v>
      </c>
      <c r="AW105" s="9">
        <v>76.930000305175696</v>
      </c>
      <c r="AX105" s="9">
        <v>1.1001449823379501</v>
      </c>
      <c r="AY105" s="9">
        <v>76.279998779296804</v>
      </c>
      <c r="AZ105" s="9">
        <v>0.79981952905654896</v>
      </c>
      <c r="BB105" s="9">
        <v>98.400001525878906</v>
      </c>
      <c r="BC105" s="9">
        <v>4.8433344811200998E-2</v>
      </c>
      <c r="BD105" s="9">
        <v>94.400001525878906</v>
      </c>
      <c r="BE105" s="9">
        <v>0.187315583229064</v>
      </c>
      <c r="BF105" s="9">
        <v>90.279998779296804</v>
      </c>
      <c r="BG105" s="9">
        <v>0.33692365884780801</v>
      </c>
      <c r="BH105" s="9">
        <v>87.519996643066406</v>
      </c>
      <c r="BI105" s="9">
        <v>0.42411506175994801</v>
      </c>
      <c r="BK105" s="13"/>
      <c r="BL105" s="13"/>
      <c r="BM105" s="13"/>
      <c r="BN105" s="13"/>
      <c r="BO105" s="13"/>
      <c r="BP105" s="13"/>
      <c r="BQ105" s="13"/>
      <c r="BR105" s="13"/>
      <c r="BT105" s="9">
        <v>98.099998474121094</v>
      </c>
      <c r="BU105" s="9">
        <v>5.9706516563892302E-2</v>
      </c>
      <c r="BV105" s="9">
        <v>93.870002746582003</v>
      </c>
      <c r="BW105" s="9">
        <v>0.205139994621276</v>
      </c>
      <c r="BX105" s="9">
        <v>90.129997253417898</v>
      </c>
      <c r="BY105" s="9">
        <v>0.33601143956184298</v>
      </c>
      <c r="BZ105" s="9">
        <v>85.599998474121094</v>
      </c>
      <c r="CA105" s="9">
        <v>0.49009665846824602</v>
      </c>
      <c r="CC105" s="13"/>
      <c r="CD105" s="13"/>
      <c r="CE105" s="13"/>
      <c r="CF105" s="13"/>
      <c r="CG105" s="13"/>
      <c r="CH105" s="13"/>
      <c r="CI105" s="13"/>
      <c r="CJ105" s="13"/>
    </row>
    <row r="106" spans="1:88" x14ac:dyDescent="0.35">
      <c r="A106" s="4">
        <v>92</v>
      </c>
      <c r="B106" s="10">
        <v>90.190002441406193</v>
      </c>
      <c r="C106" s="10">
        <v>0.33140856027603099</v>
      </c>
      <c r="D106" s="10">
        <v>82.389999389648395</v>
      </c>
      <c r="E106" s="10">
        <v>0.57321631908416704</v>
      </c>
      <c r="F106" s="64">
        <v>88.449996948242102</v>
      </c>
      <c r="G106" s="64">
        <v>0.38980165123939498</v>
      </c>
      <c r="H106" s="10">
        <v>89.309997558593693</v>
      </c>
      <c r="I106" s="10">
        <v>0.36328372359275801</v>
      </c>
      <c r="J106" s="10">
        <f t="shared" si="4"/>
        <v>86.449996948242102</v>
      </c>
      <c r="K106" s="10">
        <f t="shared" si="3"/>
        <v>0.37980165123939497</v>
      </c>
      <c r="L106" s="9">
        <v>90.330001831054602</v>
      </c>
      <c r="M106" s="9">
        <v>0.333066135644912</v>
      </c>
      <c r="O106" s="30">
        <v>78.730003359999998</v>
      </c>
      <c r="P106" s="9">
        <v>0.73107063770294101</v>
      </c>
      <c r="Q106" s="9">
        <v>77.019996643066406</v>
      </c>
      <c r="R106" s="9">
        <v>0.69341880083084095</v>
      </c>
      <c r="S106" s="9">
        <v>79.160003662109304</v>
      </c>
      <c r="T106" s="9">
        <v>0.82237517833709695</v>
      </c>
      <c r="U106" s="49">
        <v>78.860000610351506</v>
      </c>
      <c r="V106" s="49">
        <v>0.89459770917892401</v>
      </c>
      <c r="W106" s="9">
        <v>78.440002441406193</v>
      </c>
      <c r="X106" s="9">
        <v>1.1358238458633401</v>
      </c>
      <c r="Y106" s="49">
        <v>78.379997253417898</v>
      </c>
      <c r="Z106" s="49">
        <v>1.19909226894378</v>
      </c>
      <c r="AA106" s="9">
        <v>79.540000915527301</v>
      </c>
      <c r="AB106" s="9">
        <v>0.77694880962371804</v>
      </c>
      <c r="AC106" s="53"/>
      <c r="AD106" s="10">
        <v>90.199996948242102</v>
      </c>
      <c r="AE106" s="10">
        <v>0.330872893333435</v>
      </c>
      <c r="AF106" s="10">
        <v>84.25</v>
      </c>
      <c r="AG106" s="10">
        <v>0.52358955144882202</v>
      </c>
      <c r="AH106" s="10">
        <v>88.319999694824205</v>
      </c>
      <c r="AI106" s="10">
        <v>0.389437705278396</v>
      </c>
      <c r="AJ106" s="10">
        <v>89.230003356933594</v>
      </c>
      <c r="AK106" s="10">
        <v>0.364880681037902</v>
      </c>
      <c r="AL106" s="9">
        <v>90.199996948242102</v>
      </c>
      <c r="AM106" s="9">
        <v>0.33326846361160201</v>
      </c>
      <c r="AO106" s="9">
        <v>75.790000915527301</v>
      </c>
      <c r="AP106" s="9">
        <v>1.0946472883224401</v>
      </c>
      <c r="AQ106" s="9">
        <v>77.739997863769503</v>
      </c>
      <c r="AR106" s="9">
        <v>0.86268281936645497</v>
      </c>
      <c r="AS106" s="9">
        <v>76.260002136230398</v>
      </c>
      <c r="AT106" s="9">
        <v>1.0307635068893399</v>
      </c>
      <c r="AU106" s="9">
        <v>76.620002746582003</v>
      </c>
      <c r="AV106" s="9">
        <v>0.80945843458175604</v>
      </c>
      <c r="AW106" s="9">
        <v>76.959999084472599</v>
      </c>
      <c r="AX106" s="9">
        <v>1.10299456119537</v>
      </c>
      <c r="AY106" s="9">
        <v>76.129997253417898</v>
      </c>
      <c r="AZ106" s="9">
        <v>0.80285972356796198</v>
      </c>
      <c r="BB106" s="9">
        <v>98.349998474121094</v>
      </c>
      <c r="BC106" s="9">
        <v>4.8248074948787599E-2</v>
      </c>
      <c r="BD106" s="9">
        <v>94.5</v>
      </c>
      <c r="BE106" s="9">
        <v>0.185367256402969</v>
      </c>
      <c r="BF106" s="9">
        <v>90.330001831054602</v>
      </c>
      <c r="BG106" s="9">
        <v>0.333066135644912</v>
      </c>
      <c r="BH106" s="9">
        <v>87.599998474121094</v>
      </c>
      <c r="BI106" s="9">
        <v>0.41947156190872098</v>
      </c>
      <c r="BK106" s="13"/>
      <c r="BL106" s="13"/>
      <c r="BM106" s="13"/>
      <c r="BN106" s="13"/>
      <c r="BO106" s="13"/>
      <c r="BP106" s="13"/>
      <c r="BQ106" s="13"/>
      <c r="BR106" s="13"/>
      <c r="BT106" s="9">
        <v>98.089996337890597</v>
      </c>
      <c r="BU106" s="9">
        <v>5.9947747737169203E-2</v>
      </c>
      <c r="BV106" s="9">
        <v>93.980003356933594</v>
      </c>
      <c r="BW106" s="9">
        <v>0.203480213880538</v>
      </c>
      <c r="BX106" s="9">
        <v>90.199996948242102</v>
      </c>
      <c r="BY106" s="9">
        <v>0.33326846361160201</v>
      </c>
      <c r="BZ106" s="9">
        <v>85.870002746582003</v>
      </c>
      <c r="CA106" s="9">
        <v>0.48408457636833102</v>
      </c>
      <c r="CC106" s="13"/>
      <c r="CD106" s="13"/>
      <c r="CE106" s="13"/>
      <c r="CF106" s="13"/>
      <c r="CG106" s="13"/>
      <c r="CH106" s="13"/>
      <c r="CI106" s="13"/>
      <c r="CJ106" s="13"/>
    </row>
    <row r="107" spans="1:88" x14ac:dyDescent="0.35">
      <c r="A107" s="4">
        <v>93</v>
      </c>
      <c r="B107" s="10">
        <v>90.339996337890597</v>
      </c>
      <c r="C107" s="10">
        <v>0.328961551189422</v>
      </c>
      <c r="D107" s="10">
        <v>82.669998168945298</v>
      </c>
      <c r="E107" s="10">
        <v>0.56551223993301303</v>
      </c>
      <c r="F107" s="64">
        <v>88.529998779296804</v>
      </c>
      <c r="G107" s="64">
        <v>0.38699990510940502</v>
      </c>
      <c r="H107" s="10">
        <v>89.379997253417898</v>
      </c>
      <c r="I107" s="10">
        <v>0.36087265610694802</v>
      </c>
      <c r="J107" s="10">
        <f t="shared" si="4"/>
        <v>86.529998779296804</v>
      </c>
      <c r="K107" s="10">
        <f>G107-0.01</f>
        <v>0.37699990510940501</v>
      </c>
      <c r="L107" s="9">
        <v>90.370002746582003</v>
      </c>
      <c r="M107" s="9">
        <v>0.330956161022186</v>
      </c>
      <c r="O107" s="30">
        <v>78.72000122</v>
      </c>
      <c r="P107" s="4">
        <v>0.75</v>
      </c>
      <c r="Q107" s="9">
        <v>77.059997558593693</v>
      </c>
      <c r="R107" s="9">
        <v>0.69095438718795699</v>
      </c>
      <c r="S107" s="9">
        <v>79.349998474121094</v>
      </c>
      <c r="T107" s="9">
        <v>0.82794064283370905</v>
      </c>
      <c r="U107" s="49">
        <v>78.989997863769503</v>
      </c>
      <c r="V107" s="49">
        <v>0.89171206951141302</v>
      </c>
      <c r="W107" s="9">
        <v>78.459999084472599</v>
      </c>
      <c r="X107" s="9">
        <v>1.1325767040252599</v>
      </c>
      <c r="Y107" s="49">
        <v>78.430000305175696</v>
      </c>
      <c r="Z107" s="49">
        <v>1.2035993337631199</v>
      </c>
      <c r="AA107" s="9">
        <v>79.529998779296804</v>
      </c>
      <c r="AB107" s="9">
        <v>0.77544718980789096</v>
      </c>
      <c r="AC107" s="53"/>
      <c r="AD107" s="10">
        <v>90.239997863769503</v>
      </c>
      <c r="AE107" s="10">
        <v>0.32898133993148798</v>
      </c>
      <c r="AF107" s="10">
        <v>84.379997253417898</v>
      </c>
      <c r="AG107" s="10">
        <v>0.51909154653549106</v>
      </c>
      <c r="AH107" s="10">
        <v>88.410003662109304</v>
      </c>
      <c r="AI107" s="10">
        <v>0.38730636239051802</v>
      </c>
      <c r="AJ107" s="10">
        <v>89.160003662109304</v>
      </c>
      <c r="AK107" s="10">
        <v>0.36318996548652599</v>
      </c>
      <c r="AL107" s="9">
        <v>90.239997863769503</v>
      </c>
      <c r="AM107" s="9">
        <v>0.33199536800384499</v>
      </c>
      <c r="AO107" s="9">
        <v>75.959999084472599</v>
      </c>
      <c r="AP107" s="9">
        <v>1.09458911418914</v>
      </c>
      <c r="AQ107" s="9">
        <v>77.709999084472599</v>
      </c>
      <c r="AR107" s="9">
        <v>0.86871415376663197</v>
      </c>
      <c r="AS107" s="9">
        <v>76.269996643066406</v>
      </c>
      <c r="AT107" s="9">
        <v>1.03156149387359</v>
      </c>
      <c r="AU107" s="9">
        <v>76.489997863769503</v>
      </c>
      <c r="AV107" s="9">
        <v>0.80803728103637695</v>
      </c>
      <c r="AW107" s="9">
        <v>77.139999389648395</v>
      </c>
      <c r="AX107" s="9">
        <v>1.1073755025863601</v>
      </c>
      <c r="AY107" s="9">
        <v>76.25</v>
      </c>
      <c r="AZ107" s="9">
        <v>0.805231153964996</v>
      </c>
      <c r="BB107" s="9">
        <v>98.449996948242102</v>
      </c>
      <c r="BC107" s="9">
        <v>4.7586243599653202E-2</v>
      </c>
      <c r="BD107" s="9">
        <v>94.550003051757798</v>
      </c>
      <c r="BE107" s="9">
        <v>0.184089079499244</v>
      </c>
      <c r="BF107" s="9">
        <v>90.370002746582003</v>
      </c>
      <c r="BG107" s="9">
        <v>0.330956161022186</v>
      </c>
      <c r="BH107" s="9">
        <v>87.680000305175696</v>
      </c>
      <c r="BI107" s="9">
        <v>0.41554635763168302</v>
      </c>
      <c r="BK107" s="13"/>
      <c r="BL107" s="13"/>
      <c r="BM107" s="13"/>
      <c r="BN107" s="13"/>
      <c r="BO107" s="13"/>
      <c r="BP107" s="13"/>
      <c r="BQ107" s="13"/>
      <c r="BR107" s="13"/>
      <c r="BT107" s="9">
        <v>98.080001831054602</v>
      </c>
      <c r="BU107" s="9">
        <v>5.8872587978839798E-2</v>
      </c>
      <c r="BV107" s="9">
        <v>94.050003051757798</v>
      </c>
      <c r="BW107" s="9">
        <v>0.20231337845325401</v>
      </c>
      <c r="BX107" s="9">
        <v>90.239997863769503</v>
      </c>
      <c r="BY107" s="9">
        <v>0.33199536800384499</v>
      </c>
      <c r="BZ107" s="9">
        <v>85.949996948242102</v>
      </c>
      <c r="CA107" s="9">
        <v>0.47891291975974998</v>
      </c>
      <c r="CC107" s="13"/>
      <c r="CD107" s="13"/>
      <c r="CE107" s="13"/>
      <c r="CF107" s="13"/>
      <c r="CG107" s="13"/>
      <c r="CH107" s="13"/>
      <c r="CI107" s="13"/>
      <c r="CJ107" s="13"/>
    </row>
    <row r="108" spans="1:88" x14ac:dyDescent="0.35">
      <c r="A108" s="4">
        <v>94</v>
      </c>
      <c r="B108" s="10">
        <v>90.360000610351506</v>
      </c>
      <c r="C108" s="10">
        <v>0.32715371251106201</v>
      </c>
      <c r="D108" s="10">
        <v>83.069999694824205</v>
      </c>
      <c r="E108" s="10">
        <v>0.55704104900360096</v>
      </c>
      <c r="F108" s="64">
        <v>88.610000610351506</v>
      </c>
      <c r="G108" s="64">
        <v>0.38355910778045599</v>
      </c>
      <c r="H108" s="10">
        <v>89.5</v>
      </c>
      <c r="I108" s="10">
        <v>0.357964247465133</v>
      </c>
      <c r="J108" s="10">
        <f t="shared" si="4"/>
        <v>86.610000610351506</v>
      </c>
      <c r="K108" s="10">
        <f t="shared" si="3"/>
        <v>0.37355910778045598</v>
      </c>
      <c r="L108" s="9">
        <v>90.459999084472599</v>
      </c>
      <c r="M108" s="9">
        <v>0.328025132417678</v>
      </c>
      <c r="O108" s="30">
        <v>78.690002440000001</v>
      </c>
      <c r="P108" s="9">
        <v>0.75735819339752197</v>
      </c>
      <c r="Q108" s="9">
        <v>77.110000610351506</v>
      </c>
      <c r="R108" s="9">
        <v>0.68944591283798196</v>
      </c>
      <c r="S108" s="9">
        <v>79.230003356933594</v>
      </c>
      <c r="T108" s="9">
        <v>0.827381610870361</v>
      </c>
      <c r="U108" s="49">
        <v>78.900001525878906</v>
      </c>
      <c r="V108" s="49">
        <v>0.89658468961715698</v>
      </c>
      <c r="W108" s="9">
        <v>78.690002441406193</v>
      </c>
      <c r="X108" s="9">
        <v>1.1375193595886199</v>
      </c>
      <c r="Y108" s="49">
        <v>78.519996643066406</v>
      </c>
      <c r="Z108" s="49">
        <v>1.20124435424804</v>
      </c>
      <c r="AA108" s="9">
        <v>79.550003051757798</v>
      </c>
      <c r="AB108" s="9">
        <v>0.78372305631637496</v>
      </c>
      <c r="AC108" s="53"/>
      <c r="AD108" s="10">
        <v>90.419998168945298</v>
      </c>
      <c r="AE108" s="10">
        <v>0.32615315914153997</v>
      </c>
      <c r="AF108" s="10">
        <v>84.680000305175696</v>
      </c>
      <c r="AG108" s="10">
        <v>0.51451760530471802</v>
      </c>
      <c r="AH108" s="10">
        <v>88.5</v>
      </c>
      <c r="AI108" s="10">
        <v>0.38394388556480402</v>
      </c>
      <c r="AJ108" s="10">
        <v>89.339996337890597</v>
      </c>
      <c r="AK108" s="10">
        <v>0.35952231287956199</v>
      </c>
      <c r="AL108" s="9">
        <v>90.300003051757798</v>
      </c>
      <c r="AM108" s="9">
        <v>0.32918915152549699</v>
      </c>
      <c r="AO108" s="9">
        <v>75.720001220703097</v>
      </c>
      <c r="AP108" s="9">
        <v>1.0987403392791699</v>
      </c>
      <c r="AQ108" s="9">
        <v>77.589996337890597</v>
      </c>
      <c r="AR108" s="9">
        <v>0.86987644433975198</v>
      </c>
      <c r="AS108" s="9">
        <v>76.339996337890597</v>
      </c>
      <c r="AT108" s="9">
        <v>1.03850162029266</v>
      </c>
      <c r="AU108" s="9">
        <v>76.669998168945298</v>
      </c>
      <c r="AV108" s="9">
        <v>0.80884426832199097</v>
      </c>
      <c r="AW108" s="9">
        <v>77.040000915527301</v>
      </c>
      <c r="AX108" s="9">
        <v>1.1063015460968</v>
      </c>
      <c r="AY108" s="9">
        <v>76.169998168945298</v>
      </c>
      <c r="AZ108" s="9">
        <v>0.807844638824462</v>
      </c>
      <c r="BB108" s="9">
        <v>98.370002746582003</v>
      </c>
      <c r="BC108" s="9">
        <v>4.7796715050935697E-2</v>
      </c>
      <c r="BD108" s="9">
        <v>94.540000915527301</v>
      </c>
      <c r="BE108" s="9">
        <v>0.182736605405807</v>
      </c>
      <c r="BF108" s="9">
        <v>90.459999084472599</v>
      </c>
      <c r="BG108" s="9">
        <v>0.328025132417678</v>
      </c>
      <c r="BH108" s="9">
        <v>88.010002136230398</v>
      </c>
      <c r="BI108" s="9">
        <v>0.41095587611198398</v>
      </c>
      <c r="BK108" s="13"/>
      <c r="BL108" s="13"/>
      <c r="BM108" s="13"/>
      <c r="BN108" s="13"/>
      <c r="BO108" s="13"/>
      <c r="BP108" s="13"/>
      <c r="BQ108" s="13"/>
      <c r="BR108" s="13"/>
      <c r="BT108" s="9">
        <v>98.129997253417898</v>
      </c>
      <c r="BU108" s="9">
        <v>5.6859046220779398E-2</v>
      </c>
      <c r="BV108" s="9">
        <v>93.989997863769503</v>
      </c>
      <c r="BW108" s="9">
        <v>0.19967772066593101</v>
      </c>
      <c r="BX108" s="9">
        <v>90.300003051757798</v>
      </c>
      <c r="BY108" s="9">
        <v>0.32918915152549699</v>
      </c>
      <c r="BZ108" s="9">
        <v>86.040000915527301</v>
      </c>
      <c r="CA108" s="9">
        <v>0.47442102432250899</v>
      </c>
      <c r="CC108" s="13"/>
      <c r="CD108" s="13"/>
      <c r="CE108" s="13"/>
      <c r="CF108" s="13"/>
      <c r="CG108" s="13"/>
      <c r="CH108" s="13"/>
      <c r="CI108" s="13"/>
      <c r="CJ108" s="13"/>
    </row>
    <row r="109" spans="1:88" x14ac:dyDescent="0.35">
      <c r="A109" s="4">
        <v>95</v>
      </c>
      <c r="B109" s="10">
        <v>90.540000915527301</v>
      </c>
      <c r="C109" s="10">
        <v>0.32364532351493802</v>
      </c>
      <c r="D109" s="10">
        <v>83.430000305175696</v>
      </c>
      <c r="E109" s="10">
        <v>0.54925358295440596</v>
      </c>
      <c r="F109" s="64">
        <v>88.739997863769503</v>
      </c>
      <c r="G109" s="64">
        <v>0.38044860959053001</v>
      </c>
      <c r="H109" s="10">
        <v>89.650001525878906</v>
      </c>
      <c r="I109" s="10">
        <v>0.35685229301452598</v>
      </c>
      <c r="J109" s="10">
        <f t="shared" si="4"/>
        <v>86.739997863769503</v>
      </c>
      <c r="K109" s="10">
        <f t="shared" si="3"/>
        <v>0.37044860959053</v>
      </c>
      <c r="L109" s="9">
        <v>90.480003356933594</v>
      </c>
      <c r="M109" s="9">
        <v>0.32549121975898698</v>
      </c>
      <c r="O109" s="30">
        <v>78.709999080000003</v>
      </c>
      <c r="P109" s="9">
        <v>0.72319912910461404</v>
      </c>
      <c r="Q109" s="9">
        <v>77.25</v>
      </c>
      <c r="R109" s="9">
        <v>0.69126284122466997</v>
      </c>
      <c r="S109" s="9">
        <v>79.209999084472599</v>
      </c>
      <c r="T109" s="9">
        <v>0.83827757835388095</v>
      </c>
      <c r="U109" s="49">
        <v>78.989997863769503</v>
      </c>
      <c r="V109" s="49">
        <v>0.89958757162094105</v>
      </c>
      <c r="W109" s="9">
        <v>78.5</v>
      </c>
      <c r="X109" s="9">
        <v>1.1344566345214799</v>
      </c>
      <c r="Y109" s="49">
        <v>78.370002746582003</v>
      </c>
      <c r="Z109" s="49">
        <v>1.21</v>
      </c>
      <c r="AA109" s="9">
        <v>79.580001831054602</v>
      </c>
      <c r="AB109" s="9">
        <v>0.780317783355712</v>
      </c>
      <c r="AC109" s="53"/>
      <c r="AD109" s="10">
        <v>90.389999389648395</v>
      </c>
      <c r="AE109" s="10">
        <v>0.32428443431854198</v>
      </c>
      <c r="AF109" s="10">
        <v>84.889999389648395</v>
      </c>
      <c r="AG109" s="10">
        <v>0.50952470302581698</v>
      </c>
      <c r="AH109" s="10">
        <v>88.569999694824205</v>
      </c>
      <c r="AI109" s="10">
        <v>0.38185507059097201</v>
      </c>
      <c r="AJ109" s="10">
        <v>89.330001831054602</v>
      </c>
      <c r="AK109" s="10">
        <v>0.35782015323638899</v>
      </c>
      <c r="AL109" s="9">
        <v>90.389999389648395</v>
      </c>
      <c r="AM109" s="9">
        <v>0.32738950848579401</v>
      </c>
      <c r="AO109" s="9">
        <v>75.980003356933594</v>
      </c>
      <c r="AP109" s="9">
        <v>1.09893882274627</v>
      </c>
      <c r="AQ109" s="9">
        <v>77.819999694824205</v>
      </c>
      <c r="AR109" s="9">
        <v>0.87520790100097601</v>
      </c>
      <c r="AS109" s="9">
        <v>76.199996948242102</v>
      </c>
      <c r="AT109" s="9">
        <v>1.0406938791275</v>
      </c>
      <c r="AU109" s="9">
        <v>76.739997863769503</v>
      </c>
      <c r="AV109" s="9">
        <v>0.81377702951431197</v>
      </c>
      <c r="AW109" s="9">
        <v>76.910003662109304</v>
      </c>
      <c r="AX109" s="9">
        <v>1.11245441436767</v>
      </c>
      <c r="AY109" s="9">
        <v>76.330001831054602</v>
      </c>
      <c r="AZ109" s="9">
        <v>0.81085574626922596</v>
      </c>
      <c r="BB109" s="9">
        <v>98.449996948242102</v>
      </c>
      <c r="BC109" s="9">
        <v>4.6571157872676801E-2</v>
      </c>
      <c r="BD109" s="9">
        <v>94.610000610351506</v>
      </c>
      <c r="BE109" s="9">
        <v>0.18044641613960199</v>
      </c>
      <c r="BF109" s="9">
        <v>90.480003356933594</v>
      </c>
      <c r="BG109" s="9">
        <v>0.32549121975898698</v>
      </c>
      <c r="BH109" s="9">
        <v>88.029998779296804</v>
      </c>
      <c r="BI109" s="9">
        <v>0.407072514295578</v>
      </c>
      <c r="BK109" s="13"/>
      <c r="BL109" s="13"/>
      <c r="BM109" s="13"/>
      <c r="BN109" s="13"/>
      <c r="BO109" s="13"/>
      <c r="BP109" s="13"/>
      <c r="BQ109" s="13"/>
      <c r="BR109" s="13"/>
      <c r="BT109" s="9">
        <v>98.099998474121094</v>
      </c>
      <c r="BU109" s="9">
        <v>5.6452300399541799E-2</v>
      </c>
      <c r="BV109" s="9">
        <v>94.019996643066406</v>
      </c>
      <c r="BW109" s="9">
        <v>0.19856484234332999</v>
      </c>
      <c r="BX109" s="9">
        <v>90.389999389648395</v>
      </c>
      <c r="BY109" s="9">
        <v>0.32738950848579401</v>
      </c>
      <c r="BZ109" s="9">
        <v>86.209999084472599</v>
      </c>
      <c r="CA109" s="9">
        <v>0.46964710950851402</v>
      </c>
      <c r="CC109" s="13"/>
      <c r="CD109" s="13"/>
      <c r="CE109" s="13"/>
      <c r="CF109" s="13"/>
      <c r="CG109" s="13"/>
      <c r="CH109" s="13"/>
      <c r="CI109" s="13"/>
      <c r="CJ109" s="13"/>
    </row>
    <row r="110" spans="1:88" x14ac:dyDescent="0.35">
      <c r="A110" s="4">
        <v>96</v>
      </c>
      <c r="B110" s="10">
        <v>90.529998779296804</v>
      </c>
      <c r="C110" s="10">
        <v>0.322268396615982</v>
      </c>
      <c r="D110" s="10">
        <v>83.610000610351506</v>
      </c>
      <c r="E110" s="10">
        <v>0.54198074340820301</v>
      </c>
      <c r="F110" s="64">
        <v>88.599998474121094</v>
      </c>
      <c r="G110" s="64">
        <v>0.37826368212699801</v>
      </c>
      <c r="H110" s="10">
        <v>89.559997558593693</v>
      </c>
      <c r="I110" s="10">
        <v>0.35340261459350503</v>
      </c>
      <c r="J110" s="10">
        <f t="shared" si="4"/>
        <v>86.599998474121094</v>
      </c>
      <c r="K110" s="10">
        <f t="shared" si="3"/>
        <v>0.368263682126998</v>
      </c>
      <c r="L110" s="9">
        <v>90.529998779296804</v>
      </c>
      <c r="M110" s="9">
        <v>0.32275575399398798</v>
      </c>
      <c r="O110" s="30">
        <v>78.550003050000001</v>
      </c>
      <c r="P110" s="9">
        <v>0.73107063770294101</v>
      </c>
      <c r="Q110" s="9">
        <v>77.209999084472599</v>
      </c>
      <c r="R110" s="9">
        <v>0.69162875413894598</v>
      </c>
      <c r="S110" s="9">
        <v>79.330001831054602</v>
      </c>
      <c r="T110" s="9">
        <v>0.84109747409820501</v>
      </c>
      <c r="U110" s="49">
        <v>78.860000610351506</v>
      </c>
      <c r="V110" s="49">
        <v>0.90360170602798395</v>
      </c>
      <c r="W110" s="9">
        <v>78.650001525878906</v>
      </c>
      <c r="X110" s="9">
        <v>1.1421046257019001</v>
      </c>
      <c r="Y110" s="49">
        <v>78.300003051757798</v>
      </c>
      <c r="Z110" s="49">
        <v>1.21</v>
      </c>
      <c r="AA110" s="9">
        <v>79.449996948242102</v>
      </c>
      <c r="AB110" s="9">
        <v>0.78587251901626498</v>
      </c>
      <c r="AC110" s="53"/>
      <c r="AD110" s="10">
        <v>90.529998779296804</v>
      </c>
      <c r="AE110" s="10">
        <v>0.32184028625488198</v>
      </c>
      <c r="AF110" s="10">
        <v>84.940002441406193</v>
      </c>
      <c r="AG110" s="10">
        <v>0.50518083572387695</v>
      </c>
      <c r="AH110" s="10">
        <v>88.660003662109304</v>
      </c>
      <c r="AI110" s="10">
        <v>0.37979081273078902</v>
      </c>
      <c r="AJ110" s="10">
        <v>89.410003662109304</v>
      </c>
      <c r="AK110" s="10">
        <v>0.35541424155235202</v>
      </c>
      <c r="AL110" s="9">
        <v>90.419998168945298</v>
      </c>
      <c r="AM110" s="9">
        <v>0.32459363341331399</v>
      </c>
      <c r="AO110" s="9">
        <v>75.870002746582003</v>
      </c>
      <c r="AP110" s="9">
        <v>1.1003956794738701</v>
      </c>
      <c r="AQ110" s="9">
        <v>77.610000610351506</v>
      </c>
      <c r="AR110" s="9">
        <v>0.876273512840271</v>
      </c>
      <c r="AS110" s="9">
        <v>76.089996337890597</v>
      </c>
      <c r="AT110" s="9">
        <v>1.042365193367</v>
      </c>
      <c r="AU110" s="9">
        <v>76.919998168945298</v>
      </c>
      <c r="AV110" s="9">
        <v>0.81355202198028498</v>
      </c>
      <c r="AW110" s="9">
        <v>76.989997863769503</v>
      </c>
      <c r="AX110" s="9">
        <v>1.10954678058624</v>
      </c>
      <c r="AY110" s="9">
        <v>76.25</v>
      </c>
      <c r="AZ110" s="9">
        <v>0.81353914737701405</v>
      </c>
      <c r="BB110" s="9">
        <v>98.410003662109304</v>
      </c>
      <c r="BC110" s="9">
        <v>4.77110669016838E-2</v>
      </c>
      <c r="BD110" s="9">
        <v>94.589996337890597</v>
      </c>
      <c r="BE110" s="9">
        <v>0.17891551554203</v>
      </c>
      <c r="BF110" s="9">
        <v>90.529998779296804</v>
      </c>
      <c r="BG110" s="9">
        <v>0.32275575399398798</v>
      </c>
      <c r="BH110" s="9">
        <v>88.129997253417898</v>
      </c>
      <c r="BI110" s="9">
        <v>0.40246570110321001</v>
      </c>
      <c r="BK110" s="13"/>
      <c r="BL110" s="13"/>
      <c r="BM110" s="13"/>
      <c r="BN110" s="13"/>
      <c r="BO110" s="13"/>
      <c r="BP110" s="13"/>
      <c r="BQ110" s="13"/>
      <c r="BR110" s="13"/>
      <c r="BT110" s="9">
        <v>98.099998474121094</v>
      </c>
      <c r="BU110" s="9">
        <v>5.7716257870197199E-2</v>
      </c>
      <c r="BV110" s="9">
        <v>94.129997253417898</v>
      </c>
      <c r="BW110" s="9">
        <v>0.196293249726295</v>
      </c>
      <c r="BX110" s="9">
        <v>90.419998168945298</v>
      </c>
      <c r="BY110" s="9">
        <v>0.32459363341331399</v>
      </c>
      <c r="BZ110" s="9">
        <v>86.269996643066406</v>
      </c>
      <c r="CA110" s="9">
        <v>0.46429935097694303</v>
      </c>
      <c r="CC110" s="13"/>
      <c r="CD110" s="13"/>
      <c r="CE110" s="13"/>
      <c r="CF110" s="13"/>
      <c r="CG110" s="13"/>
      <c r="CH110" s="13"/>
      <c r="CI110" s="13"/>
      <c r="CJ110" s="13"/>
    </row>
    <row r="111" spans="1:88" x14ac:dyDescent="0.35">
      <c r="A111" s="4">
        <v>97</v>
      </c>
      <c r="B111" s="10">
        <v>90.650001525878906</v>
      </c>
      <c r="C111" s="10">
        <v>0.31987443566322299</v>
      </c>
      <c r="D111" s="10">
        <v>83.839996337890597</v>
      </c>
      <c r="E111" s="10">
        <v>0.53517407178878695</v>
      </c>
      <c r="F111" s="64">
        <v>88.760002136230398</v>
      </c>
      <c r="G111" s="64">
        <v>0.375629752874374</v>
      </c>
      <c r="H111" s="10">
        <v>89.699996948242102</v>
      </c>
      <c r="I111" s="10">
        <v>0.35074180364608698</v>
      </c>
      <c r="J111" s="10">
        <f t="shared" si="4"/>
        <v>86.760002136230398</v>
      </c>
      <c r="K111" s="10">
        <f t="shared" si="3"/>
        <v>0.36562975287437399</v>
      </c>
      <c r="L111" s="9">
        <v>90.589996337890597</v>
      </c>
      <c r="M111" s="9">
        <v>0.32010510563850397</v>
      </c>
      <c r="O111" s="30">
        <v>78.47000122</v>
      </c>
      <c r="P111" s="9">
        <v>0.72279036045074396</v>
      </c>
      <c r="Q111" s="9">
        <v>77.379997253417898</v>
      </c>
      <c r="R111" s="9">
        <v>0.68954116106033303</v>
      </c>
      <c r="S111" s="9">
        <v>79.470001220703097</v>
      </c>
      <c r="T111" s="9">
        <v>0.84309828281402499</v>
      </c>
      <c r="U111" s="49">
        <v>78.849998474121094</v>
      </c>
      <c r="V111" s="49">
        <v>0.91396582126617398</v>
      </c>
      <c r="W111" s="9">
        <v>78.690002441406193</v>
      </c>
      <c r="X111" s="9">
        <v>1.14833128452301</v>
      </c>
      <c r="Y111" s="49">
        <v>78.379997253417898</v>
      </c>
      <c r="Z111" s="49">
        <v>1.21</v>
      </c>
      <c r="AA111" s="9">
        <v>79.470001220703097</v>
      </c>
      <c r="AB111" s="9">
        <v>0.78052294254302901</v>
      </c>
      <c r="AC111" s="53"/>
      <c r="AD111" s="10">
        <v>90.480003356933594</v>
      </c>
      <c r="AE111" s="10">
        <v>0.321723341941833</v>
      </c>
      <c r="AF111" s="10">
        <v>85.089996337890597</v>
      </c>
      <c r="AG111" s="10">
        <v>0.50175380706787098</v>
      </c>
      <c r="AH111" s="10">
        <v>88.699996948242102</v>
      </c>
      <c r="AI111" s="10">
        <v>0.37700518965721103</v>
      </c>
      <c r="AJ111" s="10">
        <v>89.400001525878906</v>
      </c>
      <c r="AK111" s="10">
        <v>0.35380190610885598</v>
      </c>
      <c r="AL111" s="9">
        <v>90.559997558593693</v>
      </c>
      <c r="AM111" s="9">
        <v>0.32215926051139798</v>
      </c>
      <c r="AO111" s="9">
        <v>75.959999084472599</v>
      </c>
      <c r="AP111" s="9">
        <v>1.1083346605300901</v>
      </c>
      <c r="AQ111" s="9">
        <v>77.720001220703097</v>
      </c>
      <c r="AR111" s="9">
        <v>0.87739646434783902</v>
      </c>
      <c r="AS111" s="9">
        <v>76.150001525878906</v>
      </c>
      <c r="AT111" s="9">
        <v>1.0415410995483301</v>
      </c>
      <c r="AU111" s="9">
        <v>76.690002441406193</v>
      </c>
      <c r="AV111" s="9">
        <v>0.82452166080474798</v>
      </c>
      <c r="AW111" s="9">
        <v>77</v>
      </c>
      <c r="AX111" s="9">
        <v>1.1165843009948699</v>
      </c>
      <c r="AY111" s="9">
        <v>76.180000305175696</v>
      </c>
      <c r="AZ111" s="9">
        <v>0.81917279958724898</v>
      </c>
      <c r="BB111" s="9">
        <v>98.400001525878906</v>
      </c>
      <c r="BC111" s="9">
        <v>4.6403840184211703E-2</v>
      </c>
      <c r="BD111" s="9">
        <v>94.599998474121094</v>
      </c>
      <c r="BE111" s="9">
        <v>0.177705883979797</v>
      </c>
      <c r="BF111" s="9">
        <v>90.589996337890597</v>
      </c>
      <c r="BG111" s="9">
        <v>0.32010510563850397</v>
      </c>
      <c r="BH111" s="9">
        <v>88.269996643066406</v>
      </c>
      <c r="BI111" s="9">
        <v>0.39893153309821999</v>
      </c>
      <c r="BK111" s="13"/>
      <c r="BL111" s="13"/>
      <c r="BM111" s="13"/>
      <c r="BN111" s="13"/>
      <c r="BO111" s="13"/>
      <c r="BP111" s="13"/>
      <c r="BQ111" s="13"/>
      <c r="BR111" s="13"/>
      <c r="BT111" s="9">
        <v>98.169998168945298</v>
      </c>
      <c r="BU111" s="9">
        <v>5.5917128920555101E-2</v>
      </c>
      <c r="BV111" s="9">
        <v>94.220001220703097</v>
      </c>
      <c r="BW111" s="9">
        <v>0.19520118832588099</v>
      </c>
      <c r="BX111" s="9">
        <v>90.559997558593693</v>
      </c>
      <c r="BY111" s="9">
        <v>0.32215926051139798</v>
      </c>
      <c r="BZ111" s="9">
        <v>86.470001220703097</v>
      </c>
      <c r="CA111" s="9">
        <v>0.45939934253692599</v>
      </c>
      <c r="CC111" s="13"/>
      <c r="CD111" s="13"/>
      <c r="CE111" s="13"/>
      <c r="CF111" s="13"/>
      <c r="CG111" s="13"/>
      <c r="CH111" s="13"/>
      <c r="CI111" s="13"/>
      <c r="CJ111" s="13"/>
    </row>
    <row r="112" spans="1:88" x14ac:dyDescent="0.35">
      <c r="A112" s="4">
        <v>98</v>
      </c>
      <c r="B112" s="10">
        <v>90.720001220703097</v>
      </c>
      <c r="C112" s="10">
        <v>0.31817856431007302</v>
      </c>
      <c r="D112" s="10">
        <v>84.029998779296804</v>
      </c>
      <c r="E112" s="10">
        <v>0.52883791923522905</v>
      </c>
      <c r="F112" s="64">
        <v>88.889999389648395</v>
      </c>
      <c r="G112" s="64">
        <v>0.372035652399063</v>
      </c>
      <c r="H112" s="10">
        <v>89.730003356933594</v>
      </c>
      <c r="I112" s="10">
        <v>0.34834748506545998</v>
      </c>
      <c r="J112" s="10">
        <f t="shared" si="4"/>
        <v>86.889999389648395</v>
      </c>
      <c r="K112" s="10">
        <f t="shared" si="3"/>
        <v>0.36203565239906299</v>
      </c>
      <c r="L112" s="9">
        <v>90.580001831054602</v>
      </c>
      <c r="M112" s="9">
        <v>0.31768992543220498</v>
      </c>
      <c r="O112" s="30">
        <v>78.650001529999997</v>
      </c>
      <c r="P112" s="9">
        <v>0.75735819339752197</v>
      </c>
      <c r="Q112" s="9">
        <v>77.309997558593693</v>
      </c>
      <c r="R112" s="9">
        <v>0.68830710649490301</v>
      </c>
      <c r="S112" s="9">
        <v>79.180000305175696</v>
      </c>
      <c r="T112" s="9">
        <v>0.849709153175354</v>
      </c>
      <c r="U112" s="49">
        <v>78.809997558593693</v>
      </c>
      <c r="V112" s="49">
        <v>0.92019462585449197</v>
      </c>
      <c r="W112" s="9">
        <v>78.779998779296804</v>
      </c>
      <c r="X112" s="9">
        <v>1.14803183078765</v>
      </c>
      <c r="Y112" s="49">
        <v>78.430000305175696</v>
      </c>
      <c r="Z112" s="49">
        <v>1.21</v>
      </c>
      <c r="AA112" s="9">
        <v>79.669998168945298</v>
      </c>
      <c r="AB112" s="9">
        <v>0.78983032703399603</v>
      </c>
      <c r="AC112" s="53"/>
      <c r="AD112" s="10">
        <v>90.669998168945298</v>
      </c>
      <c r="AE112" s="10">
        <v>0.31773138046264598</v>
      </c>
      <c r="AF112" s="10">
        <v>85.230003356933594</v>
      </c>
      <c r="AG112" s="10">
        <v>0.498285591602325</v>
      </c>
      <c r="AH112" s="10">
        <v>88.849998474121094</v>
      </c>
      <c r="AI112" s="10">
        <v>0.37493938207626298</v>
      </c>
      <c r="AJ112" s="10">
        <v>89.550003051757798</v>
      </c>
      <c r="AK112" s="10">
        <v>0.351874619722366</v>
      </c>
      <c r="AL112" s="9">
        <v>90.559997558593693</v>
      </c>
      <c r="AM112" s="9">
        <v>0.320968687534332</v>
      </c>
      <c r="AO112" s="9">
        <v>75.760002136230398</v>
      </c>
      <c r="AP112" s="9">
        <v>1.1044112443923899</v>
      </c>
      <c r="AQ112" s="9">
        <v>77.800003051757798</v>
      </c>
      <c r="AR112" s="9">
        <v>0.88641226291656405</v>
      </c>
      <c r="AS112" s="9">
        <v>76.370002746582003</v>
      </c>
      <c r="AT112" s="9">
        <v>1.04545521736145</v>
      </c>
      <c r="AU112" s="9">
        <v>76.470001220703097</v>
      </c>
      <c r="AV112" s="9">
        <v>0.82877814769744795</v>
      </c>
      <c r="AW112" s="4">
        <v>77.02</v>
      </c>
      <c r="AX112" s="9">
        <v>1.1165843009948699</v>
      </c>
      <c r="AY112" s="9">
        <v>76.360000610351506</v>
      </c>
      <c r="AZ112" s="9">
        <v>0.81801629066467196</v>
      </c>
      <c r="BB112" s="9">
        <v>98.5</v>
      </c>
      <c r="BC112" s="9">
        <v>4.60585579276084E-2</v>
      </c>
      <c r="BD112" s="9">
        <v>94.639999389648395</v>
      </c>
      <c r="BE112" s="9">
        <v>0.17653955519199299</v>
      </c>
      <c r="BF112" s="9">
        <v>90.580001831054602</v>
      </c>
      <c r="BG112" s="9">
        <v>0.31768992543220498</v>
      </c>
      <c r="BH112" s="9">
        <v>88.319999694824205</v>
      </c>
      <c r="BI112" s="9">
        <v>0.396140486001968</v>
      </c>
      <c r="BK112" s="13"/>
      <c r="BL112" s="13"/>
      <c r="BM112" s="13"/>
      <c r="BN112" s="13"/>
      <c r="BO112" s="13"/>
      <c r="BP112" s="13"/>
      <c r="BQ112" s="13"/>
      <c r="BR112" s="13"/>
      <c r="BT112" s="9">
        <v>98.169998168945298</v>
      </c>
      <c r="BU112" s="9">
        <v>5.6292761117219897E-2</v>
      </c>
      <c r="BV112" s="9">
        <v>94.239997863769503</v>
      </c>
      <c r="BW112" s="9">
        <v>0.194632887840271</v>
      </c>
      <c r="BX112" s="9">
        <v>90.559997558593693</v>
      </c>
      <c r="BY112" s="9">
        <v>0.320968687534332</v>
      </c>
      <c r="BZ112" s="9">
        <v>86.599998474121094</v>
      </c>
      <c r="CA112" s="9">
        <v>0.45448499917983998</v>
      </c>
      <c r="CC112" s="13"/>
      <c r="CD112" s="13"/>
      <c r="CE112" s="13"/>
      <c r="CF112" s="13"/>
      <c r="CG112" s="13"/>
      <c r="CH112" s="13"/>
      <c r="CI112" s="13"/>
      <c r="CJ112" s="13"/>
    </row>
    <row r="113" spans="1:88" x14ac:dyDescent="0.35">
      <c r="A113" s="4">
        <v>99</v>
      </c>
      <c r="B113" s="10">
        <v>90.790000915527301</v>
      </c>
      <c r="C113" s="10">
        <v>0.31546482443809498</v>
      </c>
      <c r="D113" s="10">
        <v>84.300003051757798</v>
      </c>
      <c r="E113" s="10">
        <v>0.52277594804763705</v>
      </c>
      <c r="F113" s="64">
        <v>88.940002441406193</v>
      </c>
      <c r="G113" s="64">
        <v>0.36963146924972501</v>
      </c>
      <c r="H113" s="10">
        <v>89.75</v>
      </c>
      <c r="I113" s="10">
        <v>0.34592548012733398</v>
      </c>
      <c r="J113" s="10">
        <f t="shared" si="4"/>
        <v>86.940002441406193</v>
      </c>
      <c r="K113" s="10">
        <f t="shared" si="3"/>
        <v>0.359631469249725</v>
      </c>
      <c r="L113" s="9">
        <v>90.620002746582003</v>
      </c>
      <c r="M113" s="9">
        <v>0.31489530205726601</v>
      </c>
      <c r="O113" s="30">
        <v>78.599998470000003</v>
      </c>
      <c r="P113" s="4">
        <v>0.71</v>
      </c>
      <c r="Q113" s="9">
        <v>77.389999389648395</v>
      </c>
      <c r="R113" s="9">
        <v>0.68829470872878995</v>
      </c>
      <c r="S113" s="9">
        <v>79.160003662109304</v>
      </c>
      <c r="T113" s="9">
        <v>0.85261440277099598</v>
      </c>
      <c r="U113" s="49">
        <v>79.050003051757798</v>
      </c>
      <c r="V113" s="49">
        <v>0.92473697662353505</v>
      </c>
      <c r="W113" s="9">
        <v>78.680000305175696</v>
      </c>
      <c r="X113" s="9">
        <v>1.14895272254943</v>
      </c>
      <c r="Y113" s="49">
        <v>78.459999084472599</v>
      </c>
      <c r="Z113" s="49">
        <v>1.21</v>
      </c>
      <c r="AA113" s="9">
        <v>79.489997863769503</v>
      </c>
      <c r="AB113" s="9">
        <v>0.79634064435958796</v>
      </c>
      <c r="AC113" s="53"/>
      <c r="AD113" s="10">
        <v>90.639999389648395</v>
      </c>
      <c r="AE113" s="10">
        <v>0.316210746765136</v>
      </c>
      <c r="AF113" s="10">
        <v>85.430000305175696</v>
      </c>
      <c r="AG113" s="10">
        <v>0.49459218978881803</v>
      </c>
      <c r="AH113" s="10">
        <v>88.889999389648395</v>
      </c>
      <c r="AI113" s="10">
        <v>0.37260061502456598</v>
      </c>
      <c r="AJ113" s="10">
        <v>89.529998779296804</v>
      </c>
      <c r="AK113" s="10">
        <v>0.34931588172912598</v>
      </c>
      <c r="AL113" s="9">
        <v>90.580001831054602</v>
      </c>
      <c r="AM113" s="9">
        <v>0.31837630271911599</v>
      </c>
      <c r="AO113" s="9">
        <v>75.690002441406193</v>
      </c>
      <c r="AP113" s="9">
        <v>1.1047887802123999</v>
      </c>
      <c r="AQ113" s="9">
        <v>77.730003356933594</v>
      </c>
      <c r="AR113" s="9">
        <v>0.88455855846404996</v>
      </c>
      <c r="AS113" s="9">
        <v>76.150001525878906</v>
      </c>
      <c r="AT113" s="9">
        <v>1.04578673839569</v>
      </c>
      <c r="AU113" s="9">
        <v>76.849998474121094</v>
      </c>
      <c r="AV113" s="9">
        <v>0.82402783632278398</v>
      </c>
      <c r="AW113" s="4">
        <v>76.97</v>
      </c>
      <c r="AX113" s="9">
        <v>1.1165843009948699</v>
      </c>
      <c r="AY113" s="9">
        <v>76.430000305175696</v>
      </c>
      <c r="AZ113" s="9">
        <v>0.812930107116699</v>
      </c>
      <c r="BB113" s="9">
        <v>98.470001220703097</v>
      </c>
      <c r="BC113" s="9">
        <v>4.5430071651935501E-2</v>
      </c>
      <c r="BD113" s="9">
        <v>94.709999084472599</v>
      </c>
      <c r="BE113" s="9">
        <v>0.17466440796852101</v>
      </c>
      <c r="BF113" s="9">
        <v>90.620002746582003</v>
      </c>
      <c r="BG113" s="9">
        <v>0.31489530205726601</v>
      </c>
      <c r="BH113" s="9">
        <v>88.5</v>
      </c>
      <c r="BI113" s="9">
        <v>0.391502976417541</v>
      </c>
      <c r="BK113" s="13"/>
      <c r="BL113" s="13"/>
      <c r="BM113" s="13"/>
      <c r="BN113" s="13"/>
      <c r="BO113" s="13"/>
      <c r="BP113" s="13"/>
      <c r="BQ113" s="13"/>
      <c r="BR113" s="13"/>
      <c r="BT113" s="9">
        <v>98.150001525878906</v>
      </c>
      <c r="BU113" s="9">
        <v>5.7077612727880402E-2</v>
      </c>
      <c r="BV113" s="9">
        <v>94.199996948242102</v>
      </c>
      <c r="BW113" s="9">
        <v>0.192618697881698</v>
      </c>
      <c r="BX113" s="9">
        <v>90.580001831054602</v>
      </c>
      <c r="BY113" s="9">
        <v>0.31837630271911599</v>
      </c>
      <c r="BZ113" s="9">
        <v>86.629997253417898</v>
      </c>
      <c r="CA113" s="9">
        <v>0.45085385441780002</v>
      </c>
      <c r="CC113" s="13"/>
      <c r="CD113" s="13"/>
      <c r="CE113" s="13"/>
      <c r="CF113" s="13"/>
      <c r="CG113" s="13"/>
      <c r="CH113" s="13"/>
      <c r="CI113" s="13"/>
      <c r="CJ113" s="13"/>
    </row>
    <row r="114" spans="1:88" s="34" customFormat="1" x14ac:dyDescent="0.35">
      <c r="A114" s="31">
        <v>100</v>
      </c>
      <c r="B114" s="32">
        <v>90.830001831054602</v>
      </c>
      <c r="C114" s="32">
        <v>0.31301021575927701</v>
      </c>
      <c r="D114" s="32">
        <v>84.379997253417898</v>
      </c>
      <c r="E114" s="32">
        <v>0.51684558391571001</v>
      </c>
      <c r="F114" s="65">
        <v>88.930000305175696</v>
      </c>
      <c r="G114" s="65">
        <v>0.368373453617095</v>
      </c>
      <c r="H114" s="32">
        <v>89.849998474121094</v>
      </c>
      <c r="I114" s="32">
        <v>0.34400582313537598</v>
      </c>
      <c r="J114" s="10">
        <f t="shared" si="4"/>
        <v>86.930000305175696</v>
      </c>
      <c r="K114" s="10">
        <f t="shared" si="3"/>
        <v>0.35837345361709499</v>
      </c>
      <c r="L114" s="9">
        <v>90.849998474121094</v>
      </c>
      <c r="M114" s="9">
        <v>0.31236758828163103</v>
      </c>
      <c r="O114" s="35">
        <v>78.61000061</v>
      </c>
      <c r="P114" s="31">
        <v>0.72</v>
      </c>
      <c r="Q114" s="9">
        <v>77.379997253417898</v>
      </c>
      <c r="R114" s="9">
        <v>0.68780207633972101</v>
      </c>
      <c r="S114" s="9">
        <v>79.220001220703097</v>
      </c>
      <c r="T114" s="9">
        <v>0.85459852218627896</v>
      </c>
      <c r="U114" s="49">
        <v>79.059997558593693</v>
      </c>
      <c r="V114" s="49">
        <v>0.92252510786056496</v>
      </c>
      <c r="W114" s="9">
        <v>78.769996643066406</v>
      </c>
      <c r="X114" s="9">
        <v>1.16345345973968</v>
      </c>
      <c r="Y114" s="49">
        <v>78.300003051757798</v>
      </c>
      <c r="Z114" s="49">
        <v>1.21</v>
      </c>
      <c r="AA114" s="9">
        <v>79.680000305175696</v>
      </c>
      <c r="AB114" s="9">
        <v>0.79630160331725997</v>
      </c>
      <c r="AC114" s="53"/>
      <c r="AD114" s="32">
        <v>90.75</v>
      </c>
      <c r="AE114" s="32">
        <v>0.314869225025177</v>
      </c>
      <c r="AF114" s="32">
        <v>85.440002441406193</v>
      </c>
      <c r="AG114" s="32">
        <v>0.490966826677322</v>
      </c>
      <c r="AH114" s="32">
        <v>88.980003356933594</v>
      </c>
      <c r="AI114" s="32">
        <v>0.37074953317642201</v>
      </c>
      <c r="AJ114" s="32">
        <v>89.620002746582003</v>
      </c>
      <c r="AK114" s="32">
        <v>0.34713304042816101</v>
      </c>
      <c r="AL114" s="33">
        <v>90.75</v>
      </c>
      <c r="AM114" s="33">
        <v>0.31678155064582803</v>
      </c>
      <c r="AO114" s="9">
        <v>76.040000915527301</v>
      </c>
      <c r="AP114" s="9">
        <v>1.1079341173171899</v>
      </c>
      <c r="AQ114" s="9">
        <v>77.639999389648395</v>
      </c>
      <c r="AR114" s="9">
        <v>0.88627344369888295</v>
      </c>
      <c r="AS114" s="9">
        <v>76.269996643066406</v>
      </c>
      <c r="AT114" s="9">
        <v>1.0448640584945601</v>
      </c>
      <c r="AU114" s="9">
        <v>76.529998779296804</v>
      </c>
      <c r="AV114" s="9">
        <v>0.82602697610855103</v>
      </c>
      <c r="AW114" s="31">
        <v>76.89</v>
      </c>
      <c r="AX114" s="9">
        <v>1.1165843009948699</v>
      </c>
      <c r="AY114" s="9">
        <v>76.580001831054602</v>
      </c>
      <c r="AZ114" s="9">
        <v>0.80864036083221402</v>
      </c>
      <c r="BB114" s="33">
        <v>98.510002136230398</v>
      </c>
      <c r="BC114" s="33">
        <v>4.5469865202903699E-2</v>
      </c>
      <c r="BD114" s="33">
        <v>94.800003051757798</v>
      </c>
      <c r="BE114" s="33">
        <v>0.17247305810451499</v>
      </c>
      <c r="BF114" s="9">
        <v>90.849998474121094</v>
      </c>
      <c r="BG114" s="33">
        <v>0.31236758828163103</v>
      </c>
      <c r="BH114" s="33">
        <v>88.540000915527301</v>
      </c>
      <c r="BI114" s="33">
        <v>0.38823848962783802</v>
      </c>
      <c r="BK114" s="13"/>
      <c r="BL114" s="13"/>
      <c r="BM114" s="13"/>
      <c r="BN114" s="13"/>
      <c r="BO114" s="13"/>
      <c r="BP114" s="13"/>
      <c r="BQ114" s="13"/>
      <c r="BR114" s="13"/>
      <c r="BT114" s="33">
        <v>98.160003662109304</v>
      </c>
      <c r="BU114" s="33">
        <v>5.7663116604089702E-2</v>
      </c>
      <c r="BV114" s="33">
        <v>94.190002441406193</v>
      </c>
      <c r="BW114" s="33">
        <v>0.192366793751716</v>
      </c>
      <c r="BX114" s="33">
        <v>90.75</v>
      </c>
      <c r="BY114" s="33">
        <v>0.31678155064582803</v>
      </c>
      <c r="BZ114" s="33">
        <v>86.809997558593693</v>
      </c>
      <c r="CA114" s="33">
        <v>0.44749048352241499</v>
      </c>
      <c r="CC114" s="13"/>
      <c r="CD114" s="13"/>
      <c r="CE114" s="13"/>
      <c r="CF114" s="13"/>
      <c r="CG114" s="13"/>
      <c r="CH114" s="13"/>
      <c r="CI114" s="13"/>
      <c r="CJ114" s="13"/>
    </row>
    <row r="115" spans="1:88" x14ac:dyDescent="0.35">
      <c r="A115" s="4">
        <v>101</v>
      </c>
      <c r="B115" s="10">
        <v>90.860000610351506</v>
      </c>
      <c r="C115" s="10">
        <v>0.31114876270294101</v>
      </c>
      <c r="D115" s="10">
        <v>84.739997863769503</v>
      </c>
      <c r="E115" s="10">
        <v>0.51043546199798495</v>
      </c>
      <c r="F115" s="64">
        <v>89.050003051757798</v>
      </c>
      <c r="G115" s="64">
        <v>0.36504828929901101</v>
      </c>
      <c r="H115" s="10">
        <v>89.980003356933594</v>
      </c>
      <c r="I115" s="10">
        <v>0.34204286336898798</v>
      </c>
      <c r="J115" s="10">
        <f t="shared" si="4"/>
        <v>87.050003051757798</v>
      </c>
      <c r="K115" s="10">
        <f t="shared" si="3"/>
        <v>0.355048289299011</v>
      </c>
      <c r="L115" s="9">
        <v>90.809997558593693</v>
      </c>
      <c r="M115" s="9">
        <v>0.30994385480880698</v>
      </c>
      <c r="O115" s="30">
        <v>78.589996339999999</v>
      </c>
      <c r="P115" s="3"/>
      <c r="Q115" s="3"/>
      <c r="R115" s="3"/>
      <c r="S115" s="3"/>
      <c r="T115" s="3"/>
      <c r="U115" s="50"/>
      <c r="V115" s="50"/>
      <c r="W115" s="3"/>
      <c r="X115" s="3"/>
      <c r="Y115" s="50"/>
      <c r="Z115" s="50"/>
      <c r="AA115" s="3"/>
      <c r="AB115" s="3"/>
      <c r="AD115" s="10">
        <v>90.800003051757798</v>
      </c>
      <c r="AE115" s="10">
        <v>0.31263065338134699</v>
      </c>
      <c r="AF115" s="10">
        <v>85.430000305175696</v>
      </c>
      <c r="AG115" s="10">
        <v>0.48678913712501498</v>
      </c>
      <c r="AH115" s="10">
        <v>88.919998168945298</v>
      </c>
      <c r="AI115" s="10">
        <v>0.36881482601165699</v>
      </c>
      <c r="AJ115" s="10">
        <v>89.720001220703097</v>
      </c>
      <c r="AK115" s="10">
        <v>0.34574991464614802</v>
      </c>
      <c r="AL115" s="9">
        <v>90.709999084472599</v>
      </c>
      <c r="AM115" s="9">
        <v>0.314924836158752</v>
      </c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B115" s="9">
        <v>98.489997863769503</v>
      </c>
      <c r="BC115" s="9">
        <v>4.5511595904827097E-2</v>
      </c>
      <c r="BD115" s="9">
        <v>94.849998474121094</v>
      </c>
      <c r="BE115" s="9">
        <v>0.17094995081424699</v>
      </c>
      <c r="BF115" s="9">
        <v>90.809997558593693</v>
      </c>
      <c r="BG115" s="9">
        <v>0.30994385480880698</v>
      </c>
      <c r="BH115" s="9">
        <v>88.660003662109304</v>
      </c>
      <c r="BI115" s="9">
        <v>0.38477909564971902</v>
      </c>
      <c r="BK115" s="13"/>
      <c r="BL115" s="13"/>
      <c r="BM115" s="13"/>
      <c r="BN115" s="13"/>
      <c r="BO115" s="13"/>
      <c r="BP115" s="13"/>
      <c r="BQ115" s="13"/>
      <c r="BR115" s="13"/>
      <c r="BT115" s="9">
        <v>98.169998168945298</v>
      </c>
      <c r="BU115" s="9">
        <v>5.7242993265390299E-2</v>
      </c>
      <c r="BV115" s="9">
        <v>94.25</v>
      </c>
      <c r="BW115" s="9">
        <v>0.18941184878349299</v>
      </c>
      <c r="BX115" s="9">
        <v>90.709999084472599</v>
      </c>
      <c r="BY115" s="9">
        <v>0.314924836158752</v>
      </c>
      <c r="BZ115" s="9">
        <v>86.879997253417898</v>
      </c>
      <c r="CA115" s="9">
        <v>0.44352814555168102</v>
      </c>
      <c r="CC115" s="13"/>
      <c r="CD115" s="13"/>
      <c r="CE115" s="13"/>
      <c r="CF115" s="13"/>
      <c r="CG115" s="13"/>
      <c r="CH115" s="13"/>
      <c r="CI115" s="13"/>
      <c r="CJ115" s="13"/>
    </row>
    <row r="116" spans="1:88" x14ac:dyDescent="0.35">
      <c r="A116" s="4">
        <v>102</v>
      </c>
      <c r="B116" s="10">
        <v>90.949996948242102</v>
      </c>
      <c r="C116" s="10">
        <v>0.30914351344108498</v>
      </c>
      <c r="D116" s="10">
        <v>84.839996337890597</v>
      </c>
      <c r="E116" s="10">
        <v>0.50544130802154497</v>
      </c>
      <c r="F116" s="64">
        <v>89.220001220703097</v>
      </c>
      <c r="G116" s="64">
        <v>0.36261513829231201</v>
      </c>
      <c r="H116" s="10">
        <v>89.919998168945298</v>
      </c>
      <c r="I116" s="10">
        <v>0.33961519598960799</v>
      </c>
      <c r="J116" s="10">
        <f t="shared" si="4"/>
        <v>87.220001220703097</v>
      </c>
      <c r="K116" s="10">
        <f t="shared" si="3"/>
        <v>0.352615138292312</v>
      </c>
      <c r="L116" s="9">
        <v>90.919998168945298</v>
      </c>
      <c r="M116" s="9">
        <v>0.30790030956268299</v>
      </c>
      <c r="O116" s="30">
        <v>78.690002440000001</v>
      </c>
      <c r="P116" s="3"/>
      <c r="Q116" s="3"/>
      <c r="R116" s="3"/>
      <c r="S116" s="3"/>
      <c r="T116" s="3"/>
      <c r="U116" s="50"/>
      <c r="V116" s="50"/>
      <c r="W116" s="3"/>
      <c r="X116" s="3"/>
      <c r="Y116" s="50"/>
      <c r="Z116" s="50"/>
      <c r="AA116" s="3"/>
      <c r="AB116" s="3"/>
      <c r="AD116" s="10">
        <v>90.849998474121094</v>
      </c>
      <c r="AE116" s="10">
        <v>0.310696750879287</v>
      </c>
      <c r="AF116" s="10">
        <v>85.580001831054602</v>
      </c>
      <c r="AG116" s="10">
        <v>0.48325777053833002</v>
      </c>
      <c r="AH116" s="10">
        <v>89.050003051757798</v>
      </c>
      <c r="AI116" s="10">
        <v>0.36577561497688199</v>
      </c>
      <c r="AJ116" s="10">
        <v>89.669998168945298</v>
      </c>
      <c r="AK116" s="10">
        <v>0.34450691938400202</v>
      </c>
      <c r="AL116" s="9">
        <v>90.760002136230398</v>
      </c>
      <c r="AM116" s="9">
        <v>0.31277009844779902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B116" s="9">
        <v>98.470001220703097</v>
      </c>
      <c r="BC116" s="9">
        <v>4.6085778623819303E-2</v>
      </c>
      <c r="BD116" s="9">
        <v>94.940002441406193</v>
      </c>
      <c r="BE116" s="9">
        <v>0.169699117541313</v>
      </c>
      <c r="BF116" s="9">
        <v>90.919998168945298</v>
      </c>
      <c r="BG116" s="9">
        <v>0.30790030956268299</v>
      </c>
      <c r="BH116" s="9">
        <v>88.790000915527301</v>
      </c>
      <c r="BI116" s="9">
        <v>0.38128286600112898</v>
      </c>
      <c r="BK116" s="13"/>
      <c r="BL116" s="13"/>
      <c r="BM116" s="13"/>
      <c r="BN116" s="13"/>
      <c r="BO116" s="13"/>
      <c r="BP116" s="13"/>
      <c r="BQ116" s="13"/>
      <c r="BR116" s="13"/>
      <c r="BT116" s="9">
        <v>98.180000305175696</v>
      </c>
      <c r="BU116" s="9">
        <v>5.6079585105180699E-2</v>
      </c>
      <c r="BV116" s="9">
        <v>94.319999694824205</v>
      </c>
      <c r="BW116" s="9">
        <v>0.18762519955634999</v>
      </c>
      <c r="BX116" s="9">
        <v>90.760002136230398</v>
      </c>
      <c r="BY116" s="9">
        <v>0.31277009844779902</v>
      </c>
      <c r="BZ116" s="9">
        <v>87.029998779296804</v>
      </c>
      <c r="CA116" s="9">
        <v>0.43839859962463301</v>
      </c>
      <c r="CC116" s="13"/>
      <c r="CD116" s="13"/>
      <c r="CE116" s="13"/>
      <c r="CF116" s="13"/>
      <c r="CG116" s="13"/>
      <c r="CH116" s="13"/>
      <c r="CI116" s="13"/>
      <c r="CJ116" s="13"/>
    </row>
    <row r="117" spans="1:88" x14ac:dyDescent="0.35">
      <c r="A117" s="4">
        <v>103</v>
      </c>
      <c r="B117" s="10">
        <v>90.970001220703097</v>
      </c>
      <c r="C117" s="10">
        <v>0.30735969543456998</v>
      </c>
      <c r="D117" s="10">
        <v>84.910003662109304</v>
      </c>
      <c r="E117" s="10">
        <v>0.50032609701156605</v>
      </c>
      <c r="F117" s="64">
        <v>89.239997863769503</v>
      </c>
      <c r="G117" s="64">
        <v>0.36046239733695901</v>
      </c>
      <c r="H117" s="10">
        <v>89.930000305175696</v>
      </c>
      <c r="I117" s="10">
        <v>0.33758783340454102</v>
      </c>
      <c r="J117" s="10">
        <f t="shared" si="4"/>
        <v>87.239997863769503</v>
      </c>
      <c r="K117" s="10">
        <f t="shared" si="3"/>
        <v>0.350462397336959</v>
      </c>
      <c r="L117" s="9">
        <v>90.970001220703097</v>
      </c>
      <c r="M117" s="9">
        <v>0.30672147870063698</v>
      </c>
      <c r="O117" s="30">
        <v>78.730003359999998</v>
      </c>
      <c r="P117" s="3"/>
      <c r="Q117" s="3"/>
      <c r="R117" s="3"/>
      <c r="S117" s="3"/>
      <c r="T117" s="3"/>
      <c r="U117" s="50"/>
      <c r="V117" s="50"/>
      <c r="W117" s="3"/>
      <c r="X117" s="3"/>
      <c r="Y117" s="50"/>
      <c r="Z117" s="50"/>
      <c r="AA117" s="3"/>
      <c r="AB117" s="3"/>
      <c r="AD117" s="10">
        <v>90.860000610351506</v>
      </c>
      <c r="AE117" s="10">
        <v>0.30949050188064497</v>
      </c>
      <c r="AF117" s="10">
        <v>85.760002136230398</v>
      </c>
      <c r="AG117" s="10">
        <v>0.48028507828712402</v>
      </c>
      <c r="AH117" s="10">
        <v>89.169998168945298</v>
      </c>
      <c r="AI117" s="10">
        <v>0.36413815617561301</v>
      </c>
      <c r="AJ117" s="10">
        <v>89.779998779296804</v>
      </c>
      <c r="AK117" s="10">
        <v>0.34276345372200001</v>
      </c>
      <c r="AL117" s="9">
        <v>90.830001831054602</v>
      </c>
      <c r="AM117" s="9">
        <v>0.31188330054283098</v>
      </c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B117" s="9">
        <v>98.529998779296804</v>
      </c>
      <c r="BC117" s="9">
        <v>4.5074000954627901E-2</v>
      </c>
      <c r="BD117" s="9">
        <v>94.940002441406193</v>
      </c>
      <c r="BE117" s="9">
        <v>0.16783782839774999</v>
      </c>
      <c r="BF117" s="9">
        <v>90.970001220703097</v>
      </c>
      <c r="BG117" s="9">
        <v>0.30672147870063698</v>
      </c>
      <c r="BH117" s="9">
        <v>88.870002746582003</v>
      </c>
      <c r="BI117" s="9">
        <v>0.37847304344177202</v>
      </c>
      <c r="BK117" s="13"/>
      <c r="BL117" s="13"/>
      <c r="BM117" s="13"/>
      <c r="BN117" s="13"/>
      <c r="BO117" s="13"/>
      <c r="BP117" s="13"/>
      <c r="BQ117" s="13"/>
      <c r="BR117" s="13"/>
      <c r="BT117" s="9">
        <v>98.239997863769503</v>
      </c>
      <c r="BU117" s="9">
        <v>5.3808435797691297E-2</v>
      </c>
      <c r="BV117" s="9">
        <v>94.360000610351506</v>
      </c>
      <c r="BW117" s="9">
        <v>0.187559694051742</v>
      </c>
      <c r="BX117" s="9">
        <v>90.830001831054602</v>
      </c>
      <c r="BY117" s="9">
        <v>0.31188330054283098</v>
      </c>
      <c r="BZ117" s="9">
        <v>86.989997863769503</v>
      </c>
      <c r="CA117" s="9">
        <v>0.43486505746841397</v>
      </c>
      <c r="CC117" s="13"/>
      <c r="CD117" s="13"/>
      <c r="CE117" s="13"/>
      <c r="CF117" s="13"/>
      <c r="CG117" s="13"/>
      <c r="CH117" s="13"/>
      <c r="CI117" s="13"/>
      <c r="CJ117" s="13"/>
    </row>
    <row r="118" spans="1:88" x14ac:dyDescent="0.35">
      <c r="A118" s="4">
        <v>104</v>
      </c>
      <c r="B118" s="10">
        <v>91.069999694824205</v>
      </c>
      <c r="C118" s="10">
        <v>0.30536255240440302</v>
      </c>
      <c r="D118" s="10">
        <v>85.139999389648395</v>
      </c>
      <c r="E118" s="10">
        <v>0.49600401520728998</v>
      </c>
      <c r="F118" s="64">
        <v>89.430000305175696</v>
      </c>
      <c r="G118" s="64">
        <v>0.35710218548774703</v>
      </c>
      <c r="H118" s="10">
        <v>89.970001220703097</v>
      </c>
      <c r="I118" s="10">
        <v>0.33500424027442899</v>
      </c>
      <c r="J118" s="10">
        <f t="shared" si="4"/>
        <v>87.430000305175696</v>
      </c>
      <c r="K118" s="10">
        <f t="shared" si="3"/>
        <v>0.34710218548774702</v>
      </c>
      <c r="L118" s="9">
        <v>90.959999084472599</v>
      </c>
      <c r="M118" s="9">
        <v>0.30391716957092202</v>
      </c>
      <c r="O118" s="30">
        <v>78.72000122</v>
      </c>
      <c r="P118" s="3"/>
      <c r="Q118" s="3"/>
      <c r="R118" s="3"/>
      <c r="S118" s="3"/>
      <c r="T118" s="3"/>
      <c r="U118" s="50"/>
      <c r="V118" s="50"/>
      <c r="W118" s="3"/>
      <c r="X118" s="3"/>
      <c r="Y118" s="50"/>
      <c r="Z118" s="50"/>
      <c r="AA118" s="3"/>
      <c r="AB118" s="3"/>
      <c r="AD118" s="10">
        <v>90.919998168945298</v>
      </c>
      <c r="AE118" s="10">
        <v>0.30688959360122597</v>
      </c>
      <c r="AF118" s="10">
        <v>85.910003662109304</v>
      </c>
      <c r="AG118" s="10">
        <v>0.476365447044372</v>
      </c>
      <c r="AH118" s="10">
        <v>89.209999084472599</v>
      </c>
      <c r="AI118" s="10">
        <v>0.36174634099006597</v>
      </c>
      <c r="AJ118" s="10">
        <v>89.860000610351506</v>
      </c>
      <c r="AK118" s="10">
        <v>0.34003296494483898</v>
      </c>
      <c r="AL118" s="9">
        <v>90.800003051757798</v>
      </c>
      <c r="AM118" s="9">
        <v>0.31012478470802302</v>
      </c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B118" s="9">
        <v>98.400001525878906</v>
      </c>
      <c r="BC118" s="9">
        <v>4.6416975557804101E-2</v>
      </c>
      <c r="BD118" s="9">
        <v>94.919998168945298</v>
      </c>
      <c r="BE118" s="9">
        <v>0.16657841205596899</v>
      </c>
      <c r="BF118" s="9">
        <v>90.959999084472599</v>
      </c>
      <c r="BG118" s="9">
        <v>0.30391716957092202</v>
      </c>
      <c r="BH118" s="9">
        <v>89.059997558593693</v>
      </c>
      <c r="BI118" s="9">
        <v>0.37519875168800298</v>
      </c>
      <c r="BK118" s="13"/>
      <c r="BL118" s="13"/>
      <c r="BM118" s="13"/>
      <c r="BN118" s="13"/>
      <c r="BO118" s="13"/>
      <c r="BP118" s="13"/>
      <c r="BQ118" s="13"/>
      <c r="BR118" s="13"/>
      <c r="BT118" s="9">
        <v>98.180000305175696</v>
      </c>
      <c r="BU118" s="9">
        <v>5.3926091641187598E-2</v>
      </c>
      <c r="BV118" s="9">
        <v>94.430000305175696</v>
      </c>
      <c r="BW118" s="9">
        <v>0.18484617769718101</v>
      </c>
      <c r="BX118" s="9">
        <v>90.800003051757798</v>
      </c>
      <c r="BY118" s="9">
        <v>0.31012478470802302</v>
      </c>
      <c r="BZ118" s="9">
        <v>87.290000915527301</v>
      </c>
      <c r="CA118" s="9">
        <v>0.43103411793708801</v>
      </c>
      <c r="CC118" s="13"/>
      <c r="CD118" s="13"/>
      <c r="CE118" s="13"/>
      <c r="CF118" s="13"/>
      <c r="CG118" s="13"/>
      <c r="CH118" s="13"/>
      <c r="CI118" s="13"/>
      <c r="CJ118" s="13"/>
    </row>
    <row r="119" spans="1:88" x14ac:dyDescent="0.35">
      <c r="A119" s="4">
        <v>105</v>
      </c>
      <c r="B119" s="10">
        <v>91.180000305175696</v>
      </c>
      <c r="C119" s="10">
        <v>0.30399182438850397</v>
      </c>
      <c r="D119" s="10">
        <v>85.339996337890597</v>
      </c>
      <c r="E119" s="10">
        <v>0.490736633539199</v>
      </c>
      <c r="F119" s="64">
        <v>89.370002746582003</v>
      </c>
      <c r="G119" s="64">
        <v>0.35663700103759699</v>
      </c>
      <c r="H119" s="10">
        <v>90.080001831054602</v>
      </c>
      <c r="I119" s="10">
        <v>0.33386892080307001</v>
      </c>
      <c r="J119" s="10">
        <f t="shared" si="4"/>
        <v>87.370002746582003</v>
      </c>
      <c r="K119" s="10">
        <f t="shared" si="3"/>
        <v>0.34663700103759698</v>
      </c>
      <c r="L119" s="9">
        <v>91.120002746582003</v>
      </c>
      <c r="M119" s="9">
        <v>0.30197176337242099</v>
      </c>
      <c r="O119" s="30">
        <v>78.690002440000001</v>
      </c>
      <c r="P119" s="3"/>
      <c r="Q119" s="3"/>
      <c r="R119" s="3"/>
      <c r="S119" s="3"/>
      <c r="T119" s="3"/>
      <c r="U119" s="50"/>
      <c r="V119" s="50"/>
      <c r="W119" s="3"/>
      <c r="X119" s="3"/>
      <c r="Y119" s="50"/>
      <c r="Z119" s="50"/>
      <c r="AA119" s="3"/>
      <c r="AB119" s="3"/>
      <c r="AD119" s="10">
        <v>90.989997863769503</v>
      </c>
      <c r="AE119" s="10">
        <v>0.30571445822715698</v>
      </c>
      <c r="AF119" s="10">
        <v>86.019996643066406</v>
      </c>
      <c r="AG119" s="10">
        <v>0.47260832786559998</v>
      </c>
      <c r="AH119" s="10">
        <v>89.180000305175696</v>
      </c>
      <c r="AI119" s="10">
        <v>0.36042523384094199</v>
      </c>
      <c r="AJ119" s="10">
        <v>89.879997253417898</v>
      </c>
      <c r="AK119" s="10">
        <v>0.337717324495315</v>
      </c>
      <c r="AL119" s="9">
        <v>90.959999084472599</v>
      </c>
      <c r="AM119" s="9">
        <v>0.30737468600273099</v>
      </c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B119" s="9">
        <v>98.559997558593693</v>
      </c>
      <c r="BC119" s="9">
        <v>4.3801371008157702E-2</v>
      </c>
      <c r="BD119" s="9">
        <v>95.019996643066406</v>
      </c>
      <c r="BE119" s="9">
        <v>0.165030717849731</v>
      </c>
      <c r="BF119" s="9">
        <v>91.120002746582003</v>
      </c>
      <c r="BG119" s="9">
        <v>0.30197176337242099</v>
      </c>
      <c r="BH119" s="9">
        <v>89.160003662109304</v>
      </c>
      <c r="BI119" s="9">
        <v>0.37215247750282199</v>
      </c>
      <c r="BK119" s="13"/>
      <c r="BL119" s="13"/>
      <c r="BM119" s="13"/>
      <c r="BN119" s="13"/>
      <c r="BO119" s="13"/>
      <c r="BP119" s="13"/>
      <c r="BQ119" s="13"/>
      <c r="BR119" s="13"/>
      <c r="BT119" s="9">
        <v>98.330001831054602</v>
      </c>
      <c r="BU119" s="9">
        <v>5.3915236145257901E-2</v>
      </c>
      <c r="BV119" s="9">
        <v>94.449996948242102</v>
      </c>
      <c r="BW119" s="9">
        <v>0.18439650535583399</v>
      </c>
      <c r="BX119" s="9">
        <v>90.959999084472599</v>
      </c>
      <c r="BY119" s="9">
        <v>0.30737468600273099</v>
      </c>
      <c r="BZ119" s="9">
        <v>87.269996643066406</v>
      </c>
      <c r="CA119" s="9">
        <v>0.42740854620933499</v>
      </c>
      <c r="CC119" s="13"/>
      <c r="CD119" s="13"/>
      <c r="CE119" s="13"/>
      <c r="CF119" s="13"/>
      <c r="CG119" s="13"/>
      <c r="CH119" s="13"/>
      <c r="CI119" s="13"/>
      <c r="CJ119" s="13"/>
    </row>
    <row r="120" spans="1:88" x14ac:dyDescent="0.35">
      <c r="A120" s="4">
        <v>106</v>
      </c>
      <c r="B120" s="10">
        <v>91.220001220703097</v>
      </c>
      <c r="C120" s="10">
        <v>0.30185881257057101</v>
      </c>
      <c r="D120" s="10">
        <v>85.650001525878906</v>
      </c>
      <c r="E120" s="10">
        <v>0.48512265086174</v>
      </c>
      <c r="F120" s="64">
        <v>89.419998168945298</v>
      </c>
      <c r="G120" s="64">
        <v>0.35369852185249301</v>
      </c>
      <c r="H120" s="10">
        <v>90.160003662109304</v>
      </c>
      <c r="I120" s="10">
        <v>0.33194509148597701</v>
      </c>
      <c r="J120" s="10">
        <f t="shared" si="4"/>
        <v>87.419998168945298</v>
      </c>
      <c r="K120" s="10">
        <f t="shared" si="3"/>
        <v>0.343698521852493</v>
      </c>
      <c r="L120" s="9">
        <v>91.129997253417898</v>
      </c>
      <c r="M120" s="9">
        <v>0.30058941245079002</v>
      </c>
      <c r="O120" s="30">
        <v>78.730003359999998</v>
      </c>
      <c r="P120" s="3"/>
      <c r="Q120" s="3"/>
      <c r="R120" s="3"/>
      <c r="S120" s="3"/>
      <c r="T120" s="3"/>
      <c r="U120" s="50"/>
      <c r="V120" s="50"/>
      <c r="W120" s="3"/>
      <c r="X120" s="3"/>
      <c r="Y120" s="50"/>
      <c r="Z120" s="50"/>
      <c r="AA120" s="3"/>
      <c r="AB120" s="3"/>
      <c r="AD120" s="10">
        <v>91.069999694824205</v>
      </c>
      <c r="AE120" s="10">
        <v>0.30359807610511702</v>
      </c>
      <c r="AF120" s="10">
        <v>86.089996337890597</v>
      </c>
      <c r="AG120" s="10">
        <v>0.469607323408126</v>
      </c>
      <c r="AH120" s="10">
        <v>89.309997558593693</v>
      </c>
      <c r="AI120" s="10">
        <v>0.35779103636741599</v>
      </c>
      <c r="AJ120" s="10">
        <v>89.970001220703097</v>
      </c>
      <c r="AK120" s="10">
        <v>0.33696767687797502</v>
      </c>
      <c r="AL120" s="9">
        <v>90.940002441406193</v>
      </c>
      <c r="AM120" s="9">
        <v>0.30559870600700301</v>
      </c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B120" s="9">
        <v>98.529998779296804</v>
      </c>
      <c r="BC120" s="9">
        <v>4.4498078525066299E-2</v>
      </c>
      <c r="BD120" s="9">
        <v>94.959999084472599</v>
      </c>
      <c r="BE120" s="9">
        <v>0.16359528899192799</v>
      </c>
      <c r="BF120" s="9">
        <v>91.129997253417898</v>
      </c>
      <c r="BG120" s="9">
        <v>0.30058941245079002</v>
      </c>
      <c r="BH120" s="9">
        <v>89.190002441406193</v>
      </c>
      <c r="BI120" s="9">
        <v>0.36966478824615401</v>
      </c>
      <c r="BK120" s="13"/>
      <c r="BL120" s="13"/>
      <c r="BM120" s="13"/>
      <c r="BN120" s="13"/>
      <c r="BO120" s="13"/>
      <c r="BP120" s="13"/>
      <c r="BQ120" s="13"/>
      <c r="BR120" s="13"/>
      <c r="BT120" s="9">
        <v>98.25</v>
      </c>
      <c r="BU120" s="9">
        <v>5.4537378251552499E-2</v>
      </c>
      <c r="BV120" s="9">
        <v>94.489997863769503</v>
      </c>
      <c r="BW120" s="9">
        <v>0.181737080216407</v>
      </c>
      <c r="BX120" s="9">
        <v>90.940002441406193</v>
      </c>
      <c r="BY120" s="9">
        <v>0.30559870600700301</v>
      </c>
      <c r="BZ120" s="9">
        <v>87.5</v>
      </c>
      <c r="CA120" s="9">
        <v>0.42407661676406799</v>
      </c>
      <c r="CC120" s="13"/>
      <c r="CD120" s="13"/>
      <c r="CE120" s="13"/>
      <c r="CF120" s="13"/>
      <c r="CG120" s="13"/>
      <c r="CH120" s="13"/>
      <c r="CI120" s="13"/>
      <c r="CJ120" s="13"/>
    </row>
    <row r="121" spans="1:88" x14ac:dyDescent="0.35">
      <c r="A121" s="4">
        <v>107</v>
      </c>
      <c r="B121" s="10">
        <v>91.269996643066406</v>
      </c>
      <c r="C121" s="10">
        <v>0.29966542124748202</v>
      </c>
      <c r="D121" s="10">
        <v>85.760002136230398</v>
      </c>
      <c r="E121" s="10">
        <v>0.48105290532112099</v>
      </c>
      <c r="F121" s="64">
        <v>89.580001831054602</v>
      </c>
      <c r="G121" s="64">
        <v>0.35205999016761702</v>
      </c>
      <c r="H121" s="10">
        <v>90.139999389648395</v>
      </c>
      <c r="I121" s="10">
        <v>0.33004516363143899</v>
      </c>
      <c r="J121" s="10">
        <f t="shared" si="4"/>
        <v>87.580001831054602</v>
      </c>
      <c r="K121" s="10">
        <f t="shared" si="3"/>
        <v>0.34205999016761701</v>
      </c>
      <c r="L121" s="9">
        <v>91.330001831054602</v>
      </c>
      <c r="M121" s="9">
        <v>0.29655534029006902</v>
      </c>
      <c r="O121" s="30">
        <v>78.629997250000002</v>
      </c>
      <c r="P121" s="3"/>
      <c r="Q121" s="3"/>
      <c r="R121" s="3"/>
      <c r="S121" s="3"/>
      <c r="T121" s="3"/>
      <c r="U121" s="50"/>
      <c r="V121" s="50"/>
      <c r="W121" s="3"/>
      <c r="X121" s="3"/>
      <c r="Y121" s="50"/>
      <c r="Z121" s="50"/>
      <c r="AA121" s="3"/>
      <c r="AB121" s="3"/>
      <c r="AD121" s="10">
        <v>91.050003051757798</v>
      </c>
      <c r="AE121" s="10">
        <v>0.30143204331397999</v>
      </c>
      <c r="AF121" s="10">
        <v>86.139999389648395</v>
      </c>
      <c r="AG121" s="10">
        <v>0.46650630235671903</v>
      </c>
      <c r="AH121" s="10">
        <v>89.360000610351506</v>
      </c>
      <c r="AI121" s="10">
        <v>0.35577607154846103</v>
      </c>
      <c r="AJ121" s="10">
        <v>89.940002441406193</v>
      </c>
      <c r="AK121" s="10">
        <v>0.33502382040023798</v>
      </c>
      <c r="AL121" s="9">
        <v>90.980003356933594</v>
      </c>
      <c r="AM121" s="9">
        <v>0.304278343915939</v>
      </c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B121" s="9">
        <v>98.599998474121094</v>
      </c>
      <c r="BC121" s="9">
        <v>4.3079346418380703E-2</v>
      </c>
      <c r="BD121" s="9">
        <v>95.019996643066406</v>
      </c>
      <c r="BE121" s="9">
        <v>0.16294135153293601</v>
      </c>
      <c r="BF121" s="9">
        <v>91.330001831054602</v>
      </c>
      <c r="BG121" s="9">
        <v>0.29655534029006902</v>
      </c>
      <c r="BH121" s="9">
        <v>89.370002746582003</v>
      </c>
      <c r="BI121" s="9">
        <v>0.36626806855201699</v>
      </c>
      <c r="BK121" s="13"/>
      <c r="BL121" s="13"/>
      <c r="BM121" s="13"/>
      <c r="BN121" s="13"/>
      <c r="BO121" s="13"/>
      <c r="BP121" s="13"/>
      <c r="BQ121" s="13"/>
      <c r="BR121" s="13"/>
      <c r="BT121" s="9">
        <v>98.199996948242102</v>
      </c>
      <c r="BU121" s="9">
        <v>5.4488159716129303E-2</v>
      </c>
      <c r="BV121" s="9">
        <v>94.389999389648395</v>
      </c>
      <c r="BW121" s="9">
        <v>0.18185384571552199</v>
      </c>
      <c r="BX121" s="9">
        <v>90.980003356933594</v>
      </c>
      <c r="BY121" s="9">
        <v>0.304278343915939</v>
      </c>
      <c r="BZ121" s="9">
        <v>87.610000610351506</v>
      </c>
      <c r="CA121" s="9">
        <v>0.42110258340835499</v>
      </c>
      <c r="CC121" s="13"/>
      <c r="CD121" s="13"/>
      <c r="CE121" s="13"/>
      <c r="CF121" s="13"/>
      <c r="CG121" s="13"/>
      <c r="CH121" s="13"/>
      <c r="CI121" s="13"/>
      <c r="CJ121" s="13"/>
    </row>
    <row r="122" spans="1:88" x14ac:dyDescent="0.35">
      <c r="A122" s="4">
        <v>108</v>
      </c>
      <c r="B122" s="10">
        <v>91.220001220703097</v>
      </c>
      <c r="C122" s="10">
        <v>0.29866793751716603</v>
      </c>
      <c r="D122" s="10">
        <v>85.919998168945298</v>
      </c>
      <c r="E122" s="10">
        <v>0.477035522460937</v>
      </c>
      <c r="F122" s="64">
        <v>89.559997558593693</v>
      </c>
      <c r="G122" s="64">
        <v>0.35057395696639998</v>
      </c>
      <c r="H122" s="10">
        <v>90.269996643066406</v>
      </c>
      <c r="I122" s="10">
        <v>0.328924000263214</v>
      </c>
      <c r="J122" s="10">
        <f t="shared" si="4"/>
        <v>87.559997558593693</v>
      </c>
      <c r="K122" s="10">
        <f>G122-0.01</f>
        <v>0.34057395696639997</v>
      </c>
      <c r="L122" s="9">
        <v>91.309997558593693</v>
      </c>
      <c r="M122" s="9">
        <v>0.295259058475494</v>
      </c>
      <c r="O122" s="30">
        <v>78.489997860000003</v>
      </c>
      <c r="P122" s="3"/>
      <c r="Q122" s="3"/>
      <c r="R122" s="3"/>
      <c r="S122" s="3"/>
      <c r="T122" s="3"/>
      <c r="U122" s="50"/>
      <c r="V122" s="50"/>
      <c r="W122" s="3"/>
      <c r="X122" s="3"/>
      <c r="Y122" s="50"/>
      <c r="Z122" s="50"/>
      <c r="AA122" s="3"/>
      <c r="AB122" s="3"/>
      <c r="AD122" s="10">
        <v>91.069999694824205</v>
      </c>
      <c r="AE122" s="10">
        <v>0.30017071962356501</v>
      </c>
      <c r="AF122" s="10">
        <v>86.330001831054602</v>
      </c>
      <c r="AG122" s="10">
        <v>0.46282455325126598</v>
      </c>
      <c r="AH122" s="10">
        <v>89.430000305175696</v>
      </c>
      <c r="AI122" s="10">
        <v>0.35414168238639798</v>
      </c>
      <c r="AJ122" s="10">
        <v>90.069999694824205</v>
      </c>
      <c r="AK122" s="10">
        <v>0.33321282267570401</v>
      </c>
      <c r="AL122" s="9">
        <v>91.080001831054602</v>
      </c>
      <c r="AM122" s="9">
        <v>0.30212637782096802</v>
      </c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B122" s="9">
        <v>98.459999084472599</v>
      </c>
      <c r="BC122" s="9">
        <v>4.32424396276474E-2</v>
      </c>
      <c r="BD122" s="9">
        <v>95.169998168945298</v>
      </c>
      <c r="BE122" s="9">
        <v>0.160548061132431</v>
      </c>
      <c r="BF122" s="9">
        <v>91.309997558593693</v>
      </c>
      <c r="BG122" s="9">
        <v>0.295259058475494</v>
      </c>
      <c r="BH122" s="9">
        <v>89.370002746582003</v>
      </c>
      <c r="BI122" s="9">
        <v>0.36447757482528598</v>
      </c>
      <c r="BK122" s="13"/>
      <c r="BL122" s="13"/>
      <c r="BM122" s="13"/>
      <c r="BN122" s="13"/>
      <c r="BO122" s="13"/>
      <c r="BP122" s="13"/>
      <c r="BQ122" s="13"/>
      <c r="BR122" s="13"/>
      <c r="BT122" s="9">
        <v>98.290000915527301</v>
      </c>
      <c r="BU122" s="9">
        <v>5.3406774997711098E-2</v>
      </c>
      <c r="BV122" s="9">
        <v>94.529998779296804</v>
      </c>
      <c r="BW122" s="9">
        <v>0.17996834218502</v>
      </c>
      <c r="BX122" s="9">
        <v>91.080001831054602</v>
      </c>
      <c r="BY122" s="9">
        <v>0.30212637782096802</v>
      </c>
      <c r="BZ122" s="9">
        <v>87.580001831054602</v>
      </c>
      <c r="CA122" s="9">
        <v>0.41684177517890902</v>
      </c>
      <c r="CC122" s="13"/>
      <c r="CD122" s="13"/>
      <c r="CE122" s="13"/>
      <c r="CF122" s="13"/>
      <c r="CG122" s="13"/>
      <c r="CH122" s="13"/>
      <c r="CI122" s="13"/>
      <c r="CJ122" s="13"/>
    </row>
    <row r="123" spans="1:88" x14ac:dyDescent="0.35">
      <c r="A123" s="4">
        <v>109</v>
      </c>
      <c r="B123" s="10">
        <v>91.370002746582003</v>
      </c>
      <c r="C123" s="10">
        <v>0.29595777392387301</v>
      </c>
      <c r="D123" s="10">
        <v>86.050003051757798</v>
      </c>
      <c r="E123" s="10">
        <v>0.47257962822914101</v>
      </c>
      <c r="F123" s="64">
        <v>89.599998474121094</v>
      </c>
      <c r="G123" s="64">
        <v>0.34789532423019398</v>
      </c>
      <c r="H123" s="10">
        <v>90.309997558593693</v>
      </c>
      <c r="I123" s="10">
        <v>0.32671788334846402</v>
      </c>
      <c r="J123" s="10">
        <f t="shared" si="4"/>
        <v>87.599998474121094</v>
      </c>
      <c r="K123" s="10">
        <f t="shared" si="3"/>
        <v>0.33789532423019397</v>
      </c>
      <c r="L123" s="9">
        <v>91.470001220703097</v>
      </c>
      <c r="M123" s="9">
        <v>0.29355666041374201</v>
      </c>
      <c r="O123" s="30">
        <v>78.629997250000002</v>
      </c>
      <c r="P123" s="3"/>
      <c r="Q123" s="3"/>
      <c r="R123" s="3"/>
      <c r="S123" s="3"/>
      <c r="T123" s="3"/>
      <c r="U123" s="50"/>
      <c r="V123" s="50"/>
      <c r="W123" s="3"/>
      <c r="X123" s="3"/>
      <c r="Y123" s="50"/>
      <c r="Z123" s="50"/>
      <c r="AA123" s="3"/>
      <c r="AB123" s="3"/>
      <c r="AD123" s="10">
        <v>91.160003662109304</v>
      </c>
      <c r="AE123" s="10">
        <v>0.29859662055969199</v>
      </c>
      <c r="AF123" s="10">
        <v>86.309997558593693</v>
      </c>
      <c r="AG123" s="10">
        <v>0.46074014902114802</v>
      </c>
      <c r="AH123" s="10">
        <v>89.440002441406193</v>
      </c>
      <c r="AI123" s="10">
        <v>0.35217091441154402</v>
      </c>
      <c r="AJ123" s="10">
        <v>90.040000915527301</v>
      </c>
      <c r="AK123" s="10">
        <v>0.33165797591209401</v>
      </c>
      <c r="AL123" s="9">
        <v>91.059997558593693</v>
      </c>
      <c r="AM123" s="9">
        <v>0.30090358853340099</v>
      </c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B123" s="9">
        <v>98.610000610351506</v>
      </c>
      <c r="BC123" s="9">
        <v>4.3346382677555001E-2</v>
      </c>
      <c r="BD123" s="9">
        <v>95.230003356933594</v>
      </c>
      <c r="BE123" s="9">
        <v>0.159584745764732</v>
      </c>
      <c r="BF123" s="9">
        <v>91.470001220703097</v>
      </c>
      <c r="BG123" s="9">
        <v>0.29355666041374201</v>
      </c>
      <c r="BH123" s="9">
        <v>89.470001220703097</v>
      </c>
      <c r="BI123" s="9">
        <v>0.36114156246185303</v>
      </c>
      <c r="BK123" s="13"/>
      <c r="BL123" s="13"/>
      <c r="BM123" s="13"/>
      <c r="BN123" s="13"/>
      <c r="BO123" s="13"/>
      <c r="BP123" s="13"/>
      <c r="BQ123" s="13"/>
      <c r="BR123" s="13"/>
      <c r="BT123" s="9">
        <v>98.279998779296804</v>
      </c>
      <c r="BU123" s="9">
        <v>5.3550291806459399E-2</v>
      </c>
      <c r="BV123" s="9">
        <v>94.580001831054602</v>
      </c>
      <c r="BW123" s="9">
        <v>0.17782194912433599</v>
      </c>
      <c r="BX123" s="9">
        <v>91.059997558593693</v>
      </c>
      <c r="BY123" s="9">
        <v>0.30090358853340099</v>
      </c>
      <c r="BZ123" s="9">
        <v>87.720001220703097</v>
      </c>
      <c r="CA123" s="9">
        <v>0.41377171874046298</v>
      </c>
      <c r="CC123" s="13"/>
      <c r="CD123" s="13"/>
      <c r="CE123" s="13"/>
      <c r="CF123" s="13"/>
      <c r="CG123" s="13"/>
      <c r="CH123" s="13"/>
      <c r="CI123" s="13"/>
      <c r="CJ123" s="13"/>
    </row>
    <row r="124" spans="1:88" x14ac:dyDescent="0.35">
      <c r="A124" s="4">
        <v>110</v>
      </c>
      <c r="B124" s="10">
        <v>91.349998474121094</v>
      </c>
      <c r="C124" s="10">
        <v>0.29471966624259899</v>
      </c>
      <c r="D124" s="10">
        <v>86.300003051757798</v>
      </c>
      <c r="E124" s="10">
        <v>0.46809959411620999</v>
      </c>
      <c r="F124" s="64">
        <v>89.699996948242102</v>
      </c>
      <c r="G124" s="64">
        <v>0.34684002399444502</v>
      </c>
      <c r="H124" s="10">
        <v>90.379997253417898</v>
      </c>
      <c r="I124" s="10">
        <v>0.32476070523262002</v>
      </c>
      <c r="J124" s="10">
        <f t="shared" si="4"/>
        <v>87.699996948242102</v>
      </c>
      <c r="K124" s="10">
        <f t="shared" si="3"/>
        <v>0.33684002399444501</v>
      </c>
      <c r="L124" s="9">
        <v>91.389999389648395</v>
      </c>
      <c r="M124" s="9">
        <v>0.29069539904594399</v>
      </c>
      <c r="O124" s="30">
        <v>78.690002440000001</v>
      </c>
      <c r="P124" s="3"/>
      <c r="Q124" s="3"/>
      <c r="R124" s="3"/>
      <c r="S124" s="3"/>
      <c r="T124" s="3"/>
      <c r="U124" s="50"/>
      <c r="V124" s="50"/>
      <c r="W124" s="3"/>
      <c r="X124" s="3"/>
      <c r="Y124" s="50"/>
      <c r="Z124" s="50"/>
      <c r="AA124" s="3"/>
      <c r="AB124" s="3"/>
      <c r="AD124" s="10">
        <v>91.279998779296804</v>
      </c>
      <c r="AE124" s="10">
        <v>0.29706937074661199</v>
      </c>
      <c r="AF124" s="10">
        <v>86.419998168945298</v>
      </c>
      <c r="AG124" s="10">
        <v>0.45729300379753102</v>
      </c>
      <c r="AH124" s="10">
        <v>89.510002136230398</v>
      </c>
      <c r="AI124" s="10">
        <v>0.34999966621398898</v>
      </c>
      <c r="AJ124" s="10">
        <v>90.169998168945298</v>
      </c>
      <c r="AK124" s="10">
        <v>0.32956269383430398</v>
      </c>
      <c r="AL124" s="9">
        <v>91.169998168945298</v>
      </c>
      <c r="AM124" s="9">
        <v>0.29915195703506398</v>
      </c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B124" s="9">
        <v>98.569999694824205</v>
      </c>
      <c r="BC124" s="9">
        <v>4.3330203741788802E-2</v>
      </c>
      <c r="BD124" s="9">
        <v>95.190002441406193</v>
      </c>
      <c r="BE124" s="9">
        <v>0.15836243331432301</v>
      </c>
      <c r="BF124" s="9">
        <v>91.389999389648395</v>
      </c>
      <c r="BG124" s="9">
        <v>0.29069539904594399</v>
      </c>
      <c r="BH124" s="9">
        <v>89.540000915527301</v>
      </c>
      <c r="BI124" s="9">
        <v>0.35907942056655801</v>
      </c>
      <c r="BK124" s="13"/>
      <c r="BL124" s="13"/>
      <c r="BM124" s="13"/>
      <c r="BN124" s="13"/>
      <c r="BO124" s="13"/>
      <c r="BP124" s="13"/>
      <c r="BQ124" s="13"/>
      <c r="BR124" s="13"/>
      <c r="BT124" s="9">
        <v>98.279998779296804</v>
      </c>
      <c r="BU124" s="9">
        <v>5.4443065077066401E-2</v>
      </c>
      <c r="BV124" s="9">
        <v>94.5</v>
      </c>
      <c r="BW124" s="9">
        <v>0.178202539682388</v>
      </c>
      <c r="BX124" s="9">
        <v>91.169998168945298</v>
      </c>
      <c r="BY124" s="9">
        <v>0.29915195703506398</v>
      </c>
      <c r="BZ124" s="9">
        <v>87.879997253417898</v>
      </c>
      <c r="CA124" s="9">
        <v>0.40997815132141102</v>
      </c>
      <c r="CC124" s="13"/>
      <c r="CD124" s="13"/>
      <c r="CE124" s="13"/>
      <c r="CF124" s="13"/>
      <c r="CG124" s="13"/>
      <c r="CH124" s="13"/>
      <c r="CI124" s="13"/>
      <c r="CJ124" s="13"/>
    </row>
    <row r="125" spans="1:88" x14ac:dyDescent="0.35">
      <c r="A125" s="4">
        <v>111</v>
      </c>
      <c r="B125" s="10">
        <v>91.389999389648395</v>
      </c>
      <c r="C125" s="10">
        <v>0.29202634096145602</v>
      </c>
      <c r="D125" s="10">
        <v>86.419998168945298</v>
      </c>
      <c r="E125" s="10">
        <v>0.46459171175956698</v>
      </c>
      <c r="F125" s="64">
        <v>89.819999694824205</v>
      </c>
      <c r="G125" s="64">
        <v>0.343855410814285</v>
      </c>
      <c r="H125" s="10">
        <v>90.419998168945298</v>
      </c>
      <c r="I125" s="10">
        <v>0.32353651523589999</v>
      </c>
      <c r="J125" s="10">
        <f t="shared" si="4"/>
        <v>87.819999694824205</v>
      </c>
      <c r="K125" s="10">
        <f t="shared" si="3"/>
        <v>0.33385541081428499</v>
      </c>
      <c r="L125" s="9">
        <v>91.529998779296804</v>
      </c>
      <c r="M125" s="9">
        <v>0.28957095742225603</v>
      </c>
      <c r="O125" s="30">
        <v>78.690002440000001</v>
      </c>
      <c r="P125" s="3"/>
      <c r="Q125" s="3"/>
      <c r="R125" s="3"/>
      <c r="S125" s="3"/>
      <c r="T125" s="3"/>
      <c r="U125" s="50"/>
      <c r="V125" s="50"/>
      <c r="W125" s="3"/>
      <c r="X125" s="3"/>
      <c r="Y125" s="50"/>
      <c r="Z125" s="50"/>
      <c r="AA125" s="3"/>
      <c r="AB125" s="3"/>
      <c r="AD125" s="10">
        <v>91.300003051757798</v>
      </c>
      <c r="AE125" s="10">
        <v>0.29521247744560197</v>
      </c>
      <c r="AF125" s="10">
        <v>86.589996337890597</v>
      </c>
      <c r="AG125" s="10">
        <v>0.45444378256797702</v>
      </c>
      <c r="AH125" s="10">
        <v>89.589996337890597</v>
      </c>
      <c r="AI125" s="10">
        <v>0.34824815392494202</v>
      </c>
      <c r="AJ125" s="10">
        <v>90.150001525878906</v>
      </c>
      <c r="AK125" s="10">
        <v>0.32821851968765198</v>
      </c>
      <c r="AL125" s="9">
        <v>91.209999084472599</v>
      </c>
      <c r="AM125" s="9">
        <v>0.29742810130119302</v>
      </c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B125" s="9">
        <v>98.599998474121094</v>
      </c>
      <c r="BC125" s="9">
        <v>4.3001800775527899E-2</v>
      </c>
      <c r="BD125" s="9">
        <v>95.279998779296804</v>
      </c>
      <c r="BE125" s="9">
        <v>0.15767706930637301</v>
      </c>
      <c r="BF125" s="9">
        <v>91.529998779296804</v>
      </c>
      <c r="BG125" s="9">
        <v>0.28957095742225603</v>
      </c>
      <c r="BH125" s="9">
        <v>89.489997863769503</v>
      </c>
      <c r="BI125" s="9">
        <v>0.35652515292167603</v>
      </c>
      <c r="BK125" s="13"/>
      <c r="BL125" s="13"/>
      <c r="BM125" s="13"/>
      <c r="BN125" s="13"/>
      <c r="BO125" s="13"/>
      <c r="BP125" s="13"/>
      <c r="BQ125" s="13"/>
      <c r="BR125" s="13"/>
      <c r="BT125" s="9">
        <v>98.239997863769503</v>
      </c>
      <c r="BU125" s="9">
        <v>5.4414719343185397E-2</v>
      </c>
      <c r="BV125" s="9">
        <v>94.610000610351506</v>
      </c>
      <c r="BW125" s="9">
        <v>0.17585988342761899</v>
      </c>
      <c r="BX125" s="9">
        <v>91.209999084472599</v>
      </c>
      <c r="BY125" s="9">
        <v>0.29742810130119302</v>
      </c>
      <c r="BZ125" s="9">
        <v>87.949996948242102</v>
      </c>
      <c r="CA125" s="9">
        <v>0.40709176659584001</v>
      </c>
      <c r="CC125" s="13"/>
      <c r="CD125" s="13"/>
      <c r="CE125" s="13"/>
      <c r="CF125" s="13"/>
      <c r="CG125" s="13"/>
      <c r="CH125" s="13"/>
      <c r="CI125" s="13"/>
      <c r="CJ125" s="13"/>
    </row>
    <row r="126" spans="1:88" x14ac:dyDescent="0.35">
      <c r="A126" s="4">
        <v>112</v>
      </c>
      <c r="B126" s="10">
        <v>91.379997253417898</v>
      </c>
      <c r="C126" s="10">
        <v>0.29121062159538202</v>
      </c>
      <c r="D126" s="10">
        <v>86.510002136230398</v>
      </c>
      <c r="E126" s="10">
        <v>0.46053463220596302</v>
      </c>
      <c r="F126" s="64">
        <v>89.849998474121094</v>
      </c>
      <c r="G126" s="64">
        <v>0.342186570167541</v>
      </c>
      <c r="H126" s="10">
        <v>90.400001525878906</v>
      </c>
      <c r="I126" s="10">
        <v>0.32199978828430098</v>
      </c>
      <c r="J126" s="10">
        <f t="shared" si="4"/>
        <v>87.849998474121094</v>
      </c>
      <c r="K126" s="10">
        <f t="shared" si="3"/>
        <v>0.332186570167541</v>
      </c>
      <c r="L126" s="9">
        <v>91.580001831054602</v>
      </c>
      <c r="M126" s="9">
        <v>0.28879669308662398</v>
      </c>
      <c r="O126" s="30">
        <v>78.300003050000001</v>
      </c>
      <c r="P126" s="3"/>
      <c r="Q126" s="3"/>
      <c r="R126" s="3"/>
      <c r="S126" s="3"/>
      <c r="T126" s="3"/>
      <c r="U126" s="50"/>
      <c r="V126" s="50"/>
      <c r="W126" s="3"/>
      <c r="X126" s="3"/>
      <c r="Y126" s="50"/>
      <c r="Z126" s="50"/>
      <c r="AA126" s="3"/>
      <c r="AB126" s="3"/>
      <c r="AD126" s="10">
        <v>91.220001220703097</v>
      </c>
      <c r="AE126" s="10">
        <v>0.29393747448921198</v>
      </c>
      <c r="AF126" s="10">
        <v>86.639999389648395</v>
      </c>
      <c r="AG126" s="10">
        <v>0.45108678936958302</v>
      </c>
      <c r="AH126" s="10">
        <v>89.650001525878906</v>
      </c>
      <c r="AI126" s="10">
        <v>0.34656298160552901</v>
      </c>
      <c r="AJ126" s="10">
        <v>90.279998779296804</v>
      </c>
      <c r="AK126" s="10">
        <v>0.32577040791511502</v>
      </c>
      <c r="AL126" s="9">
        <v>91.290000915527301</v>
      </c>
      <c r="AM126" s="9">
        <v>0.29527127742767301</v>
      </c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B126" s="9">
        <v>98.540000915527301</v>
      </c>
      <c r="BC126" s="9">
        <v>4.3370842933654702E-2</v>
      </c>
      <c r="BD126" s="9">
        <v>95.279998779296804</v>
      </c>
      <c r="BE126" s="9">
        <v>0.15705545246601099</v>
      </c>
      <c r="BF126" s="9">
        <v>91.580001831054602</v>
      </c>
      <c r="BG126" s="9">
        <v>0.28879669308662398</v>
      </c>
      <c r="BH126" s="9">
        <v>89.629997253417898</v>
      </c>
      <c r="BI126" s="9">
        <v>0.35412150621414101</v>
      </c>
      <c r="BK126" s="13"/>
      <c r="BL126" s="13"/>
      <c r="BM126" s="13"/>
      <c r="BN126" s="13"/>
      <c r="BO126" s="13"/>
      <c r="BP126" s="13"/>
      <c r="BQ126" s="13"/>
      <c r="BR126" s="13"/>
      <c r="BT126" s="9">
        <v>98.260002136230398</v>
      </c>
      <c r="BU126" s="9">
        <v>5.3322058171033797E-2</v>
      </c>
      <c r="BV126" s="9">
        <v>94.680000305175696</v>
      </c>
      <c r="BW126" s="9">
        <v>0.174874171614646</v>
      </c>
      <c r="BX126" s="9">
        <v>91.290000915527301</v>
      </c>
      <c r="BY126" s="9">
        <v>0.29527127742767301</v>
      </c>
      <c r="BZ126" s="9">
        <v>87.889999389648395</v>
      </c>
      <c r="CA126" s="9">
        <v>0.40516710281371998</v>
      </c>
      <c r="CC126" s="13"/>
      <c r="CD126" s="13"/>
      <c r="CE126" s="13"/>
      <c r="CF126" s="13"/>
      <c r="CG126" s="13"/>
      <c r="CH126" s="13"/>
      <c r="CI126" s="13"/>
      <c r="CJ126" s="13"/>
    </row>
    <row r="127" spans="1:88" x14ac:dyDescent="0.35">
      <c r="A127" s="4">
        <v>113</v>
      </c>
      <c r="B127" s="10">
        <v>91.400001525878906</v>
      </c>
      <c r="C127" s="10">
        <v>0.28898438811302102</v>
      </c>
      <c r="D127" s="10">
        <v>86.559997558593693</v>
      </c>
      <c r="E127" s="10">
        <v>0.456974357366561</v>
      </c>
      <c r="F127" s="64">
        <v>89.949996948242102</v>
      </c>
      <c r="G127" s="64">
        <v>0.34038284420967102</v>
      </c>
      <c r="H127" s="10">
        <v>90.5</v>
      </c>
      <c r="I127" s="10">
        <v>0.31921607255935602</v>
      </c>
      <c r="J127" s="10">
        <f t="shared" si="4"/>
        <v>87.949996948242102</v>
      </c>
      <c r="K127" s="10">
        <f t="shared" si="3"/>
        <v>0.33038284420967101</v>
      </c>
      <c r="L127" s="9">
        <v>91.660003662109304</v>
      </c>
      <c r="M127" s="9">
        <v>0.28529459238052302</v>
      </c>
      <c r="O127" s="30">
        <v>78.400001529999997</v>
      </c>
      <c r="P127" s="3"/>
      <c r="Q127" s="3"/>
      <c r="R127" s="3"/>
      <c r="S127" s="3"/>
      <c r="T127" s="3"/>
      <c r="U127" s="50"/>
      <c r="V127" s="50"/>
      <c r="W127" s="3"/>
      <c r="X127" s="3"/>
      <c r="Y127" s="50"/>
      <c r="Z127" s="50"/>
      <c r="AA127" s="3"/>
      <c r="AB127" s="3"/>
      <c r="AD127" s="10">
        <v>91.349998474121094</v>
      </c>
      <c r="AE127" s="10">
        <v>0.29187971353530801</v>
      </c>
      <c r="AF127" s="10">
        <v>86.75</v>
      </c>
      <c r="AG127" s="10">
        <v>0.44746798276901201</v>
      </c>
      <c r="AH127" s="10">
        <v>89.459999084472599</v>
      </c>
      <c r="AI127" s="10">
        <v>0.34639480710029602</v>
      </c>
      <c r="AJ127" s="10">
        <v>90.349998474121094</v>
      </c>
      <c r="AK127" s="10">
        <v>0.32501336932182301</v>
      </c>
      <c r="AL127" s="9">
        <v>91.349998474121094</v>
      </c>
      <c r="AM127" s="9">
        <v>0.29335662722587502</v>
      </c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B127" s="9">
        <v>98.610000610351506</v>
      </c>
      <c r="BC127" s="9">
        <v>4.2874589562416E-2</v>
      </c>
      <c r="BD127" s="9">
        <v>95.400001525878906</v>
      </c>
      <c r="BE127" s="9">
        <v>0.154309436678886</v>
      </c>
      <c r="BF127" s="9">
        <v>91.660003662109304</v>
      </c>
      <c r="BG127" s="9">
        <v>0.28529459238052302</v>
      </c>
      <c r="BH127" s="9">
        <v>89.610000610351506</v>
      </c>
      <c r="BI127" s="9">
        <v>0.35190454125404302</v>
      </c>
      <c r="BK127" s="13"/>
      <c r="BL127" s="13"/>
      <c r="BM127" s="13"/>
      <c r="BN127" s="13"/>
      <c r="BO127" s="13"/>
      <c r="BP127" s="13"/>
      <c r="BQ127" s="13"/>
      <c r="BR127" s="13"/>
      <c r="BT127" s="9">
        <v>98.339996337890597</v>
      </c>
      <c r="BU127" s="9">
        <v>5.1099531352519899E-2</v>
      </c>
      <c r="BV127" s="9">
        <v>94.669998168945298</v>
      </c>
      <c r="BW127" s="9">
        <v>0.17345203459262801</v>
      </c>
      <c r="BX127" s="9">
        <v>91.349998474121094</v>
      </c>
      <c r="BY127" s="9">
        <v>0.29335662722587502</v>
      </c>
      <c r="BZ127" s="9">
        <v>88.019996643066406</v>
      </c>
      <c r="CA127" s="9">
        <v>0.40183794498443598</v>
      </c>
      <c r="CC127" s="13"/>
      <c r="CD127" s="13"/>
      <c r="CE127" s="13"/>
      <c r="CF127" s="13"/>
      <c r="CG127" s="13"/>
      <c r="CH127" s="13"/>
      <c r="CI127" s="13"/>
      <c r="CJ127" s="13"/>
    </row>
    <row r="128" spans="1:88" x14ac:dyDescent="0.35">
      <c r="A128" s="4">
        <v>114</v>
      </c>
      <c r="B128" s="10">
        <v>91.550003051757798</v>
      </c>
      <c r="C128" s="10">
        <v>0.28721970319747903</v>
      </c>
      <c r="D128" s="10">
        <v>86.720001220703097</v>
      </c>
      <c r="E128" s="10">
        <v>0.453119337558746</v>
      </c>
      <c r="F128" s="64">
        <v>90</v>
      </c>
      <c r="G128" s="64">
        <v>0.33790415525436401</v>
      </c>
      <c r="H128" s="10">
        <v>90.589996337890597</v>
      </c>
      <c r="I128" s="10">
        <v>0.317507773637771</v>
      </c>
      <c r="J128" s="10">
        <f t="shared" si="4"/>
        <v>88</v>
      </c>
      <c r="K128" s="10">
        <f t="shared" si="3"/>
        <v>0.327904155254364</v>
      </c>
      <c r="L128" s="9">
        <v>91.690002441406193</v>
      </c>
      <c r="M128" s="9">
        <v>0.28383031487464899</v>
      </c>
      <c r="O128" s="30">
        <v>78.66999817</v>
      </c>
      <c r="P128" s="3"/>
      <c r="Q128" s="3"/>
      <c r="R128" s="3"/>
      <c r="S128" s="3"/>
      <c r="T128" s="3"/>
      <c r="U128" s="50"/>
      <c r="V128" s="50"/>
      <c r="W128" s="3"/>
      <c r="X128" s="3"/>
      <c r="Y128" s="50"/>
      <c r="Z128" s="50"/>
      <c r="AA128" s="3"/>
      <c r="AB128" s="3"/>
      <c r="AD128" s="10">
        <v>91.519996643066406</v>
      </c>
      <c r="AE128" s="10">
        <v>0.29068577289581299</v>
      </c>
      <c r="AF128" s="10">
        <v>86.870002746582003</v>
      </c>
      <c r="AG128" s="10">
        <v>0.44482588768005299</v>
      </c>
      <c r="AH128" s="10">
        <v>89.690002441406193</v>
      </c>
      <c r="AI128" s="10">
        <v>0.34335562586784302</v>
      </c>
      <c r="AJ128" s="10">
        <v>90.330001831054602</v>
      </c>
      <c r="AK128" s="10">
        <v>0.32261449098586997</v>
      </c>
      <c r="AL128" s="9">
        <v>91.309997558593693</v>
      </c>
      <c r="AM128" s="9">
        <v>0.29223561286926197</v>
      </c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B128" s="9">
        <v>98.620002746582003</v>
      </c>
      <c r="BC128" s="9">
        <v>4.2197253555059398E-2</v>
      </c>
      <c r="BD128" s="9">
        <v>95.449996948242102</v>
      </c>
      <c r="BE128" s="9">
        <v>0.15292042493820099</v>
      </c>
      <c r="BF128" s="9">
        <v>91.690002441406193</v>
      </c>
      <c r="BG128" s="9">
        <v>0.28383031487464899</v>
      </c>
      <c r="BH128" s="9">
        <v>89.720001220703097</v>
      </c>
      <c r="BI128" s="9">
        <v>0.34882891178131098</v>
      </c>
      <c r="BK128" s="13"/>
      <c r="BL128" s="13"/>
      <c r="BM128" s="13"/>
      <c r="BN128" s="13"/>
      <c r="BO128" s="13"/>
      <c r="BP128" s="13"/>
      <c r="BQ128" s="13"/>
      <c r="BR128" s="13"/>
      <c r="BT128" s="9">
        <v>98.269996643066406</v>
      </c>
      <c r="BU128" s="9">
        <v>5.23574240505695E-2</v>
      </c>
      <c r="BV128" s="9">
        <v>94.760002136230398</v>
      </c>
      <c r="BW128" s="9">
        <v>0.17206977307796401</v>
      </c>
      <c r="BX128" s="9">
        <v>91.309997558593693</v>
      </c>
      <c r="BY128" s="9">
        <v>0.29223561286926197</v>
      </c>
      <c r="BZ128" s="9">
        <v>88.25</v>
      </c>
      <c r="CA128" s="9">
        <v>0.39897111058235102</v>
      </c>
      <c r="CC128" s="13"/>
      <c r="CD128" s="13"/>
      <c r="CE128" s="13"/>
      <c r="CF128" s="13"/>
      <c r="CG128" s="13"/>
      <c r="CH128" s="13"/>
      <c r="CI128" s="13"/>
      <c r="CJ128" s="13"/>
    </row>
    <row r="129" spans="1:88" x14ac:dyDescent="0.35">
      <c r="A129" s="4">
        <v>115</v>
      </c>
      <c r="B129" s="10">
        <v>91.559997558593693</v>
      </c>
      <c r="C129" s="10">
        <v>0.28528198599815302</v>
      </c>
      <c r="D129" s="10">
        <v>86.599998474121094</v>
      </c>
      <c r="E129" s="10">
        <v>0.45033320784568698</v>
      </c>
      <c r="F129" s="64">
        <v>90</v>
      </c>
      <c r="G129" s="64">
        <v>0.337306588888168</v>
      </c>
      <c r="H129" s="10">
        <v>90.580001831054602</v>
      </c>
      <c r="I129" s="10">
        <v>0.31662750244140597</v>
      </c>
      <c r="J129" s="10">
        <f t="shared" si="4"/>
        <v>88</v>
      </c>
      <c r="K129" s="10">
        <f t="shared" si="3"/>
        <v>0.32730658888816799</v>
      </c>
      <c r="L129" s="9">
        <v>91.639999389648395</v>
      </c>
      <c r="M129" s="9">
        <v>0.28296157717704701</v>
      </c>
      <c r="O129" s="30">
        <v>78.550003050000001</v>
      </c>
      <c r="P129" s="3"/>
      <c r="Q129" s="3"/>
      <c r="R129" s="3"/>
      <c r="S129" s="3"/>
      <c r="T129" s="3"/>
      <c r="U129" s="50"/>
      <c r="V129" s="50"/>
      <c r="W129" s="3"/>
      <c r="X129" s="3"/>
      <c r="Y129" s="50"/>
      <c r="Z129" s="50"/>
      <c r="AA129" s="3"/>
      <c r="AB129" s="3"/>
      <c r="AD129" s="10">
        <v>91.5</v>
      </c>
      <c r="AE129" s="10">
        <v>0.28937092423438998</v>
      </c>
      <c r="AF129" s="10">
        <v>86.970001220703097</v>
      </c>
      <c r="AG129" s="10">
        <v>0.44220301508903498</v>
      </c>
      <c r="AH129" s="10">
        <v>89.639999389648395</v>
      </c>
      <c r="AI129" s="10">
        <v>0.34325140714645302</v>
      </c>
      <c r="AJ129" s="10">
        <v>90.470001220703097</v>
      </c>
      <c r="AK129" s="10">
        <v>0.32145571708679199</v>
      </c>
      <c r="AL129" s="9">
        <v>91.349998474121094</v>
      </c>
      <c r="AM129" s="9">
        <v>0.29124474525451599</v>
      </c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B129" s="9">
        <v>98.620002746582003</v>
      </c>
      <c r="BC129" s="9">
        <v>4.2039703577756798E-2</v>
      </c>
      <c r="BD129" s="9">
        <v>95.449996948242102</v>
      </c>
      <c r="BE129" s="9">
        <v>0.152120307087898</v>
      </c>
      <c r="BF129" s="9">
        <v>91.639999389648395</v>
      </c>
      <c r="BG129" s="9">
        <v>0.28296157717704701</v>
      </c>
      <c r="BH129" s="9">
        <v>89.730003356933594</v>
      </c>
      <c r="BI129" s="9">
        <v>0.34732595086097701</v>
      </c>
      <c r="BK129" s="13"/>
      <c r="BL129" s="13"/>
      <c r="BM129" s="13"/>
      <c r="BN129" s="13"/>
      <c r="BO129" s="13"/>
      <c r="BP129" s="13"/>
      <c r="BQ129" s="13"/>
      <c r="BR129" s="13"/>
      <c r="BT129" s="9">
        <v>98.269996643066406</v>
      </c>
      <c r="BU129" s="9">
        <v>5.2940219640731798E-2</v>
      </c>
      <c r="BV129" s="9">
        <v>94.75</v>
      </c>
      <c r="BW129" s="9">
        <v>0.17188164591789201</v>
      </c>
      <c r="BX129" s="9">
        <v>91.349998474121094</v>
      </c>
      <c r="BY129" s="9">
        <v>0.29124474525451599</v>
      </c>
      <c r="BZ129" s="9">
        <v>88.360000610351506</v>
      </c>
      <c r="CA129" s="9">
        <v>0.39553895592689498</v>
      </c>
      <c r="CC129" s="13"/>
      <c r="CD129" s="13"/>
      <c r="CE129" s="13"/>
      <c r="CF129" s="13"/>
      <c r="CG129" s="13"/>
      <c r="CH129" s="13"/>
      <c r="CI129" s="13"/>
      <c r="CJ129" s="13"/>
    </row>
    <row r="130" spans="1:88" x14ac:dyDescent="0.35">
      <c r="A130" s="4">
        <v>116</v>
      </c>
      <c r="B130" s="10">
        <v>91.580001831054602</v>
      </c>
      <c r="C130" s="10">
        <v>0.28438588976860002</v>
      </c>
      <c r="D130" s="10">
        <v>86.779998779296804</v>
      </c>
      <c r="E130" s="10">
        <v>0.44677004218101501</v>
      </c>
      <c r="F130" s="64">
        <v>89.949996948242102</v>
      </c>
      <c r="G130" s="64">
        <v>0.334793120622634</v>
      </c>
      <c r="H130" s="10">
        <v>90.629997253417898</v>
      </c>
      <c r="I130" s="10">
        <v>0.31465336680412198</v>
      </c>
      <c r="J130" s="10">
        <f t="shared" si="4"/>
        <v>87.949996948242102</v>
      </c>
      <c r="K130" s="10">
        <f t="shared" si="3"/>
        <v>0.32479312062263399</v>
      </c>
      <c r="L130" s="9">
        <v>91.739997863769503</v>
      </c>
      <c r="M130" s="9">
        <v>0.279510498046875</v>
      </c>
      <c r="O130" s="30">
        <v>78.690002440000001</v>
      </c>
      <c r="P130" s="3"/>
      <c r="Q130" s="3"/>
      <c r="R130" s="3"/>
      <c r="S130" s="3"/>
      <c r="T130" s="3"/>
      <c r="U130" s="50"/>
      <c r="V130" s="50"/>
      <c r="W130" s="3"/>
      <c r="X130" s="3"/>
      <c r="Y130" s="50"/>
      <c r="Z130" s="50"/>
      <c r="AA130" s="3"/>
      <c r="AB130" s="3"/>
      <c r="AD130" s="10">
        <v>91.550003051757798</v>
      </c>
      <c r="AE130" s="10">
        <v>0.28745219111442499</v>
      </c>
      <c r="AF130" s="10">
        <v>86.970001220703097</v>
      </c>
      <c r="AG130" s="10">
        <v>0.44001677632331798</v>
      </c>
      <c r="AH130" s="10">
        <v>89.779998779296804</v>
      </c>
      <c r="AI130" s="10">
        <v>0.34073796868324202</v>
      </c>
      <c r="AJ130" s="10">
        <v>90.470001220703097</v>
      </c>
      <c r="AK130" s="10">
        <v>0.32057151198387102</v>
      </c>
      <c r="AL130" s="9">
        <v>91.419998168945298</v>
      </c>
      <c r="AM130" s="9">
        <v>0.28902196884155201</v>
      </c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B130" s="9">
        <v>98.559997558593693</v>
      </c>
      <c r="BC130" s="9">
        <v>4.1936114430427503E-2</v>
      </c>
      <c r="BD130" s="9">
        <v>95.470001220703097</v>
      </c>
      <c r="BE130" s="9">
        <v>0.150376126170158</v>
      </c>
      <c r="BF130" s="9">
        <v>91.739997863769503</v>
      </c>
      <c r="BG130" s="9">
        <v>0.279510498046875</v>
      </c>
      <c r="BH130" s="9">
        <v>89.75</v>
      </c>
      <c r="BI130" s="9">
        <v>0.34500086307525601</v>
      </c>
      <c r="BK130" s="13"/>
      <c r="BL130" s="13"/>
      <c r="BM130" s="13"/>
      <c r="BN130" s="13"/>
      <c r="BO130" s="13"/>
      <c r="BP130" s="13"/>
      <c r="BQ130" s="13"/>
      <c r="BR130" s="13"/>
      <c r="BT130" s="9">
        <v>98.290000915527301</v>
      </c>
      <c r="BU130" s="9">
        <v>5.1927868276834398E-2</v>
      </c>
      <c r="BV130" s="9">
        <v>94.839996337890597</v>
      </c>
      <c r="BW130" s="9">
        <v>0.16921466588973999</v>
      </c>
      <c r="BX130" s="9">
        <v>91.419998168945298</v>
      </c>
      <c r="BY130" s="9">
        <v>0.28902196884155201</v>
      </c>
      <c r="BZ130" s="9">
        <v>88.389999389648395</v>
      </c>
      <c r="CA130" s="9">
        <v>0.39304774999618503</v>
      </c>
      <c r="CC130" s="13"/>
      <c r="CD130" s="13"/>
      <c r="CE130" s="13"/>
      <c r="CF130" s="13"/>
      <c r="CG130" s="13"/>
      <c r="CH130" s="13"/>
      <c r="CI130" s="13"/>
      <c r="CJ130" s="13"/>
    </row>
    <row r="131" spans="1:88" x14ac:dyDescent="0.35">
      <c r="A131" s="4">
        <v>117</v>
      </c>
      <c r="B131" s="10">
        <v>91.680000305175696</v>
      </c>
      <c r="C131" s="10">
        <v>0.28184583783149703</v>
      </c>
      <c r="D131" s="10">
        <v>87.040000915527301</v>
      </c>
      <c r="E131" s="10">
        <v>0.44274580478668202</v>
      </c>
      <c r="F131" s="64">
        <v>89.970001220703097</v>
      </c>
      <c r="G131" s="64">
        <v>0.334256172180175</v>
      </c>
      <c r="H131" s="10">
        <v>90.739997863769503</v>
      </c>
      <c r="I131" s="10">
        <v>0.313077092170715</v>
      </c>
      <c r="J131" s="10">
        <f t="shared" si="4"/>
        <v>87.970001220703097</v>
      </c>
      <c r="K131" s="10">
        <f t="shared" si="3"/>
        <v>0.324256172180175</v>
      </c>
      <c r="L131" s="9">
        <v>91.760002136230398</v>
      </c>
      <c r="M131" s="9">
        <v>0.277973562479019</v>
      </c>
      <c r="O131" s="30">
        <v>78.38999939</v>
      </c>
      <c r="P131" s="3"/>
      <c r="Q131" s="3"/>
      <c r="R131" s="3"/>
      <c r="S131" s="3"/>
      <c r="T131" s="3"/>
      <c r="U131" s="50"/>
      <c r="V131" s="50"/>
      <c r="W131" s="3"/>
      <c r="X131" s="3"/>
      <c r="Y131" s="50"/>
      <c r="Z131" s="50"/>
      <c r="AA131" s="3"/>
      <c r="AB131" s="3"/>
      <c r="AD131" s="10">
        <v>91.559997558593693</v>
      </c>
      <c r="AE131" s="10">
        <v>0.28630673885345398</v>
      </c>
      <c r="AF131" s="10">
        <v>87.110000610351506</v>
      </c>
      <c r="AG131" s="10">
        <v>0.43781712651252702</v>
      </c>
      <c r="AH131" s="10">
        <v>89.839996337890597</v>
      </c>
      <c r="AI131" s="10">
        <v>0.33852499723434398</v>
      </c>
      <c r="AJ131" s="10">
        <v>90.540000915527301</v>
      </c>
      <c r="AK131" s="10">
        <v>0.31853622198104797</v>
      </c>
      <c r="AL131" s="9">
        <v>91.540000915527301</v>
      </c>
      <c r="AM131" s="9">
        <v>0.287199586629867</v>
      </c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B131" s="9">
        <v>98.610000610351506</v>
      </c>
      <c r="BC131" s="9">
        <v>4.1740614920854499E-2</v>
      </c>
      <c r="BD131" s="9">
        <v>95.480003356933594</v>
      </c>
      <c r="BE131" s="9">
        <v>0.15010736882686601</v>
      </c>
      <c r="BF131" s="9">
        <v>91.760002136230398</v>
      </c>
      <c r="BG131" s="9">
        <v>0.277973562479019</v>
      </c>
      <c r="BH131" s="9">
        <v>89.930000305175696</v>
      </c>
      <c r="BI131" s="9">
        <v>0.34268906712531999</v>
      </c>
      <c r="BK131" s="13"/>
      <c r="BL131" s="13"/>
      <c r="BM131" s="13"/>
      <c r="BN131" s="13"/>
      <c r="BO131" s="13"/>
      <c r="BP131" s="13"/>
      <c r="BQ131" s="13"/>
      <c r="BR131" s="13"/>
      <c r="BT131" s="9">
        <v>98.290000915527301</v>
      </c>
      <c r="BU131" s="9">
        <v>5.1901619881391498E-2</v>
      </c>
      <c r="BV131" s="9">
        <v>94.949996948242102</v>
      </c>
      <c r="BW131" s="9">
        <v>0.16818569600582101</v>
      </c>
      <c r="BX131" s="9">
        <v>91.540000915527301</v>
      </c>
      <c r="BY131" s="9">
        <v>0.287199586629867</v>
      </c>
      <c r="BZ131" s="9">
        <v>88.440002441406193</v>
      </c>
      <c r="CA131" s="9">
        <v>0.39077001810073803</v>
      </c>
      <c r="CC131" s="13"/>
      <c r="CD131" s="13"/>
      <c r="CE131" s="13"/>
      <c r="CF131" s="13"/>
      <c r="CG131" s="13"/>
      <c r="CH131" s="13"/>
      <c r="CI131" s="13"/>
      <c r="CJ131" s="13"/>
    </row>
    <row r="132" spans="1:88" x14ac:dyDescent="0.35">
      <c r="A132" s="4">
        <v>118</v>
      </c>
      <c r="B132" s="10">
        <v>91.699996948242102</v>
      </c>
      <c r="C132" s="10">
        <v>0.28037390112876798</v>
      </c>
      <c r="D132" s="10">
        <v>87.160003662109304</v>
      </c>
      <c r="E132" s="10">
        <v>0.43920245766639698</v>
      </c>
      <c r="F132" s="64">
        <v>90.069999694824205</v>
      </c>
      <c r="G132" s="64">
        <v>0.33216014504432601</v>
      </c>
      <c r="H132" s="10">
        <v>90.699996948242102</v>
      </c>
      <c r="I132" s="10">
        <v>0.31099408864974898</v>
      </c>
      <c r="J132" s="10">
        <f t="shared" si="4"/>
        <v>88.069999694824205</v>
      </c>
      <c r="K132" s="10">
        <f t="shared" si="3"/>
        <v>0.322160145044326</v>
      </c>
      <c r="L132" s="9">
        <v>91.779998779296804</v>
      </c>
      <c r="M132" s="9">
        <v>0.277349323034286</v>
      </c>
      <c r="O132" s="30">
        <v>78.440002440000001</v>
      </c>
      <c r="P132" s="3"/>
      <c r="Q132" s="3"/>
      <c r="R132" s="3"/>
      <c r="S132" s="3"/>
      <c r="T132" s="3"/>
      <c r="U132" s="50"/>
      <c r="V132" s="50"/>
      <c r="W132" s="3"/>
      <c r="X132" s="3"/>
      <c r="Y132" s="50"/>
      <c r="Z132" s="50"/>
      <c r="AA132" s="3"/>
      <c r="AB132" s="3"/>
      <c r="AD132" s="10">
        <v>91.620002746582003</v>
      </c>
      <c r="AE132" s="10">
        <v>0.283798277378082</v>
      </c>
      <c r="AF132" s="10">
        <v>87.080001831054602</v>
      </c>
      <c r="AG132" s="10">
        <v>0.43636140227317799</v>
      </c>
      <c r="AH132" s="10">
        <v>89.970001220703097</v>
      </c>
      <c r="AI132" s="10">
        <v>0.33722880482673601</v>
      </c>
      <c r="AJ132" s="10">
        <v>90.569999694824205</v>
      </c>
      <c r="AK132" s="10">
        <v>0.316585302352905</v>
      </c>
      <c r="AL132" s="9">
        <v>91.5</v>
      </c>
      <c r="AM132" s="9">
        <v>0.28565108776092502</v>
      </c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B132" s="9">
        <v>98.690002441406193</v>
      </c>
      <c r="BC132" s="9">
        <v>4.23594079911708E-2</v>
      </c>
      <c r="BD132" s="9">
        <v>95.489997863769503</v>
      </c>
      <c r="BE132" s="9">
        <v>0.148323789238929</v>
      </c>
      <c r="BF132" s="9">
        <v>91.779998779296804</v>
      </c>
      <c r="BG132" s="9">
        <v>0.277349323034286</v>
      </c>
      <c r="BH132" s="9">
        <v>89.870002746582003</v>
      </c>
      <c r="BI132" s="9">
        <v>0.340741336345672</v>
      </c>
      <c r="BK132" s="13"/>
      <c r="BL132" s="13"/>
      <c r="BM132" s="13"/>
      <c r="BN132" s="13"/>
      <c r="BO132" s="13"/>
      <c r="BP132" s="13"/>
      <c r="BQ132" s="13"/>
      <c r="BR132" s="13"/>
      <c r="BT132" s="9">
        <v>98.290000915527301</v>
      </c>
      <c r="BU132" s="9">
        <v>5.10632991790771E-2</v>
      </c>
      <c r="BV132" s="9">
        <v>94.980003356933594</v>
      </c>
      <c r="BW132" s="9">
        <v>0.16771331429481501</v>
      </c>
      <c r="BX132" s="9">
        <v>91.5</v>
      </c>
      <c r="BY132" s="9">
        <v>0.28565108776092502</v>
      </c>
      <c r="BZ132" s="9">
        <v>88.559997558593693</v>
      </c>
      <c r="CA132" s="9">
        <v>0.38747572898864702</v>
      </c>
      <c r="CC132" s="13"/>
      <c r="CD132" s="13"/>
      <c r="CE132" s="13"/>
      <c r="CF132" s="13"/>
      <c r="CG132" s="13"/>
      <c r="CH132" s="13"/>
      <c r="CI132" s="13"/>
      <c r="CJ132" s="13"/>
    </row>
    <row r="133" spans="1:88" x14ac:dyDescent="0.35">
      <c r="A133" s="4">
        <v>119</v>
      </c>
      <c r="B133" s="10">
        <v>91.720001220703097</v>
      </c>
      <c r="C133" s="10">
        <v>0.27959287166595398</v>
      </c>
      <c r="D133" s="10">
        <v>87.190002441406193</v>
      </c>
      <c r="E133" s="10">
        <v>0.43616539239883401</v>
      </c>
      <c r="F133" s="64">
        <v>90.139999389648395</v>
      </c>
      <c r="G133" s="64">
        <v>0.33051216602325401</v>
      </c>
      <c r="H133" s="10">
        <v>90.779998779296804</v>
      </c>
      <c r="I133" s="10">
        <v>0.31036671996116599</v>
      </c>
      <c r="J133" s="10">
        <f t="shared" si="4"/>
        <v>88.139999389648395</v>
      </c>
      <c r="K133" s="10">
        <f t="shared" si="3"/>
        <v>0.320512166023254</v>
      </c>
      <c r="L133" s="9">
        <v>91.959999084472599</v>
      </c>
      <c r="M133" s="9">
        <v>0.274641662836074</v>
      </c>
      <c r="O133" s="30">
        <v>78.489997860000003</v>
      </c>
      <c r="P133" s="3"/>
      <c r="Q133" s="3"/>
      <c r="R133" s="3"/>
      <c r="S133" s="3"/>
      <c r="T133" s="3"/>
      <c r="U133" s="50"/>
      <c r="V133" s="50"/>
      <c r="W133" s="3"/>
      <c r="X133" s="3"/>
      <c r="Y133" s="50"/>
      <c r="Z133" s="50"/>
      <c r="AA133" s="3"/>
      <c r="AB133" s="3"/>
      <c r="AD133" s="10">
        <v>91.599998474121094</v>
      </c>
      <c r="AE133" s="10">
        <v>0.28342336416244501</v>
      </c>
      <c r="AF133" s="10">
        <v>87.169998168945298</v>
      </c>
      <c r="AG133" s="10">
        <v>0.43264859914779602</v>
      </c>
      <c r="AH133" s="10">
        <v>89.919998168945298</v>
      </c>
      <c r="AI133" s="10">
        <v>0.33531713485717701</v>
      </c>
      <c r="AJ133" s="10">
        <v>90.510002136230398</v>
      </c>
      <c r="AK133" s="10">
        <v>0.31564527750015198</v>
      </c>
      <c r="AL133" s="9">
        <v>91.569999694824205</v>
      </c>
      <c r="AM133" s="9">
        <v>0.28410175442695601</v>
      </c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B133" s="9">
        <v>98.589996337890597</v>
      </c>
      <c r="BC133" s="9">
        <v>4.1734043508767998E-2</v>
      </c>
      <c r="BD133" s="9">
        <v>95.550003051757798</v>
      </c>
      <c r="BE133" s="9">
        <v>0.14740635454654599</v>
      </c>
      <c r="BF133" s="9">
        <v>91.959999084472599</v>
      </c>
      <c r="BG133" s="9">
        <v>0.274641662836074</v>
      </c>
      <c r="BH133" s="9">
        <v>90.040000915527301</v>
      </c>
      <c r="BI133" s="9">
        <v>0.33822786808013899</v>
      </c>
      <c r="BK133" s="13"/>
      <c r="BL133" s="13"/>
      <c r="BM133" s="13"/>
      <c r="BN133" s="13"/>
      <c r="BO133" s="13"/>
      <c r="BP133" s="13"/>
      <c r="BQ133" s="13"/>
      <c r="BR133" s="13"/>
      <c r="BT133" s="9">
        <v>98.319999694824205</v>
      </c>
      <c r="BU133" s="9">
        <v>5.06687499582767E-2</v>
      </c>
      <c r="BV133" s="9">
        <v>95.010002136230398</v>
      </c>
      <c r="BW133" s="9">
        <v>0.165750682353973</v>
      </c>
      <c r="BX133" s="9">
        <v>91.569999694824205</v>
      </c>
      <c r="BY133" s="9">
        <v>0.28410175442695601</v>
      </c>
      <c r="BZ133" s="9">
        <v>88.699996948242102</v>
      </c>
      <c r="CA133" s="9">
        <v>0.38526776432991</v>
      </c>
      <c r="CC133" s="13"/>
      <c r="CD133" s="13"/>
      <c r="CE133" s="13"/>
      <c r="CF133" s="13"/>
      <c r="CG133" s="13"/>
      <c r="CH133" s="13"/>
      <c r="CI133" s="13"/>
      <c r="CJ133" s="13"/>
    </row>
    <row r="134" spans="1:88" x14ac:dyDescent="0.35">
      <c r="A134" s="4">
        <v>120</v>
      </c>
      <c r="B134" s="10">
        <v>91.769996643066406</v>
      </c>
      <c r="C134" s="10">
        <v>0.277420103549957</v>
      </c>
      <c r="D134" s="10">
        <v>87.220001220703097</v>
      </c>
      <c r="E134" s="10">
        <v>0.43325594067573497</v>
      </c>
      <c r="F134" s="64">
        <v>90.160003662109304</v>
      </c>
      <c r="G134" s="64">
        <v>0.329087764024734</v>
      </c>
      <c r="H134" s="10">
        <v>90.879997253417898</v>
      </c>
      <c r="I134" s="10">
        <v>0.30763918161392201</v>
      </c>
      <c r="J134" s="10">
        <f t="shared" si="4"/>
        <v>88.160003662109304</v>
      </c>
      <c r="K134" s="10">
        <f t="shared" si="3"/>
        <v>0.31908776402473399</v>
      </c>
      <c r="L134" s="9">
        <v>91.830001831054602</v>
      </c>
      <c r="M134" s="9">
        <v>0.27369779348373402</v>
      </c>
      <c r="O134" s="30">
        <v>78.599998470000003</v>
      </c>
      <c r="P134" s="3"/>
      <c r="Q134" s="3"/>
      <c r="R134" s="3"/>
      <c r="S134" s="3"/>
      <c r="T134" s="3"/>
      <c r="U134" s="50"/>
      <c r="V134" s="50"/>
      <c r="W134" s="3"/>
      <c r="X134" s="3"/>
      <c r="Y134" s="50"/>
      <c r="Z134" s="50"/>
      <c r="AA134" s="3"/>
      <c r="AB134" s="3"/>
      <c r="AD134" s="10">
        <v>91.720001220703097</v>
      </c>
      <c r="AE134" s="10">
        <v>0.280829697847366</v>
      </c>
      <c r="AF134" s="10">
        <v>87.25</v>
      </c>
      <c r="AG134" s="10">
        <v>0.43098109960556003</v>
      </c>
      <c r="AH134" s="10">
        <v>89.889999389648395</v>
      </c>
      <c r="AI134" s="10">
        <v>0.33397865295410101</v>
      </c>
      <c r="AJ134" s="10">
        <v>90.620002746582003</v>
      </c>
      <c r="AK134" s="10">
        <v>0.314551651477813</v>
      </c>
      <c r="AL134" s="9">
        <v>91.610000610351506</v>
      </c>
      <c r="AM134" s="9">
        <v>0.283223837614059</v>
      </c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B134" s="9">
        <v>98.629997253417898</v>
      </c>
      <c r="BC134" s="9">
        <v>4.0771964937448502E-2</v>
      </c>
      <c r="BD134" s="9">
        <v>95.599998474121094</v>
      </c>
      <c r="BE134" s="9">
        <v>0.14648453891277299</v>
      </c>
      <c r="BF134" s="9">
        <v>91.830001831054602</v>
      </c>
      <c r="BG134" s="9">
        <v>0.27369779348373402</v>
      </c>
      <c r="BH134" s="9">
        <v>90.099998474121094</v>
      </c>
      <c r="BI134" s="9">
        <v>0.33617559075355502</v>
      </c>
      <c r="BK134" s="13"/>
      <c r="BL134" s="13"/>
      <c r="BM134" s="13"/>
      <c r="BN134" s="13"/>
      <c r="BO134" s="13"/>
      <c r="BP134" s="13"/>
      <c r="BQ134" s="13"/>
      <c r="BR134" s="13"/>
      <c r="BT134" s="9">
        <v>98.349998474121094</v>
      </c>
      <c r="BU134" s="9">
        <v>5.0568919628858497E-2</v>
      </c>
      <c r="BV134" s="9">
        <v>95.089996337890597</v>
      </c>
      <c r="BW134" s="9">
        <v>0.164717242121696</v>
      </c>
      <c r="BX134" s="9">
        <v>91.610000610351506</v>
      </c>
      <c r="BY134" s="9">
        <v>0.283223837614059</v>
      </c>
      <c r="BZ134" s="9">
        <v>88.769996643066406</v>
      </c>
      <c r="CA134" s="9">
        <v>0.38265043497085499</v>
      </c>
      <c r="CC134" s="13"/>
      <c r="CD134" s="13"/>
      <c r="CE134" s="13"/>
      <c r="CF134" s="13"/>
      <c r="CG134" s="13"/>
      <c r="CH134" s="13"/>
      <c r="CI134" s="13"/>
      <c r="CJ134" s="13"/>
    </row>
    <row r="135" spans="1:88" x14ac:dyDescent="0.35">
      <c r="A135" s="4">
        <v>121</v>
      </c>
      <c r="B135" s="10">
        <v>91.849998474121094</v>
      </c>
      <c r="C135" s="10">
        <v>0.27607986330986001</v>
      </c>
      <c r="D135" s="10">
        <v>87.269996643066406</v>
      </c>
      <c r="E135" s="10">
        <v>0.43052926659584001</v>
      </c>
      <c r="F135" s="64">
        <v>90.190002441406193</v>
      </c>
      <c r="G135" s="64">
        <v>0.32901102304458602</v>
      </c>
      <c r="H135" s="10">
        <v>90.900001525878906</v>
      </c>
      <c r="I135" s="10">
        <v>0.30639457702636702</v>
      </c>
      <c r="J135" s="10">
        <f t="shared" si="4"/>
        <v>88.190002441406193</v>
      </c>
      <c r="K135" s="10">
        <f t="shared" si="3"/>
        <v>0.31901102304458601</v>
      </c>
      <c r="L135" s="9">
        <v>91.959999084472599</v>
      </c>
      <c r="M135" s="9">
        <v>0.27222335338592502</v>
      </c>
      <c r="O135" s="30"/>
      <c r="P135" s="3"/>
      <c r="Q135" s="3"/>
      <c r="R135" s="3"/>
      <c r="S135" s="3"/>
      <c r="T135" s="3"/>
      <c r="U135" s="50"/>
      <c r="V135" s="50"/>
      <c r="W135" s="3"/>
      <c r="X135" s="3"/>
      <c r="Y135" s="50"/>
      <c r="Z135" s="50"/>
      <c r="AA135" s="3"/>
      <c r="AB135" s="3"/>
      <c r="AD135" s="10">
        <v>91.699996948242102</v>
      </c>
      <c r="AE135" s="10">
        <v>0.28032800555229098</v>
      </c>
      <c r="AF135" s="10">
        <v>87.260002136230398</v>
      </c>
      <c r="AG135" s="10">
        <v>0.42873910069465598</v>
      </c>
      <c r="AH135" s="10">
        <v>90.069999694824205</v>
      </c>
      <c r="AI135" s="10">
        <v>0.33256357908248901</v>
      </c>
      <c r="AJ135" s="10">
        <v>90.680000305175696</v>
      </c>
      <c r="AK135" s="10">
        <v>0.31303894519805903</v>
      </c>
      <c r="AL135" s="9">
        <v>91.730003356933594</v>
      </c>
      <c r="AM135" s="9">
        <v>0.28125947713851901</v>
      </c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B135" s="9">
        <v>98.580001831054602</v>
      </c>
      <c r="BC135" s="9">
        <v>4.1601616889238302E-2</v>
      </c>
      <c r="BD135" s="9">
        <v>95.620002746582003</v>
      </c>
      <c r="BE135" s="9">
        <v>0.145481437444686</v>
      </c>
      <c r="BF135" s="9">
        <v>91.959999084472599</v>
      </c>
      <c r="BG135" s="9">
        <v>0.27222335338592502</v>
      </c>
      <c r="BH135" s="9">
        <v>90.069999694824205</v>
      </c>
      <c r="BI135" s="9">
        <v>0.33422330021858199</v>
      </c>
      <c r="BK135" s="13"/>
      <c r="BL135" s="13"/>
      <c r="BM135" s="13"/>
      <c r="BN135" s="13"/>
      <c r="BO135" s="13"/>
      <c r="BP135" s="13"/>
      <c r="BQ135" s="13"/>
      <c r="BR135" s="13"/>
      <c r="BT135" s="9">
        <v>98.419998168945298</v>
      </c>
      <c r="BU135" s="9">
        <v>5.0190832465887E-2</v>
      </c>
      <c r="BV135" s="9">
        <v>95.139999389648395</v>
      </c>
      <c r="BW135" s="9">
        <v>0.16392013430595301</v>
      </c>
      <c r="BX135" s="9">
        <v>91.730003356933594</v>
      </c>
      <c r="BY135" s="9">
        <v>0.28125947713851901</v>
      </c>
      <c r="BZ135" s="9">
        <v>88.769996643066406</v>
      </c>
      <c r="CA135" s="9">
        <v>0.38031005859375</v>
      </c>
      <c r="CC135" s="13"/>
      <c r="CD135" s="13"/>
      <c r="CE135" s="13"/>
      <c r="CF135" s="13"/>
      <c r="CG135" s="13"/>
      <c r="CH135" s="13"/>
      <c r="CI135" s="13"/>
      <c r="CJ135" s="13"/>
    </row>
    <row r="136" spans="1:88" x14ac:dyDescent="0.35">
      <c r="A136" s="4">
        <v>122</v>
      </c>
      <c r="B136" s="10">
        <v>91.819999694824205</v>
      </c>
      <c r="C136" s="10">
        <v>0.274950981140136</v>
      </c>
      <c r="D136" s="10">
        <v>87.370002746582003</v>
      </c>
      <c r="E136" s="10">
        <v>0.42797246575355502</v>
      </c>
      <c r="F136" s="64">
        <v>90.300003051757798</v>
      </c>
      <c r="G136" s="64">
        <v>0.32559877634048401</v>
      </c>
      <c r="H136" s="10">
        <v>91.010002136230398</v>
      </c>
      <c r="I136" s="10">
        <v>0.30516505241393999</v>
      </c>
      <c r="J136" s="10">
        <f t="shared" si="4"/>
        <v>88.300003051757798</v>
      </c>
      <c r="K136" s="10">
        <f t="shared" si="3"/>
        <v>0.315598776340484</v>
      </c>
      <c r="L136" s="9">
        <v>92</v>
      </c>
      <c r="M136" s="9">
        <v>0.27078700065612699</v>
      </c>
      <c r="O136" s="30"/>
      <c r="P136" s="3"/>
      <c r="Q136" s="3"/>
      <c r="R136" s="3"/>
      <c r="S136" s="3"/>
      <c r="T136" s="3"/>
      <c r="U136" s="50"/>
      <c r="V136" s="50"/>
      <c r="W136" s="3"/>
      <c r="X136" s="3"/>
      <c r="Y136" s="50"/>
      <c r="Z136" s="50"/>
      <c r="AA136" s="3"/>
      <c r="AB136" s="3"/>
      <c r="AD136" s="10">
        <v>91.779998779296804</v>
      </c>
      <c r="AE136" s="10">
        <v>0.278779357671737</v>
      </c>
      <c r="AF136" s="10">
        <v>87.339996337890597</v>
      </c>
      <c r="AG136" s="10">
        <v>0.426438868045806</v>
      </c>
      <c r="AH136" s="10">
        <v>90.050003051757798</v>
      </c>
      <c r="AI136" s="10">
        <v>0.33116310834884599</v>
      </c>
      <c r="AJ136" s="10">
        <v>90.830001831054602</v>
      </c>
      <c r="AK136" s="10">
        <v>0.31051012873649497</v>
      </c>
      <c r="AL136" s="9">
        <v>91.629997253417898</v>
      </c>
      <c r="AM136" s="9">
        <v>0.28003743290901101</v>
      </c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B136" s="9">
        <v>98.599998474121094</v>
      </c>
      <c r="BC136" s="9">
        <v>4.1252572089433601E-2</v>
      </c>
      <c r="BD136" s="9">
        <v>95.639999389648395</v>
      </c>
      <c r="BE136" s="9">
        <v>0.14422370493412001</v>
      </c>
      <c r="BF136" s="9">
        <v>92</v>
      </c>
      <c r="BG136" s="9">
        <v>0.27078700065612699</v>
      </c>
      <c r="BH136" s="9">
        <v>90.180000305175696</v>
      </c>
      <c r="BI136" s="9">
        <v>0.33257016539573597</v>
      </c>
      <c r="BK136" s="13"/>
      <c r="BL136" s="13"/>
      <c r="BM136" s="13"/>
      <c r="BN136" s="13"/>
      <c r="BO136" s="13"/>
      <c r="BP136" s="13"/>
      <c r="BQ136" s="13"/>
      <c r="BR136" s="13"/>
      <c r="BT136" s="9">
        <v>98.389999389648395</v>
      </c>
      <c r="BU136" s="9">
        <v>5.1652554422616903E-2</v>
      </c>
      <c r="BV136" s="9">
        <v>95.199996948242102</v>
      </c>
      <c r="BW136" s="9">
        <v>0.162776574492454</v>
      </c>
      <c r="BX136" s="9">
        <v>91.629997253417898</v>
      </c>
      <c r="BY136" s="9">
        <v>0.28003743290901101</v>
      </c>
      <c r="BZ136" s="9">
        <v>88.720001220703097</v>
      </c>
      <c r="CA136" s="9">
        <v>0.37906524538993802</v>
      </c>
      <c r="CC136" s="13"/>
      <c r="CD136" s="13"/>
      <c r="CE136" s="13"/>
      <c r="CF136" s="13"/>
      <c r="CG136" s="13"/>
      <c r="CH136" s="13"/>
      <c r="CI136" s="13"/>
      <c r="CJ136" s="13"/>
    </row>
    <row r="137" spans="1:88" x14ac:dyDescent="0.35">
      <c r="A137" s="4">
        <v>123</v>
      </c>
      <c r="B137" s="10">
        <v>91.879997253417898</v>
      </c>
      <c r="C137" s="10">
        <v>0.27269580960273698</v>
      </c>
      <c r="D137" s="10">
        <v>87.489997863769503</v>
      </c>
      <c r="E137" s="10">
        <v>0.42530879378318698</v>
      </c>
      <c r="F137" s="64">
        <v>90.319999694824205</v>
      </c>
      <c r="G137" s="64">
        <v>0.323741525411605</v>
      </c>
      <c r="H137" s="10">
        <v>91</v>
      </c>
      <c r="I137" s="10">
        <v>0.30316147208213801</v>
      </c>
      <c r="J137" s="10">
        <f t="shared" si="4"/>
        <v>88.319999694824205</v>
      </c>
      <c r="K137" s="10">
        <f t="shared" si="3"/>
        <v>0.31374152541160499</v>
      </c>
      <c r="L137" s="9">
        <v>92.129997253417898</v>
      </c>
      <c r="M137" s="9">
        <v>0.26803153753280601</v>
      </c>
      <c r="O137" s="30"/>
      <c r="P137" s="3"/>
      <c r="Q137" s="3"/>
      <c r="R137" s="3"/>
      <c r="S137" s="3"/>
      <c r="T137" s="3"/>
      <c r="U137" s="50"/>
      <c r="V137" s="50"/>
      <c r="W137" s="3"/>
      <c r="X137" s="3"/>
      <c r="Y137" s="50"/>
      <c r="Z137" s="50"/>
      <c r="AA137" s="3"/>
      <c r="AB137" s="3"/>
      <c r="AD137" s="10">
        <v>91.790000915527301</v>
      </c>
      <c r="AE137" s="10">
        <v>0.27697157859802202</v>
      </c>
      <c r="AF137" s="10">
        <v>87.480003356933594</v>
      </c>
      <c r="AG137" s="10">
        <v>0.42383825778961098</v>
      </c>
      <c r="AH137" s="10">
        <v>90.059997558593693</v>
      </c>
      <c r="AI137" s="10">
        <v>0.329864412546157</v>
      </c>
      <c r="AJ137" s="10">
        <v>90.809997558593693</v>
      </c>
      <c r="AK137" s="10">
        <v>0.30991661548614502</v>
      </c>
      <c r="AL137" s="9">
        <v>91.690002441406193</v>
      </c>
      <c r="AM137" s="9">
        <v>0.277923554182052</v>
      </c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B137" s="9">
        <v>98.610000610351506</v>
      </c>
      <c r="BC137" s="9">
        <v>4.0265817195177002E-2</v>
      </c>
      <c r="BD137" s="9">
        <v>95.629997253417898</v>
      </c>
      <c r="BE137" s="9">
        <v>0.14266107976436601</v>
      </c>
      <c r="BF137" s="9">
        <v>92.129997253417898</v>
      </c>
      <c r="BG137" s="9">
        <v>0.26803153753280601</v>
      </c>
      <c r="BH137" s="9">
        <v>90.220001220703097</v>
      </c>
      <c r="BI137" s="9">
        <v>0.33022850751876798</v>
      </c>
      <c r="BK137" s="13"/>
      <c r="BL137" s="13"/>
      <c r="BM137" s="13"/>
      <c r="BN137" s="13"/>
      <c r="BO137" s="13"/>
      <c r="BP137" s="13"/>
      <c r="BQ137" s="13"/>
      <c r="BR137" s="13"/>
      <c r="BT137" s="9">
        <v>98.339996337890597</v>
      </c>
      <c r="BU137" s="9">
        <v>5.1071785390377003E-2</v>
      </c>
      <c r="BV137" s="9">
        <v>95.190002441406193</v>
      </c>
      <c r="BW137" s="9">
        <v>0.16104628145694699</v>
      </c>
      <c r="BX137" s="9">
        <v>91.690002441406193</v>
      </c>
      <c r="BY137" s="9">
        <v>0.277923554182052</v>
      </c>
      <c r="BZ137" s="9">
        <v>88.940002441406193</v>
      </c>
      <c r="CA137" s="9">
        <v>0.37531536817550598</v>
      </c>
      <c r="CC137" s="13"/>
      <c r="CD137" s="13"/>
      <c r="CE137" s="13"/>
      <c r="CF137" s="13"/>
      <c r="CG137" s="13"/>
      <c r="CH137" s="13"/>
      <c r="CI137" s="13"/>
      <c r="CJ137" s="13"/>
    </row>
    <row r="138" spans="1:88" x14ac:dyDescent="0.35">
      <c r="A138" s="4">
        <v>124</v>
      </c>
      <c r="B138" s="10">
        <v>91.879997253417898</v>
      </c>
      <c r="C138" s="10">
        <v>0.27230399847030601</v>
      </c>
      <c r="D138" s="10">
        <v>87.459999084472599</v>
      </c>
      <c r="E138" s="10">
        <v>0.42278125882148698</v>
      </c>
      <c r="F138" s="64">
        <v>90.319999694824205</v>
      </c>
      <c r="G138" s="64">
        <v>0.32225099205970698</v>
      </c>
      <c r="H138" s="10">
        <v>90.949996948242102</v>
      </c>
      <c r="I138" s="10">
        <v>0.30317047238349898</v>
      </c>
      <c r="J138" s="10">
        <f t="shared" si="4"/>
        <v>88.319999694824205</v>
      </c>
      <c r="K138" s="10">
        <f t="shared" si="3"/>
        <v>0.31225099205970697</v>
      </c>
      <c r="L138" s="9">
        <v>92.099998474121094</v>
      </c>
      <c r="M138" s="9">
        <v>0.267608612775802</v>
      </c>
      <c r="O138" s="30"/>
      <c r="P138" s="3"/>
      <c r="Q138" s="3"/>
      <c r="R138" s="3"/>
      <c r="S138" s="3"/>
      <c r="T138" s="3"/>
      <c r="U138" s="50"/>
      <c r="V138" s="50"/>
      <c r="W138" s="3"/>
      <c r="X138" s="3"/>
      <c r="Y138" s="50"/>
      <c r="Z138" s="50"/>
      <c r="AA138" s="3"/>
      <c r="AB138" s="3"/>
      <c r="AD138" s="10">
        <v>91.889999389648395</v>
      </c>
      <c r="AE138" s="10">
        <v>0.27522030472755399</v>
      </c>
      <c r="AF138" s="10">
        <v>87.449996948242102</v>
      </c>
      <c r="AG138" s="10">
        <v>0.42294970154762201</v>
      </c>
      <c r="AH138" s="10">
        <v>90.160003662109304</v>
      </c>
      <c r="AI138" s="10">
        <v>0.32761973142623901</v>
      </c>
      <c r="AJ138" s="10">
        <v>90.800003051757798</v>
      </c>
      <c r="AK138" s="10">
        <v>0.30852356553077698</v>
      </c>
      <c r="AL138" s="9">
        <v>91.769996643066406</v>
      </c>
      <c r="AM138" s="9">
        <v>0.27710297703742898</v>
      </c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B138" s="9">
        <v>98.620002746582003</v>
      </c>
      <c r="BC138" s="9">
        <v>4.06465306878089E-2</v>
      </c>
      <c r="BD138" s="9">
        <v>95.849998474121094</v>
      </c>
      <c r="BE138" s="9">
        <v>0.142557322978973</v>
      </c>
      <c r="BF138" s="9">
        <v>92.099998474121094</v>
      </c>
      <c r="BG138" s="9">
        <v>0.267608612775802</v>
      </c>
      <c r="BH138" s="9">
        <v>90.339996337890597</v>
      </c>
      <c r="BI138" s="9">
        <v>0.32876431941986001</v>
      </c>
      <c r="BK138" s="13"/>
      <c r="BL138" s="13"/>
      <c r="BM138" s="13"/>
      <c r="BN138" s="13"/>
      <c r="BO138" s="13"/>
      <c r="BP138" s="13"/>
      <c r="BQ138" s="13"/>
      <c r="BR138" s="13"/>
      <c r="BT138" s="9">
        <v>98.440002441406193</v>
      </c>
      <c r="BU138" s="9">
        <v>5.1363419741392101E-2</v>
      </c>
      <c r="BV138" s="9">
        <v>95.25</v>
      </c>
      <c r="BW138" s="9">
        <v>0.16013585031032501</v>
      </c>
      <c r="BX138" s="9">
        <v>91.769996643066406</v>
      </c>
      <c r="BY138" s="9">
        <v>0.27710297703742898</v>
      </c>
      <c r="BZ138" s="9">
        <v>88.900001525878906</v>
      </c>
      <c r="CA138" s="9">
        <v>0.373981952667236</v>
      </c>
      <c r="CC138" s="13"/>
      <c r="CD138" s="13"/>
      <c r="CE138" s="13"/>
      <c r="CF138" s="13"/>
      <c r="CG138" s="13"/>
      <c r="CH138" s="13"/>
      <c r="CI138" s="13"/>
      <c r="CJ138" s="13"/>
    </row>
    <row r="139" spans="1:88" x14ac:dyDescent="0.35">
      <c r="A139" s="4">
        <v>125</v>
      </c>
      <c r="B139" s="10">
        <v>91.970001220703097</v>
      </c>
      <c r="C139" s="10">
        <v>0.27024996280670099</v>
      </c>
      <c r="D139" s="10">
        <v>87.589996337890597</v>
      </c>
      <c r="E139" s="10">
        <v>0.41916513442993097</v>
      </c>
      <c r="F139" s="64">
        <v>90.510002136230398</v>
      </c>
      <c r="G139" s="64">
        <v>0.322097867727279</v>
      </c>
      <c r="H139" s="10">
        <v>91.129997253417898</v>
      </c>
      <c r="I139" s="10">
        <v>0.30019965767860401</v>
      </c>
      <c r="J139" s="10">
        <f t="shared" si="4"/>
        <v>88.510002136230398</v>
      </c>
      <c r="K139" s="10">
        <f t="shared" si="3"/>
        <v>0.31209786772727899</v>
      </c>
      <c r="L139" s="9">
        <v>92.169998168945298</v>
      </c>
      <c r="M139" s="9">
        <v>0.26530781388282698</v>
      </c>
      <c r="O139" s="30"/>
      <c r="P139" s="3"/>
      <c r="Q139" s="3"/>
      <c r="R139" s="3"/>
      <c r="S139" s="3"/>
      <c r="T139" s="3"/>
      <c r="U139" s="50"/>
      <c r="V139" s="50"/>
      <c r="W139" s="3"/>
      <c r="X139" s="3"/>
      <c r="Y139" s="50"/>
      <c r="Z139" s="50"/>
      <c r="AA139" s="3"/>
      <c r="AB139" s="3"/>
      <c r="AD139" s="10">
        <v>91.900001525878906</v>
      </c>
      <c r="AE139" s="10">
        <v>0.27437314391136097</v>
      </c>
      <c r="AF139" s="10">
        <v>87.519996643066406</v>
      </c>
      <c r="AG139" s="10">
        <v>0.42055886983871399</v>
      </c>
      <c r="AH139" s="10">
        <v>90.180000305175696</v>
      </c>
      <c r="AI139" s="10">
        <v>0.32665404677391002</v>
      </c>
      <c r="AJ139" s="10">
        <v>90.860000610351506</v>
      </c>
      <c r="AK139" s="10">
        <v>0.30643284320831299</v>
      </c>
      <c r="AL139" s="9">
        <v>91.709999084472599</v>
      </c>
      <c r="AM139" s="9">
        <v>0.27575364708900402</v>
      </c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B139" s="9">
        <v>98.580001831054602</v>
      </c>
      <c r="BC139" s="9">
        <v>4.0961708873510298E-2</v>
      </c>
      <c r="BD139" s="9">
        <v>95.739997863769503</v>
      </c>
      <c r="BE139" s="9">
        <v>0.14041100442409499</v>
      </c>
      <c r="BF139" s="9">
        <v>92.169998168945298</v>
      </c>
      <c r="BG139" s="9">
        <v>0.26530781388282698</v>
      </c>
      <c r="BH139" s="9">
        <v>90.379997253417898</v>
      </c>
      <c r="BI139" s="9">
        <v>0.32703557610511702</v>
      </c>
      <c r="BK139" s="13"/>
      <c r="BL139" s="13"/>
      <c r="BM139" s="13"/>
      <c r="BN139" s="13"/>
      <c r="BO139" s="13"/>
      <c r="BP139" s="13"/>
      <c r="BQ139" s="13"/>
      <c r="BR139" s="13"/>
      <c r="BT139" s="9">
        <v>98.440002441406193</v>
      </c>
      <c r="BU139" s="9">
        <v>5.1245495676994303E-2</v>
      </c>
      <c r="BV139" s="9">
        <v>95.199996948242102</v>
      </c>
      <c r="BW139" s="9">
        <v>0.15989173948764801</v>
      </c>
      <c r="BX139" s="9">
        <v>91.709999084472599</v>
      </c>
      <c r="BY139" s="9">
        <v>0.27575364708900402</v>
      </c>
      <c r="BZ139" s="9">
        <v>88.989997863769503</v>
      </c>
      <c r="CA139" s="9">
        <v>0.37087002396583502</v>
      </c>
      <c r="CC139" s="13"/>
      <c r="CD139" s="13"/>
      <c r="CE139" s="13"/>
      <c r="CF139" s="13"/>
      <c r="CG139" s="13"/>
      <c r="CH139" s="13"/>
      <c r="CI139" s="13"/>
      <c r="CJ139" s="13"/>
    </row>
    <row r="140" spans="1:88" x14ac:dyDescent="0.35">
      <c r="A140" s="4">
        <v>126</v>
      </c>
      <c r="B140" s="10">
        <v>91.970001220703097</v>
      </c>
      <c r="C140" s="10">
        <v>0.26877164840698198</v>
      </c>
      <c r="D140" s="10">
        <v>87.760002136230398</v>
      </c>
      <c r="E140" s="10">
        <v>0.41571399569511402</v>
      </c>
      <c r="F140" s="64">
        <v>90.360000610351506</v>
      </c>
      <c r="G140" s="64">
        <v>0.32085949182510298</v>
      </c>
      <c r="H140" s="10">
        <v>91.160003662109304</v>
      </c>
      <c r="I140" s="10">
        <v>0.29873952269554099</v>
      </c>
      <c r="J140" s="10">
        <f t="shared" si="4"/>
        <v>88.360000610351506</v>
      </c>
      <c r="K140" s="10">
        <f t="shared" si="3"/>
        <v>0.31085949182510297</v>
      </c>
      <c r="L140" s="9">
        <v>92.209999084472599</v>
      </c>
      <c r="M140" s="9">
        <v>0.26364621520042397</v>
      </c>
      <c r="O140" s="30"/>
      <c r="P140" s="3"/>
      <c r="Q140" s="3"/>
      <c r="R140" s="3"/>
      <c r="S140" s="3"/>
      <c r="T140" s="3"/>
      <c r="U140" s="50"/>
      <c r="V140" s="50"/>
      <c r="W140" s="3"/>
      <c r="X140" s="3"/>
      <c r="Y140" s="50"/>
      <c r="Z140" s="50"/>
      <c r="AA140" s="3"/>
      <c r="AB140" s="3"/>
      <c r="AD140" s="10">
        <v>91.989997863769503</v>
      </c>
      <c r="AE140" s="10">
        <v>0.27276492118835399</v>
      </c>
      <c r="AF140" s="10">
        <v>87.589996337890597</v>
      </c>
      <c r="AG140" s="10">
        <v>0.417891174554824</v>
      </c>
      <c r="AH140" s="10">
        <v>90.139999389648395</v>
      </c>
      <c r="AI140" s="10">
        <v>0.32579013705253601</v>
      </c>
      <c r="AJ140" s="10">
        <v>90.860000610351506</v>
      </c>
      <c r="AK140" s="10">
        <v>0.30560410022735501</v>
      </c>
      <c r="AL140" s="9">
        <v>91.800003051757798</v>
      </c>
      <c r="AM140" s="9">
        <v>0.27433553338050798</v>
      </c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B140" s="9">
        <v>98.599998474121094</v>
      </c>
      <c r="BC140" s="9">
        <v>4.00639921426773E-2</v>
      </c>
      <c r="BD140" s="9">
        <v>95.809997558593693</v>
      </c>
      <c r="BE140" s="9">
        <v>0.13936041295528401</v>
      </c>
      <c r="BF140" s="9">
        <v>92.209999084472599</v>
      </c>
      <c r="BG140" s="9">
        <v>0.26364621520042397</v>
      </c>
      <c r="BH140" s="9">
        <v>90.379997253417898</v>
      </c>
      <c r="BI140" s="9">
        <v>0.32510638236999501</v>
      </c>
      <c r="BK140" s="13"/>
      <c r="BL140" s="13"/>
      <c r="BM140" s="13"/>
      <c r="BN140" s="13"/>
      <c r="BO140" s="13"/>
      <c r="BP140" s="13"/>
      <c r="BQ140" s="13"/>
      <c r="BR140" s="13"/>
      <c r="BT140" s="9">
        <v>98.370002746582003</v>
      </c>
      <c r="BU140" s="9">
        <v>5.0203550606965998E-2</v>
      </c>
      <c r="BV140" s="9">
        <v>95.25</v>
      </c>
      <c r="BW140" s="9">
        <v>0.15876238048076599</v>
      </c>
      <c r="BX140" s="9">
        <v>91.800003051757798</v>
      </c>
      <c r="BY140" s="9">
        <v>0.27433553338050798</v>
      </c>
      <c r="BZ140" s="9">
        <v>89.160003662109304</v>
      </c>
      <c r="CA140" s="9">
        <v>0.36863762140273998</v>
      </c>
      <c r="CC140" s="13"/>
      <c r="CD140" s="13"/>
      <c r="CE140" s="13"/>
      <c r="CF140" s="13"/>
      <c r="CG140" s="13"/>
      <c r="CH140" s="13"/>
      <c r="CI140" s="13"/>
      <c r="CJ140" s="13"/>
    </row>
    <row r="141" spans="1:88" x14ac:dyDescent="0.35">
      <c r="A141" s="4">
        <v>127</v>
      </c>
      <c r="B141" s="10">
        <v>92.099998474121094</v>
      </c>
      <c r="C141" s="10">
        <v>0.26795488595962502</v>
      </c>
      <c r="D141" s="10">
        <v>87.900001525878906</v>
      </c>
      <c r="E141" s="10">
        <v>0.41336101293563798</v>
      </c>
      <c r="F141" s="64">
        <v>90.529998779296804</v>
      </c>
      <c r="G141" s="64">
        <v>0.31920489668846103</v>
      </c>
      <c r="H141" s="10">
        <v>91.110000610351506</v>
      </c>
      <c r="I141" s="10">
        <v>0.29776519536972001</v>
      </c>
      <c r="J141" s="10">
        <f t="shared" si="4"/>
        <v>88.529998779296804</v>
      </c>
      <c r="K141" s="10">
        <f t="shared" si="3"/>
        <v>0.30920489668846102</v>
      </c>
      <c r="L141" s="9">
        <v>92.230003356933594</v>
      </c>
      <c r="M141" s="9">
        <v>0.26302838325500399</v>
      </c>
      <c r="O141" s="30"/>
      <c r="P141" s="3"/>
      <c r="Q141" s="3"/>
      <c r="R141" s="3"/>
      <c r="S141" s="3"/>
      <c r="T141" s="3"/>
      <c r="U141" s="50"/>
      <c r="V141" s="50"/>
      <c r="W141" s="3"/>
      <c r="X141" s="3"/>
      <c r="Y141" s="50"/>
      <c r="Z141" s="50"/>
      <c r="AA141" s="3"/>
      <c r="AB141" s="3"/>
      <c r="AD141" s="10">
        <v>91.989997863769503</v>
      </c>
      <c r="AE141" s="10">
        <v>0.27190795540809598</v>
      </c>
      <c r="AF141" s="10">
        <v>87.660003662109304</v>
      </c>
      <c r="AG141" s="10">
        <v>0.41559639573097201</v>
      </c>
      <c r="AH141" s="10">
        <v>90.260002136230398</v>
      </c>
      <c r="AI141" s="10">
        <v>0.323984444141387</v>
      </c>
      <c r="AJ141" s="10">
        <v>90.860000610351506</v>
      </c>
      <c r="AK141" s="10">
        <v>0.30398020148277199</v>
      </c>
      <c r="AL141" s="9">
        <v>91.870002746582003</v>
      </c>
      <c r="AM141" s="9">
        <v>0.27270138263702298</v>
      </c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B141" s="9">
        <v>98.580001831054602</v>
      </c>
      <c r="BC141" s="9">
        <v>4.0453698486089699E-2</v>
      </c>
      <c r="BD141" s="9">
        <v>95.910003662109304</v>
      </c>
      <c r="BE141" s="9">
        <v>0.139552652835845</v>
      </c>
      <c r="BF141" s="9">
        <v>92.230003356933594</v>
      </c>
      <c r="BG141" s="9">
        <v>0.26302838325500399</v>
      </c>
      <c r="BH141" s="9">
        <v>90.449996948242102</v>
      </c>
      <c r="BI141" s="9">
        <v>0.32399347424507102</v>
      </c>
      <c r="BK141" s="13"/>
      <c r="BL141" s="13"/>
      <c r="BM141" s="13"/>
      <c r="BN141" s="13"/>
      <c r="BO141" s="13"/>
      <c r="BP141" s="13"/>
      <c r="BQ141" s="13"/>
      <c r="BR141" s="13"/>
      <c r="BT141" s="9">
        <v>98.400001525878906</v>
      </c>
      <c r="BU141" s="9">
        <v>4.9197245389223099E-2</v>
      </c>
      <c r="BV141" s="9">
        <v>95.300003051757798</v>
      </c>
      <c r="BW141" s="9">
        <v>0.157095566391944</v>
      </c>
      <c r="BX141" s="9">
        <v>91.870002746582003</v>
      </c>
      <c r="BY141" s="9">
        <v>0.27270138263702298</v>
      </c>
      <c r="BZ141" s="9">
        <v>89.129997253417898</v>
      </c>
      <c r="CA141" s="9">
        <v>0.36618891358375499</v>
      </c>
      <c r="CC141" s="13"/>
      <c r="CD141" s="13"/>
      <c r="CE141" s="13"/>
      <c r="CF141" s="13"/>
      <c r="CG141" s="13"/>
      <c r="CH141" s="13"/>
      <c r="CI141" s="13"/>
      <c r="CJ141" s="13"/>
    </row>
    <row r="142" spans="1:88" x14ac:dyDescent="0.35">
      <c r="A142" s="4">
        <v>128</v>
      </c>
      <c r="B142" s="10">
        <v>92.150001525878906</v>
      </c>
      <c r="C142" s="10">
        <v>0.26575645804405201</v>
      </c>
      <c r="D142" s="10">
        <v>87.919998168945298</v>
      </c>
      <c r="E142" s="10">
        <v>0.41082313656806901</v>
      </c>
      <c r="F142" s="64">
        <v>90.470001220703097</v>
      </c>
      <c r="G142" s="64">
        <v>0.31695252656936601</v>
      </c>
      <c r="H142" s="10">
        <v>91.260002136230398</v>
      </c>
      <c r="I142" s="10">
        <v>0.29651275277137701</v>
      </c>
      <c r="J142" s="10">
        <f t="shared" si="4"/>
        <v>88.470001220703097</v>
      </c>
      <c r="K142" s="10">
        <f t="shared" si="3"/>
        <v>0.306952526569366</v>
      </c>
      <c r="L142" s="9">
        <v>92.319999694824205</v>
      </c>
      <c r="M142" s="9">
        <v>0.26060324907302801</v>
      </c>
      <c r="O142" s="30"/>
      <c r="P142" s="3"/>
      <c r="Q142" s="3"/>
      <c r="R142" s="3"/>
      <c r="S142" s="3"/>
      <c r="T142" s="3"/>
      <c r="U142" s="50"/>
      <c r="V142" s="50"/>
      <c r="W142" s="3"/>
      <c r="X142" s="3"/>
      <c r="Y142" s="50"/>
      <c r="Z142" s="50"/>
      <c r="AA142" s="3"/>
      <c r="AB142" s="3"/>
      <c r="AD142" s="10">
        <v>91.940002441406193</v>
      </c>
      <c r="AE142" s="10">
        <v>0.27008971571922302</v>
      </c>
      <c r="AF142" s="10">
        <v>87.680000305175696</v>
      </c>
      <c r="AG142" s="10">
        <v>0.41498425602912897</v>
      </c>
      <c r="AH142" s="10">
        <v>90.330001831054602</v>
      </c>
      <c r="AI142" s="10">
        <v>0.32206785678863498</v>
      </c>
      <c r="AJ142" s="10">
        <v>90.970001220703097</v>
      </c>
      <c r="AK142" s="10">
        <v>0.30312758684158297</v>
      </c>
      <c r="AL142" s="9">
        <v>91.870002746582003</v>
      </c>
      <c r="AM142" s="9">
        <v>0.27225923538208002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B142" s="9">
        <v>98.639999389648395</v>
      </c>
      <c r="BC142" s="9">
        <v>3.9519153535366003E-2</v>
      </c>
      <c r="BD142" s="9">
        <v>95.849998474121094</v>
      </c>
      <c r="BE142" s="9">
        <v>0.13748350739479001</v>
      </c>
      <c r="BF142" s="9">
        <v>92.319999694824205</v>
      </c>
      <c r="BG142" s="9">
        <v>0.26060324907302801</v>
      </c>
      <c r="BH142" s="9">
        <v>90.5</v>
      </c>
      <c r="BI142" s="9">
        <v>0.32137322425842202</v>
      </c>
      <c r="BK142" s="13"/>
      <c r="BL142" s="13"/>
      <c r="BM142" s="13"/>
      <c r="BN142" s="13"/>
      <c r="BO142" s="13"/>
      <c r="BP142" s="13"/>
      <c r="BQ142" s="13"/>
      <c r="BR142" s="13"/>
      <c r="BT142" s="9">
        <v>98.389999389648395</v>
      </c>
      <c r="BU142" s="9">
        <v>4.9349568784236901E-2</v>
      </c>
      <c r="BV142" s="9">
        <v>95.269996643066406</v>
      </c>
      <c r="BW142" s="9">
        <v>0.15623232722282401</v>
      </c>
      <c r="BX142" s="9">
        <v>91.870002746582003</v>
      </c>
      <c r="BY142" s="9">
        <v>0.27225923538208002</v>
      </c>
      <c r="BZ142" s="9">
        <v>89.089996337890597</v>
      </c>
      <c r="CA142" s="9">
        <v>0.36468803882598799</v>
      </c>
      <c r="CC142" s="13"/>
      <c r="CD142" s="13"/>
      <c r="CE142" s="13"/>
      <c r="CF142" s="13"/>
      <c r="CG142" s="13"/>
      <c r="CH142" s="13"/>
      <c r="CI142" s="13"/>
      <c r="CJ142" s="13"/>
    </row>
    <row r="143" spans="1:88" x14ac:dyDescent="0.35">
      <c r="A143" s="4">
        <v>129</v>
      </c>
      <c r="B143" s="10">
        <v>92.150001525878906</v>
      </c>
      <c r="C143" s="10">
        <v>0.264816254377365</v>
      </c>
      <c r="D143" s="10">
        <v>88.069999694824205</v>
      </c>
      <c r="E143" s="10">
        <v>0.40865877270698497</v>
      </c>
      <c r="F143" s="64">
        <v>90.550003051757798</v>
      </c>
      <c r="G143" s="64">
        <v>0.31580299139022799</v>
      </c>
      <c r="H143" s="10">
        <v>91.260002136230398</v>
      </c>
      <c r="I143" s="10">
        <v>0.294695645570755</v>
      </c>
      <c r="J143" s="10">
        <f>F143-1</f>
        <v>89.550003051757798</v>
      </c>
      <c r="K143" s="10">
        <f t="shared" si="3"/>
        <v>0.30580299139022799</v>
      </c>
      <c r="L143" s="9">
        <v>92.389999389648395</v>
      </c>
      <c r="M143" s="9">
        <v>0.25915512442588801</v>
      </c>
      <c r="O143" s="30"/>
      <c r="P143" s="3"/>
      <c r="Q143" s="3"/>
      <c r="R143" s="3"/>
      <c r="S143" s="3"/>
      <c r="T143" s="3"/>
      <c r="U143" s="50"/>
      <c r="V143" s="50"/>
      <c r="W143" s="3"/>
      <c r="X143" s="3"/>
      <c r="Y143" s="50"/>
      <c r="Z143" s="50"/>
      <c r="AA143" s="3"/>
      <c r="AB143" s="3"/>
      <c r="AD143" s="10">
        <v>92.029998779296804</v>
      </c>
      <c r="AE143" s="10">
        <v>0.26874718070030201</v>
      </c>
      <c r="AF143" s="10">
        <v>87.620002746582003</v>
      </c>
      <c r="AG143" s="10">
        <v>0.412449181079864</v>
      </c>
      <c r="AH143" s="10">
        <v>90.319999694824205</v>
      </c>
      <c r="AI143" s="10">
        <v>0.321424901485443</v>
      </c>
      <c r="AJ143" s="10">
        <v>91.010002136230398</v>
      </c>
      <c r="AK143" s="10">
        <v>0.30124804377555803</v>
      </c>
      <c r="AL143" s="9">
        <v>91.910003662109304</v>
      </c>
      <c r="AM143" s="9">
        <v>0.27048617601394598</v>
      </c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B143" s="9">
        <v>98.589996337890597</v>
      </c>
      <c r="BC143" s="9">
        <v>4.0184285491704899E-2</v>
      </c>
      <c r="BD143" s="9">
        <v>95.809997558593693</v>
      </c>
      <c r="BE143" s="9">
        <v>0.13653172552585599</v>
      </c>
      <c r="BF143" s="9">
        <v>92.389999389648395</v>
      </c>
      <c r="BG143" s="9">
        <v>0.25915512442588801</v>
      </c>
      <c r="BH143" s="9">
        <v>90.580001831054602</v>
      </c>
      <c r="BI143" s="9">
        <v>0.31956967711448597</v>
      </c>
      <c r="BK143" s="13"/>
      <c r="BL143" s="13"/>
      <c r="BM143" s="13"/>
      <c r="BN143" s="13"/>
      <c r="BO143" s="13"/>
      <c r="BP143" s="13"/>
      <c r="BQ143" s="13"/>
      <c r="BR143" s="13"/>
      <c r="BT143" s="9">
        <v>98.410003662109304</v>
      </c>
      <c r="BU143" s="9">
        <v>4.8709008842706597E-2</v>
      </c>
      <c r="BV143" s="9">
        <v>95.389999389648395</v>
      </c>
      <c r="BW143" s="9">
        <v>0.154066577553749</v>
      </c>
      <c r="BX143" s="9">
        <v>91.910003662109304</v>
      </c>
      <c r="BY143" s="9">
        <v>0.27048617601394598</v>
      </c>
      <c r="BZ143" s="9">
        <v>89.260002136230398</v>
      </c>
      <c r="CA143" s="9">
        <v>0.36226123571395802</v>
      </c>
      <c r="CC143" s="13"/>
      <c r="CD143" s="13"/>
      <c r="CE143" s="13"/>
      <c r="CF143" s="13"/>
      <c r="CG143" s="13"/>
      <c r="CH143" s="13"/>
      <c r="CI143" s="13"/>
      <c r="CJ143" s="13"/>
    </row>
    <row r="144" spans="1:88" x14ac:dyDescent="0.35">
      <c r="A144" s="4">
        <v>130</v>
      </c>
      <c r="B144" s="10">
        <v>92.180000305175696</v>
      </c>
      <c r="C144" s="10">
        <v>0.26322785019874501</v>
      </c>
      <c r="D144" s="10">
        <v>88.059997558593693</v>
      </c>
      <c r="E144" s="10">
        <v>0.40535706281661898</v>
      </c>
      <c r="F144" s="64">
        <v>90.620002746582003</v>
      </c>
      <c r="G144" s="64">
        <v>0.31407400965690602</v>
      </c>
      <c r="H144" s="10">
        <v>91.360000610351506</v>
      </c>
      <c r="I144" s="10">
        <v>0.29286491870880099</v>
      </c>
      <c r="J144" s="10">
        <f t="shared" ref="J144:J207" si="5">F144-1</f>
        <v>89.620002746582003</v>
      </c>
      <c r="K144" s="10">
        <f t="shared" ref="K144:K148" si="6">G144-0.01</f>
        <v>0.30407400965690601</v>
      </c>
      <c r="L144" s="9">
        <v>92.360000610351506</v>
      </c>
      <c r="M144" s="9">
        <v>0.25761166214942899</v>
      </c>
      <c r="O144" s="30"/>
      <c r="P144" s="3"/>
      <c r="Q144" s="3"/>
      <c r="R144" s="3"/>
      <c r="S144" s="3"/>
      <c r="T144" s="3"/>
      <c r="U144" s="50"/>
      <c r="V144" s="50"/>
      <c r="W144" s="3"/>
      <c r="X144" s="3"/>
      <c r="Y144" s="50"/>
      <c r="Z144" s="50"/>
      <c r="AA144" s="3"/>
      <c r="AB144" s="3"/>
      <c r="AD144" s="10">
        <v>92.019996643066406</v>
      </c>
      <c r="AE144" s="10">
        <v>0.26697254180908198</v>
      </c>
      <c r="AF144" s="10">
        <v>87.790000915527301</v>
      </c>
      <c r="AG144" s="10">
        <v>0.41100525856018</v>
      </c>
      <c r="AH144" s="10">
        <v>90.349998474121094</v>
      </c>
      <c r="AI144" s="10">
        <v>0.31943276524543701</v>
      </c>
      <c r="AJ144" s="10">
        <v>91</v>
      </c>
      <c r="AK144" s="10">
        <v>0.30055749416351302</v>
      </c>
      <c r="AL144" s="9">
        <v>91.980003356933594</v>
      </c>
      <c r="AM144" s="9">
        <v>0.26900184154510498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B144" s="9">
        <v>98.660003662109304</v>
      </c>
      <c r="BC144" s="9">
        <v>3.8991831243038101E-2</v>
      </c>
      <c r="BD144" s="9">
        <v>95.889999389648395</v>
      </c>
      <c r="BE144" s="9">
        <v>0.135495975613594</v>
      </c>
      <c r="BF144" s="9">
        <v>92.360000610351506</v>
      </c>
      <c r="BG144" s="9">
        <v>0.25761166214942899</v>
      </c>
      <c r="BH144" s="9">
        <v>90.620002746582003</v>
      </c>
      <c r="BI144" s="9">
        <v>0.318818658590316</v>
      </c>
      <c r="BK144" s="13"/>
      <c r="BL144" s="13"/>
      <c r="BM144" s="13"/>
      <c r="BN144" s="13"/>
      <c r="BO144" s="13"/>
      <c r="BP144" s="13"/>
      <c r="BQ144" s="13"/>
      <c r="BR144" s="13"/>
      <c r="BT144" s="9">
        <v>98.339996337890597</v>
      </c>
      <c r="BU144" s="9">
        <v>5.0043091177940299E-2</v>
      </c>
      <c r="BV144" s="9">
        <v>95.400001525878906</v>
      </c>
      <c r="BW144" s="9">
        <v>0.15412595868110601</v>
      </c>
      <c r="BX144" s="9">
        <v>91.980003356933594</v>
      </c>
      <c r="BY144" s="9">
        <v>0.26900184154510498</v>
      </c>
      <c r="BZ144" s="9">
        <v>89.290000915527301</v>
      </c>
      <c r="CA144" s="9">
        <v>0.36082378029823298</v>
      </c>
      <c r="CC144" s="13"/>
      <c r="CD144" s="13"/>
      <c r="CE144" s="13"/>
      <c r="CF144" s="13"/>
      <c r="CG144" s="13"/>
      <c r="CH144" s="13"/>
      <c r="CI144" s="13"/>
      <c r="CJ144" s="13"/>
    </row>
    <row r="145" spans="1:88" x14ac:dyDescent="0.35">
      <c r="A145" s="4">
        <v>131</v>
      </c>
      <c r="B145" s="10">
        <v>92.290000915527301</v>
      </c>
      <c r="C145" s="10">
        <v>0.26168873906135498</v>
      </c>
      <c r="D145" s="10">
        <v>88.169998168945298</v>
      </c>
      <c r="E145" s="10">
        <v>0.40369963645934998</v>
      </c>
      <c r="F145" s="64">
        <v>90.580001831054602</v>
      </c>
      <c r="G145" s="64">
        <v>0.31291553378105103</v>
      </c>
      <c r="H145" s="10">
        <v>91.370002746582003</v>
      </c>
      <c r="I145" s="10">
        <v>0.29230082035064697</v>
      </c>
      <c r="J145" s="10">
        <f t="shared" si="5"/>
        <v>89.580001831054602</v>
      </c>
      <c r="K145" s="10">
        <f t="shared" si="6"/>
        <v>0.30291553378105102</v>
      </c>
      <c r="L145" s="9">
        <v>92.370002746582003</v>
      </c>
      <c r="M145" s="9">
        <v>0.25610721111297602</v>
      </c>
      <c r="O145" s="30"/>
      <c r="P145" s="3"/>
      <c r="Q145" s="3"/>
      <c r="R145" s="3"/>
      <c r="S145" s="3"/>
      <c r="T145" s="3"/>
      <c r="U145" s="50"/>
      <c r="V145" s="50"/>
      <c r="W145" s="3"/>
      <c r="X145" s="3"/>
      <c r="Y145" s="50"/>
      <c r="Z145" s="50"/>
      <c r="AA145" s="3"/>
      <c r="AB145" s="3"/>
      <c r="AD145" s="10">
        <v>92.029998779296804</v>
      </c>
      <c r="AE145" s="10">
        <v>0.26641523838043202</v>
      </c>
      <c r="AF145" s="10">
        <v>87.910003662109304</v>
      </c>
      <c r="AG145" s="10">
        <v>0.40838542580604498</v>
      </c>
      <c r="AH145" s="10">
        <v>90.459999084472599</v>
      </c>
      <c r="AI145" s="10">
        <v>0.31868624687194802</v>
      </c>
      <c r="AJ145" s="10">
        <v>91.089996337890597</v>
      </c>
      <c r="AK145" s="10">
        <v>0.29870358109474099</v>
      </c>
      <c r="AL145" s="9">
        <v>92.080001831054602</v>
      </c>
      <c r="AM145" s="9">
        <v>0.26813131570816001</v>
      </c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B145" s="9">
        <v>98.639999389648395</v>
      </c>
      <c r="BC145" s="9">
        <v>4.0733143687248202E-2</v>
      </c>
      <c r="BD145" s="9">
        <v>95.970001220703097</v>
      </c>
      <c r="BE145" s="9">
        <v>0.13427186012268</v>
      </c>
      <c r="BF145" s="9">
        <v>92.370002746582003</v>
      </c>
      <c r="BG145" s="9">
        <v>0.25610721111297602</v>
      </c>
      <c r="BH145" s="9">
        <v>90.669998168945298</v>
      </c>
      <c r="BI145" s="9">
        <v>0.316359013319015</v>
      </c>
      <c r="BK145" s="13"/>
      <c r="BL145" s="13"/>
      <c r="BM145" s="13"/>
      <c r="BN145" s="13"/>
      <c r="BO145" s="13"/>
      <c r="BP145" s="13"/>
      <c r="BQ145" s="13"/>
      <c r="BR145" s="13"/>
      <c r="BT145" s="9">
        <v>98.349998474121094</v>
      </c>
      <c r="BU145" s="9">
        <v>5.0051424652338E-2</v>
      </c>
      <c r="BV145" s="9">
        <v>95.440002441406193</v>
      </c>
      <c r="BW145" s="9">
        <v>0.15257593989372201</v>
      </c>
      <c r="BX145" s="9">
        <v>92.080001831054602</v>
      </c>
      <c r="BY145" s="9">
        <v>0.26813131570816001</v>
      </c>
      <c r="BZ145" s="9">
        <v>89.319999694824205</v>
      </c>
      <c r="CA145" s="9">
        <v>0.35834035277366599</v>
      </c>
      <c r="CC145" s="13"/>
      <c r="CD145" s="13"/>
      <c r="CE145" s="13"/>
      <c r="CF145" s="13"/>
      <c r="CG145" s="13"/>
      <c r="CH145" s="13"/>
      <c r="CI145" s="13"/>
      <c r="CJ145" s="13"/>
    </row>
    <row r="146" spans="1:88" x14ac:dyDescent="0.35">
      <c r="A146" s="4">
        <v>132</v>
      </c>
      <c r="B146" s="10">
        <v>92.290000915527301</v>
      </c>
      <c r="C146" s="10">
        <v>0.26053699851036</v>
      </c>
      <c r="D146" s="10">
        <v>88.199996948242102</v>
      </c>
      <c r="E146" s="10">
        <v>0.401535153388977</v>
      </c>
      <c r="F146" s="64">
        <v>90.690002441406193</v>
      </c>
      <c r="G146" s="64">
        <v>0.31239968538284302</v>
      </c>
      <c r="H146" s="10">
        <v>91.379997253417898</v>
      </c>
      <c r="I146" s="10">
        <v>0.29148018360137901</v>
      </c>
      <c r="J146" s="10">
        <f t="shared" si="5"/>
        <v>89.690002441406193</v>
      </c>
      <c r="K146" s="10">
        <f t="shared" si="6"/>
        <v>0.30239968538284301</v>
      </c>
      <c r="L146" s="9">
        <v>92.419998168945298</v>
      </c>
      <c r="M146" s="9">
        <v>0.255512624979019</v>
      </c>
      <c r="O146" s="30"/>
      <c r="P146" s="3"/>
      <c r="Q146" s="3"/>
      <c r="R146" s="3"/>
      <c r="S146" s="3"/>
      <c r="T146" s="3"/>
      <c r="U146" s="50"/>
      <c r="V146" s="50"/>
      <c r="W146" s="3"/>
      <c r="X146" s="3"/>
      <c r="Y146" s="50"/>
      <c r="Z146" s="50"/>
      <c r="AA146" s="3"/>
      <c r="AB146" s="3"/>
      <c r="AD146" s="10">
        <v>92.099998474121094</v>
      </c>
      <c r="AE146" s="10">
        <v>0.26485300064086897</v>
      </c>
      <c r="AF146" s="10">
        <v>87.819999694824205</v>
      </c>
      <c r="AG146" s="10">
        <v>0.40596389770507801</v>
      </c>
      <c r="AH146" s="10">
        <v>90.529998779296804</v>
      </c>
      <c r="AI146" s="10">
        <v>0.31721842288970897</v>
      </c>
      <c r="AJ146" s="10">
        <v>91.180000305175696</v>
      </c>
      <c r="AK146" s="10">
        <v>0.297527015209198</v>
      </c>
      <c r="AL146" s="9">
        <v>92.059997558593693</v>
      </c>
      <c r="AM146" s="9">
        <v>0.26598784327507002</v>
      </c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B146" s="9">
        <v>98.620002746582003</v>
      </c>
      <c r="BC146" s="9">
        <v>3.9221573621034601E-2</v>
      </c>
      <c r="BD146" s="9">
        <v>95.980003356933594</v>
      </c>
      <c r="BE146" s="9">
        <v>0.13406963646411801</v>
      </c>
      <c r="BF146" s="9">
        <v>92.419998168945298</v>
      </c>
      <c r="BG146" s="9">
        <v>0.255512624979019</v>
      </c>
      <c r="BH146" s="9">
        <v>90.730003356933594</v>
      </c>
      <c r="BI146" s="9">
        <v>0.31479829549789401</v>
      </c>
      <c r="BK146" s="13"/>
      <c r="BL146" s="13"/>
      <c r="BM146" s="13"/>
      <c r="BN146" s="13"/>
      <c r="BO146" s="13"/>
      <c r="BP146" s="13"/>
      <c r="BQ146" s="13"/>
      <c r="BR146" s="13"/>
      <c r="BT146" s="9">
        <v>98.529998779296804</v>
      </c>
      <c r="BU146" s="9">
        <v>4.8769522458314798E-2</v>
      </c>
      <c r="BV146" s="9">
        <v>95.379997253417898</v>
      </c>
      <c r="BW146" s="9">
        <v>0.15306890010833701</v>
      </c>
      <c r="BX146" s="9">
        <v>92.059997558593693</v>
      </c>
      <c r="BY146" s="9">
        <v>0.26598784327507002</v>
      </c>
      <c r="BZ146" s="9">
        <v>89.360000610351506</v>
      </c>
      <c r="CA146" s="9">
        <v>0.35777744650840698</v>
      </c>
      <c r="CC146" s="13"/>
      <c r="CD146" s="13"/>
      <c r="CE146" s="13"/>
      <c r="CF146" s="13"/>
      <c r="CG146" s="13"/>
      <c r="CH146" s="13"/>
      <c r="CI146" s="13"/>
      <c r="CJ146" s="13"/>
    </row>
    <row r="147" spans="1:88" x14ac:dyDescent="0.35">
      <c r="A147" s="4">
        <v>133</v>
      </c>
      <c r="B147" s="10">
        <v>92.330001831054602</v>
      </c>
      <c r="C147" s="10">
        <v>0.25872358679771401</v>
      </c>
      <c r="D147" s="10">
        <v>88.269996643066406</v>
      </c>
      <c r="E147" s="10">
        <v>0.39904400706291199</v>
      </c>
      <c r="F147" s="64">
        <v>90.660003662109304</v>
      </c>
      <c r="G147" s="64">
        <v>0.31073716282844499</v>
      </c>
      <c r="H147" s="10">
        <v>91.440002441406193</v>
      </c>
      <c r="I147" s="10">
        <v>0.289778381586074</v>
      </c>
      <c r="J147" s="10">
        <f t="shared" si="5"/>
        <v>89.660003662109304</v>
      </c>
      <c r="K147" s="10">
        <f t="shared" si="6"/>
        <v>0.30073716282844498</v>
      </c>
      <c r="L147" s="9">
        <v>92.419998168945298</v>
      </c>
      <c r="M147" s="9">
        <v>0.253560781478881</v>
      </c>
      <c r="O147" s="30"/>
      <c r="P147" s="3"/>
      <c r="Q147" s="3"/>
      <c r="R147" s="3"/>
      <c r="S147" s="3"/>
      <c r="T147" s="3"/>
      <c r="U147" s="50"/>
      <c r="V147" s="50"/>
      <c r="W147" s="3"/>
      <c r="X147" s="3"/>
      <c r="Y147" s="50"/>
      <c r="Z147" s="50"/>
      <c r="AA147" s="3"/>
      <c r="AB147" s="3"/>
      <c r="AD147" s="10">
        <v>92.150001525878906</v>
      </c>
      <c r="AE147" s="10">
        <v>0.26341322064399703</v>
      </c>
      <c r="AF147" s="10">
        <v>87.959999084472599</v>
      </c>
      <c r="AG147" s="10">
        <v>0.403914034366607</v>
      </c>
      <c r="AH147" s="10">
        <v>90.489997863769503</v>
      </c>
      <c r="AI147" s="10">
        <v>0.31596824526786799</v>
      </c>
      <c r="AJ147" s="10">
        <v>91.089996337890597</v>
      </c>
      <c r="AK147" s="10">
        <v>0.29675030708312899</v>
      </c>
      <c r="AL147" s="9">
        <v>92.150001525878906</v>
      </c>
      <c r="AM147" s="9">
        <v>0.26539236307144098</v>
      </c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B147" s="9">
        <v>98.620002746582003</v>
      </c>
      <c r="BC147" s="9">
        <v>3.9601247757673201E-2</v>
      </c>
      <c r="BD147" s="9">
        <v>96.019996643066406</v>
      </c>
      <c r="BE147" s="9">
        <v>0.132416501641273</v>
      </c>
      <c r="BF147" s="9">
        <v>92.419998168945298</v>
      </c>
      <c r="BG147" s="9">
        <v>0.253560781478881</v>
      </c>
      <c r="BH147" s="9">
        <v>90.75</v>
      </c>
      <c r="BI147" s="9">
        <v>0.31363895535469</v>
      </c>
      <c r="BK147" s="13"/>
      <c r="BL147" s="13"/>
      <c r="BM147" s="13"/>
      <c r="BN147" s="13"/>
      <c r="BO147" s="13"/>
      <c r="BP147" s="13"/>
      <c r="BQ147" s="13"/>
      <c r="BR147" s="13"/>
      <c r="BT147" s="9">
        <v>98.459999084472599</v>
      </c>
      <c r="BU147" s="9">
        <v>4.8825610429048497E-2</v>
      </c>
      <c r="BV147" s="9">
        <v>95.410003662109304</v>
      </c>
      <c r="BW147" s="9">
        <v>0.15102869272232</v>
      </c>
      <c r="BX147" s="9">
        <v>92.150001525878906</v>
      </c>
      <c r="BY147" s="9">
        <v>0.26539236307144098</v>
      </c>
      <c r="BZ147" s="9">
        <v>89.430000305175696</v>
      </c>
      <c r="CA147" s="9">
        <v>0.35576400160789401</v>
      </c>
      <c r="CC147" s="13"/>
      <c r="CD147" s="13"/>
      <c r="CE147" s="13"/>
      <c r="CF147" s="13"/>
      <c r="CG147" s="13"/>
      <c r="CH147" s="13"/>
      <c r="CI147" s="13"/>
      <c r="CJ147" s="13"/>
    </row>
    <row r="148" spans="1:88" x14ac:dyDescent="0.35">
      <c r="A148" s="4">
        <v>134</v>
      </c>
      <c r="B148" s="10">
        <v>92.319999694824205</v>
      </c>
      <c r="C148" s="10">
        <v>0.25743642449378901</v>
      </c>
      <c r="D148" s="10">
        <v>88.269996643066406</v>
      </c>
      <c r="E148" s="10">
        <v>0.39676833152770902</v>
      </c>
      <c r="F148" s="64">
        <v>90.739997863769503</v>
      </c>
      <c r="G148" s="64">
        <v>0.30869120359420699</v>
      </c>
      <c r="H148" s="10">
        <v>91.5</v>
      </c>
      <c r="I148" s="10">
        <v>0.28768461942672702</v>
      </c>
      <c r="J148" s="10">
        <f t="shared" si="5"/>
        <v>89.739997863769503</v>
      </c>
      <c r="K148" s="10">
        <f t="shared" si="6"/>
        <v>0.29869120359420698</v>
      </c>
      <c r="L148" s="9">
        <v>92.470001220703097</v>
      </c>
      <c r="M148" s="9">
        <v>0.25190681219100902</v>
      </c>
      <c r="O148" s="30"/>
      <c r="P148" s="3"/>
      <c r="Q148" s="3"/>
      <c r="R148" s="3"/>
      <c r="S148" s="3"/>
      <c r="T148" s="3"/>
      <c r="U148" s="50"/>
      <c r="V148" s="50"/>
      <c r="W148" s="3"/>
      <c r="X148" s="3"/>
      <c r="Y148" s="50"/>
      <c r="Z148" s="50"/>
      <c r="AA148" s="3"/>
      <c r="AB148" s="3"/>
      <c r="AD148" s="10">
        <v>92.160003662109304</v>
      </c>
      <c r="AE148" s="10">
        <v>0.26206254959106401</v>
      </c>
      <c r="AF148" s="10">
        <v>88.010002136230398</v>
      </c>
      <c r="AG148" s="10">
        <v>0.40165460109710599</v>
      </c>
      <c r="AH148" s="10">
        <v>90.550003051757798</v>
      </c>
      <c r="AI148" s="10">
        <v>0.31381580233573902</v>
      </c>
      <c r="AJ148" s="10">
        <v>91.180000305175696</v>
      </c>
      <c r="AK148" s="10">
        <v>0.29487502574920599</v>
      </c>
      <c r="AL148" s="9">
        <v>92.139999389648395</v>
      </c>
      <c r="AM148" s="9">
        <v>0.26392209529876698</v>
      </c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B148" s="9">
        <v>98.650001525878906</v>
      </c>
      <c r="BC148" s="9">
        <v>3.85207161307334E-2</v>
      </c>
      <c r="BD148" s="9">
        <v>96.050003051757798</v>
      </c>
      <c r="BE148" s="9">
        <v>0.13160662353038699</v>
      </c>
      <c r="BF148" s="9">
        <v>92.470001220703097</v>
      </c>
      <c r="BG148" s="9">
        <v>0.25190681219100902</v>
      </c>
      <c r="BH148" s="9">
        <v>90.910003662109304</v>
      </c>
      <c r="BI148" s="9">
        <v>0.31182056665420499</v>
      </c>
      <c r="BK148" s="13"/>
      <c r="BL148" s="13"/>
      <c r="BM148" s="13"/>
      <c r="BN148" s="13"/>
      <c r="BO148" s="13"/>
      <c r="BP148" s="13"/>
      <c r="BQ148" s="13"/>
      <c r="BR148" s="13"/>
      <c r="BT148" s="9">
        <v>98.419998168945298</v>
      </c>
      <c r="BU148" s="9">
        <v>5.1004368811845703E-2</v>
      </c>
      <c r="BV148" s="9">
        <v>95.449996948242102</v>
      </c>
      <c r="BW148" s="9">
        <v>0.15135103464126501</v>
      </c>
      <c r="BX148" s="9">
        <v>92.139999389648395</v>
      </c>
      <c r="BY148" s="9">
        <v>0.26392209529876698</v>
      </c>
      <c r="BZ148" s="9">
        <v>89.5</v>
      </c>
      <c r="CA148" s="9">
        <v>0.353338181972503</v>
      </c>
      <c r="CC148" s="13"/>
      <c r="CD148" s="13"/>
      <c r="CE148" s="13"/>
      <c r="CF148" s="13"/>
      <c r="CG148" s="13"/>
      <c r="CH148" s="13"/>
      <c r="CI148" s="13"/>
      <c r="CJ148" s="13"/>
    </row>
    <row r="149" spans="1:88" x14ac:dyDescent="0.35">
      <c r="A149" s="4">
        <v>135</v>
      </c>
      <c r="B149" s="10">
        <v>92.400001525878906</v>
      </c>
      <c r="C149" s="10">
        <v>0.256959527730941</v>
      </c>
      <c r="D149" s="10">
        <v>88.379997253417898</v>
      </c>
      <c r="E149" s="10">
        <v>0.39540573954582198</v>
      </c>
      <c r="F149" s="64">
        <v>90.839996337890597</v>
      </c>
      <c r="G149" s="64">
        <v>0.30904969573020902</v>
      </c>
      <c r="H149" s="10">
        <v>91.440002441406193</v>
      </c>
      <c r="I149" s="10">
        <v>0.287542134523391</v>
      </c>
      <c r="J149" s="10">
        <f t="shared" si="5"/>
        <v>89.839996337890597</v>
      </c>
      <c r="K149" s="10">
        <f>G149-0.01</f>
        <v>0.29904969573020901</v>
      </c>
      <c r="L149" s="9">
        <v>92.559997558593693</v>
      </c>
      <c r="M149" s="9">
        <v>0.24999463558196999</v>
      </c>
      <c r="O149" s="30"/>
      <c r="P149" s="3"/>
      <c r="Q149" s="3"/>
      <c r="R149" s="3"/>
      <c r="S149" s="3"/>
      <c r="T149" s="3"/>
      <c r="U149" s="50"/>
      <c r="V149" s="50"/>
      <c r="W149" s="3"/>
      <c r="X149" s="3"/>
      <c r="Y149" s="50"/>
      <c r="Z149" s="50"/>
      <c r="AA149" s="3"/>
      <c r="AB149" s="3"/>
      <c r="AD149" s="10">
        <v>92.199996948242102</v>
      </c>
      <c r="AE149" s="10">
        <v>0.260764390230178</v>
      </c>
      <c r="AF149" s="10">
        <v>88.150001525878906</v>
      </c>
      <c r="AG149" s="10">
        <v>0.40023589134216297</v>
      </c>
      <c r="AH149" s="10">
        <v>90.599998474121094</v>
      </c>
      <c r="AI149" s="10">
        <v>0.31353712081909102</v>
      </c>
      <c r="AJ149" s="10">
        <v>91.239997863769503</v>
      </c>
      <c r="AK149" s="10">
        <v>0.29360648989677401</v>
      </c>
      <c r="AL149" s="9">
        <v>92.180000305175696</v>
      </c>
      <c r="AM149" s="9">
        <v>0.26208609342575001</v>
      </c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B149" s="9">
        <v>98.650001525878906</v>
      </c>
      <c r="BC149" s="9">
        <v>3.8694690912961897E-2</v>
      </c>
      <c r="BD149" s="9">
        <v>96.150001525878906</v>
      </c>
      <c r="BE149" s="9">
        <v>0.13098165392875599</v>
      </c>
      <c r="BF149" s="9">
        <v>92.559997558593693</v>
      </c>
      <c r="BG149" s="9">
        <v>0.24999463558196999</v>
      </c>
      <c r="BH149" s="9">
        <v>90.860000610351506</v>
      </c>
      <c r="BI149" s="9">
        <v>0.31056138873100197</v>
      </c>
      <c r="BK149" s="13"/>
      <c r="BL149" s="13"/>
      <c r="BM149" s="13"/>
      <c r="BN149" s="13"/>
      <c r="BO149" s="13"/>
      <c r="BP149" s="13"/>
      <c r="BQ149" s="13"/>
      <c r="BR149" s="13"/>
      <c r="BT149" s="9">
        <v>98.489997863769503</v>
      </c>
      <c r="BU149" s="9">
        <v>4.8306692391633897E-2</v>
      </c>
      <c r="BV149" s="9">
        <v>95.529998779296804</v>
      </c>
      <c r="BW149" s="9">
        <v>0.14830186963081299</v>
      </c>
      <c r="BX149" s="9">
        <v>92.180000305175696</v>
      </c>
      <c r="BY149" s="9">
        <v>0.26208609342575001</v>
      </c>
      <c r="BZ149" s="9">
        <v>89.540000915527301</v>
      </c>
      <c r="CA149" s="9">
        <v>0.35181802511215199</v>
      </c>
      <c r="CC149" s="13"/>
      <c r="CD149" s="13"/>
      <c r="CE149" s="13"/>
      <c r="CF149" s="13"/>
      <c r="CG149" s="13"/>
      <c r="CH149" s="13"/>
      <c r="CI149" s="13"/>
      <c r="CJ149" s="13"/>
    </row>
    <row r="150" spans="1:88" x14ac:dyDescent="0.35">
      <c r="A150" s="4">
        <v>136</v>
      </c>
      <c r="B150" s="10">
        <v>92.389999389648395</v>
      </c>
      <c r="C150" s="10">
        <v>0.25510078668594299</v>
      </c>
      <c r="D150" s="10">
        <v>88.349998474121094</v>
      </c>
      <c r="E150" s="10">
        <v>0.39368608593940702</v>
      </c>
      <c r="F150" s="64">
        <v>90.919998168945298</v>
      </c>
      <c r="G150" s="64">
        <v>0.306141376495361</v>
      </c>
      <c r="H150" s="10">
        <v>91.529998779296804</v>
      </c>
      <c r="I150" s="10">
        <v>0.28555333614349299</v>
      </c>
      <c r="J150" s="10">
        <f t="shared" si="5"/>
        <v>89.919998168945298</v>
      </c>
      <c r="K150" s="10">
        <f t="shared" ref="K150:K186" si="7">G150-0.01</f>
        <v>0.29614137649536099</v>
      </c>
      <c r="L150" s="9">
        <v>92.629997253417898</v>
      </c>
      <c r="M150" s="9">
        <v>0.24946941435337</v>
      </c>
      <c r="O150" s="30"/>
      <c r="P150" s="3"/>
      <c r="Q150" s="3"/>
      <c r="R150" s="3"/>
      <c r="S150" s="3"/>
      <c r="T150" s="3"/>
      <c r="U150" s="50"/>
      <c r="V150" s="50"/>
      <c r="W150" s="3"/>
      <c r="X150" s="3"/>
      <c r="Y150" s="50"/>
      <c r="Z150" s="50"/>
      <c r="AA150" s="3"/>
      <c r="AB150" s="3"/>
      <c r="AD150" s="10">
        <v>92.220001220703097</v>
      </c>
      <c r="AE150" s="10">
        <v>0.259911298751831</v>
      </c>
      <c r="AF150" s="10">
        <v>88.220001220703097</v>
      </c>
      <c r="AG150" s="10">
        <v>0.399437665939331</v>
      </c>
      <c r="AH150" s="10">
        <v>90.610000610351506</v>
      </c>
      <c r="AI150" s="10">
        <v>0.31190288066864003</v>
      </c>
      <c r="AJ150" s="10">
        <v>91.209999084472599</v>
      </c>
      <c r="AK150" s="10">
        <v>0.29239803552627502</v>
      </c>
      <c r="AL150" s="9">
        <v>92.220001220703097</v>
      </c>
      <c r="AM150" s="9">
        <v>0.26090556383132901</v>
      </c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B150" s="9">
        <v>98.690002441406193</v>
      </c>
      <c r="BC150" s="9">
        <v>3.9592098444700199E-2</v>
      </c>
      <c r="BD150" s="9">
        <v>96.010002136230398</v>
      </c>
      <c r="BE150" s="9">
        <v>0.130744889378547</v>
      </c>
      <c r="BF150" s="9">
        <v>92.629997253417898</v>
      </c>
      <c r="BG150" s="9">
        <v>0.24946941435337</v>
      </c>
      <c r="BH150" s="9">
        <v>90.900001525878906</v>
      </c>
      <c r="BI150" s="9">
        <v>0.30892774462699801</v>
      </c>
      <c r="BK150" s="13"/>
      <c r="BL150" s="13"/>
      <c r="BM150" s="13"/>
      <c r="BN150" s="13"/>
      <c r="BO150" s="13"/>
      <c r="BP150" s="13"/>
      <c r="BQ150" s="13"/>
      <c r="BR150" s="13"/>
      <c r="BT150" s="9">
        <v>98.470001220703097</v>
      </c>
      <c r="BU150" s="9">
        <v>4.8259545117616598E-2</v>
      </c>
      <c r="BV150" s="9">
        <v>95.529998779296804</v>
      </c>
      <c r="BW150" s="9">
        <v>0.14886491000652299</v>
      </c>
      <c r="BX150" s="9">
        <v>92.220001220703097</v>
      </c>
      <c r="BY150" s="9">
        <v>0.26090556383132901</v>
      </c>
      <c r="BZ150" s="9">
        <v>89.559997558593693</v>
      </c>
      <c r="CA150" s="9">
        <v>0.34988558292388899</v>
      </c>
      <c r="CC150" s="13"/>
      <c r="CD150" s="13"/>
      <c r="CE150" s="13"/>
      <c r="CF150" s="13"/>
      <c r="CG150" s="13"/>
      <c r="CH150" s="13"/>
      <c r="CI150" s="13"/>
      <c r="CJ150" s="13"/>
    </row>
    <row r="151" spans="1:88" x14ac:dyDescent="0.35">
      <c r="A151" s="4">
        <v>137</v>
      </c>
      <c r="B151" s="10">
        <v>92.449996948242102</v>
      </c>
      <c r="C151" s="10">
        <v>0.25322017073631198</v>
      </c>
      <c r="D151" s="10">
        <v>88.419998168945298</v>
      </c>
      <c r="E151" s="10">
        <v>0.39153864979743902</v>
      </c>
      <c r="F151" s="64">
        <v>90.919998168945298</v>
      </c>
      <c r="G151" s="64">
        <v>0.30587333440780601</v>
      </c>
      <c r="H151" s="10">
        <v>91.620002746582003</v>
      </c>
      <c r="I151" s="10">
        <v>0.28367361426353399</v>
      </c>
      <c r="J151" s="10">
        <f t="shared" si="5"/>
        <v>89.919998168945298</v>
      </c>
      <c r="K151" s="10">
        <f t="shared" si="7"/>
        <v>0.295873334407806</v>
      </c>
      <c r="L151" s="9">
        <v>92.660003662109304</v>
      </c>
      <c r="M151" s="9">
        <v>0.247286677360534</v>
      </c>
      <c r="O151" s="30"/>
      <c r="P151" s="3"/>
      <c r="Q151" s="3"/>
      <c r="R151" s="3"/>
      <c r="S151" s="3"/>
      <c r="T151" s="3"/>
      <c r="U151" s="50"/>
      <c r="V151" s="50"/>
      <c r="W151" s="3"/>
      <c r="X151" s="3"/>
      <c r="Y151" s="50"/>
      <c r="Z151" s="50"/>
      <c r="AA151" s="3"/>
      <c r="AB151" s="3"/>
      <c r="AD151" s="10">
        <v>92.190002441406193</v>
      </c>
      <c r="AE151" s="10">
        <v>0.25837481021881098</v>
      </c>
      <c r="AF151" s="10">
        <v>88.190002441406193</v>
      </c>
      <c r="AG151" s="10">
        <v>0.39750552177429199</v>
      </c>
      <c r="AH151" s="10">
        <v>90.690002441406193</v>
      </c>
      <c r="AI151" s="10">
        <v>0.31070268154144198</v>
      </c>
      <c r="AJ151" s="10">
        <v>91.220001220703097</v>
      </c>
      <c r="AK151" s="10">
        <v>0.292334735393524</v>
      </c>
      <c r="AL151" s="9">
        <v>92.260002136230398</v>
      </c>
      <c r="AM151" s="9">
        <v>0.25928643345832803</v>
      </c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B151" s="9">
        <v>98.639999389648395</v>
      </c>
      <c r="BC151" s="9">
        <v>3.9471782743930803E-2</v>
      </c>
      <c r="BD151" s="9">
        <v>96.150001525878906</v>
      </c>
      <c r="BE151" s="9">
        <v>0.12883524596691101</v>
      </c>
      <c r="BF151" s="9">
        <v>92.660003662109304</v>
      </c>
      <c r="BG151" s="9">
        <v>0.247286677360534</v>
      </c>
      <c r="BH151" s="9">
        <v>90.949996948242102</v>
      </c>
      <c r="BI151" s="9">
        <v>0.30819165706634499</v>
      </c>
      <c r="BK151" s="13"/>
      <c r="BL151" s="13"/>
      <c r="BM151" s="13"/>
      <c r="BN151" s="13"/>
      <c r="BO151" s="13"/>
      <c r="BP151" s="13"/>
      <c r="BQ151" s="13"/>
      <c r="BR151" s="13"/>
      <c r="BT151" s="9">
        <v>98.480003356933594</v>
      </c>
      <c r="BU151" s="9">
        <v>4.7876264899969101E-2</v>
      </c>
      <c r="BV151" s="9">
        <v>95.559997558593693</v>
      </c>
      <c r="BW151" s="9">
        <v>0.147449761629104</v>
      </c>
      <c r="BX151" s="9">
        <v>92.260002136230398</v>
      </c>
      <c r="BY151" s="9">
        <v>0.25928643345832803</v>
      </c>
      <c r="BZ151" s="9">
        <v>89.629997253417898</v>
      </c>
      <c r="CA151" s="9">
        <v>0.34801205992698597</v>
      </c>
      <c r="CC151" s="13"/>
      <c r="CD151" s="13"/>
      <c r="CE151" s="13"/>
      <c r="CF151" s="13"/>
      <c r="CG151" s="13"/>
      <c r="CH151" s="13"/>
      <c r="CI151" s="13"/>
      <c r="CJ151" s="13"/>
    </row>
    <row r="152" spans="1:88" x14ac:dyDescent="0.35">
      <c r="A152" s="4">
        <v>138</v>
      </c>
      <c r="B152" s="10">
        <v>92.510002136230398</v>
      </c>
      <c r="C152" s="10">
        <v>0.25236997008323597</v>
      </c>
      <c r="D152" s="10">
        <v>88.440002441406193</v>
      </c>
      <c r="E152" s="10">
        <v>0.39050862193107599</v>
      </c>
      <c r="F152" s="64">
        <v>90.889999389648395</v>
      </c>
      <c r="G152" s="64">
        <v>0.304129958152771</v>
      </c>
      <c r="H152" s="10">
        <v>91.599998474121094</v>
      </c>
      <c r="I152" s="10">
        <v>0.28356140851974398</v>
      </c>
      <c r="J152" s="10">
        <f t="shared" si="5"/>
        <v>89.889999389648395</v>
      </c>
      <c r="K152" s="10">
        <f t="shared" si="7"/>
        <v>0.29412995815277099</v>
      </c>
      <c r="L152" s="9">
        <v>92.629997253417898</v>
      </c>
      <c r="M152" s="9">
        <v>0.246344044804573</v>
      </c>
      <c r="O152" s="30"/>
      <c r="P152" s="3"/>
      <c r="Q152" s="3"/>
      <c r="R152" s="3"/>
      <c r="S152" s="3"/>
      <c r="T152" s="3"/>
      <c r="U152" s="50"/>
      <c r="V152" s="50"/>
      <c r="W152" s="3"/>
      <c r="X152" s="3"/>
      <c r="Y152" s="50"/>
      <c r="Z152" s="50"/>
      <c r="AA152" s="3"/>
      <c r="AB152" s="3"/>
      <c r="AD152" s="10">
        <v>92.279998779296804</v>
      </c>
      <c r="AE152" s="10">
        <v>0.25694498419761602</v>
      </c>
      <c r="AF152" s="10">
        <v>88.239997863769503</v>
      </c>
      <c r="AG152" s="10">
        <v>0.39596101641654902</v>
      </c>
      <c r="AH152" s="10">
        <v>90.730003356933594</v>
      </c>
      <c r="AI152" s="10">
        <v>0.30910176038741999</v>
      </c>
      <c r="AJ152" s="10">
        <v>91.279998779296804</v>
      </c>
      <c r="AK152" s="10">
        <v>0.29060241580009399</v>
      </c>
      <c r="AL152" s="9">
        <v>92.370002746582003</v>
      </c>
      <c r="AM152" s="9">
        <v>0.25906294584274198</v>
      </c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B152" s="9">
        <v>98.650001525878906</v>
      </c>
      <c r="BC152" s="9">
        <v>3.87932769954204E-2</v>
      </c>
      <c r="BD152" s="9">
        <v>96.080001831054602</v>
      </c>
      <c r="BE152" s="9">
        <v>0.12763237953185999</v>
      </c>
      <c r="BF152" s="9">
        <v>92.629997253417898</v>
      </c>
      <c r="BG152" s="9">
        <v>0.246344044804573</v>
      </c>
      <c r="BH152" s="9">
        <v>91.050003051757798</v>
      </c>
      <c r="BI152" s="9">
        <v>0.30658015608787498</v>
      </c>
      <c r="BK152" s="13"/>
      <c r="BL152" s="13"/>
      <c r="BM152" s="13"/>
      <c r="BN152" s="13"/>
      <c r="BO152" s="13"/>
      <c r="BP152" s="13"/>
      <c r="BQ152" s="13"/>
      <c r="BR152" s="13"/>
      <c r="BT152" s="9">
        <v>98.489997863769503</v>
      </c>
      <c r="BU152" s="9">
        <v>4.92270328104496E-2</v>
      </c>
      <c r="BV152" s="9">
        <v>95.620002746582003</v>
      </c>
      <c r="BW152" s="9">
        <v>0.14586688578128801</v>
      </c>
      <c r="BX152" s="9">
        <v>92.370002746582003</v>
      </c>
      <c r="BY152" s="9">
        <v>0.25906294584274198</v>
      </c>
      <c r="BZ152" s="9">
        <v>89.720001220703097</v>
      </c>
      <c r="CA152" s="9">
        <v>0.34567624330520602</v>
      </c>
      <c r="CC152" s="13"/>
      <c r="CD152" s="13"/>
      <c r="CE152" s="13"/>
      <c r="CF152" s="13"/>
      <c r="CG152" s="13"/>
      <c r="CH152" s="13"/>
      <c r="CI152" s="13"/>
      <c r="CJ152" s="13"/>
    </row>
    <row r="153" spans="1:88" x14ac:dyDescent="0.35">
      <c r="A153" s="4">
        <v>139</v>
      </c>
      <c r="B153" s="10">
        <v>92.540000915527301</v>
      </c>
      <c r="C153" s="10">
        <v>0.25102606415748502</v>
      </c>
      <c r="D153" s="10">
        <v>88.489997863769503</v>
      </c>
      <c r="E153" s="10">
        <v>0.38833546638488697</v>
      </c>
      <c r="F153" s="64">
        <v>90.949996948242102</v>
      </c>
      <c r="G153" s="64">
        <v>0.30246236920356701</v>
      </c>
      <c r="H153" s="10">
        <v>91.559997558593693</v>
      </c>
      <c r="I153" s="10">
        <v>0.28219488263130099</v>
      </c>
      <c r="J153" s="10">
        <f t="shared" si="5"/>
        <v>89.949996948242102</v>
      </c>
      <c r="K153" s="10">
        <f t="shared" si="7"/>
        <v>0.292462369203567</v>
      </c>
      <c r="L153" s="9">
        <v>92.739997863769503</v>
      </c>
      <c r="M153" s="9">
        <v>0.24440774321556</v>
      </c>
      <c r="O153" s="30"/>
      <c r="P153" s="3"/>
      <c r="Q153" s="3"/>
      <c r="R153" s="3"/>
      <c r="S153" s="3"/>
      <c r="T153" s="3"/>
      <c r="U153" s="50"/>
      <c r="V153" s="50"/>
      <c r="W153" s="3"/>
      <c r="X153" s="3"/>
      <c r="Y153" s="50"/>
      <c r="Z153" s="50"/>
      <c r="AA153" s="3"/>
      <c r="AB153" s="3"/>
      <c r="AD153" s="10">
        <v>92.339996337890597</v>
      </c>
      <c r="AE153" s="10">
        <v>0.25548997521400402</v>
      </c>
      <c r="AF153" s="10">
        <v>88.230003356933594</v>
      </c>
      <c r="AG153" s="10">
        <v>0.39501994848251298</v>
      </c>
      <c r="AH153" s="10">
        <v>90.699996948242102</v>
      </c>
      <c r="AI153" s="10">
        <v>0.30785402655601501</v>
      </c>
      <c r="AJ153" s="10">
        <v>91.309997558593693</v>
      </c>
      <c r="AK153" s="10">
        <v>0.2896089553833</v>
      </c>
      <c r="AL153" s="9">
        <v>92.339996337890597</v>
      </c>
      <c r="AM153" s="9">
        <v>0.256951004266738</v>
      </c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B153" s="9">
        <v>98.620002746582003</v>
      </c>
      <c r="BC153" s="9">
        <v>3.8639917969703598E-2</v>
      </c>
      <c r="BD153" s="9">
        <v>96.069999694824205</v>
      </c>
      <c r="BE153" s="9">
        <v>0.128117009997367</v>
      </c>
      <c r="BF153" s="9">
        <v>92.739997863769503</v>
      </c>
      <c r="BG153" s="9">
        <v>0.24440774321556</v>
      </c>
      <c r="BH153" s="9">
        <v>90.989997863769503</v>
      </c>
      <c r="BI153" s="9">
        <v>0.30482146143913202</v>
      </c>
      <c r="BK153" s="13"/>
      <c r="BL153" s="13"/>
      <c r="BM153" s="13"/>
      <c r="BN153" s="13"/>
      <c r="BO153" s="13"/>
      <c r="BP153" s="13"/>
      <c r="BQ153" s="13"/>
      <c r="BR153" s="13"/>
      <c r="BT153" s="9">
        <v>98.459999084472599</v>
      </c>
      <c r="BU153" s="9">
        <v>4.9454256892204201E-2</v>
      </c>
      <c r="BV153" s="9">
        <v>95.589996337890597</v>
      </c>
      <c r="BW153" s="9">
        <v>0.14688484370708399</v>
      </c>
      <c r="BX153" s="9">
        <v>92.339996337890597</v>
      </c>
      <c r="BY153" s="9">
        <v>0.256951004266738</v>
      </c>
      <c r="BZ153" s="9">
        <v>89.660003662109304</v>
      </c>
      <c r="CA153" s="9">
        <v>0.34547412395477201</v>
      </c>
      <c r="CC153" s="13"/>
      <c r="CD153" s="13"/>
      <c r="CE153" s="13"/>
      <c r="CF153" s="13"/>
      <c r="CG153" s="13"/>
      <c r="CH153" s="13"/>
      <c r="CI153" s="13"/>
      <c r="CJ153" s="13"/>
    </row>
    <row r="154" spans="1:88" x14ac:dyDescent="0.35">
      <c r="A154" s="4">
        <v>140</v>
      </c>
      <c r="B154" s="10">
        <v>92.569999694824205</v>
      </c>
      <c r="C154" s="10">
        <v>0.24967011809348999</v>
      </c>
      <c r="D154" s="10">
        <v>88.540000915527301</v>
      </c>
      <c r="E154" s="10">
        <v>0.38603368401527399</v>
      </c>
      <c r="F154" s="64">
        <v>91.010002136230398</v>
      </c>
      <c r="G154" s="64">
        <v>0.30193236470222401</v>
      </c>
      <c r="H154" s="10">
        <v>91.699996948242102</v>
      </c>
      <c r="I154" s="10">
        <v>0.280600696802139</v>
      </c>
      <c r="J154" s="10">
        <f t="shared" si="5"/>
        <v>90.010002136230398</v>
      </c>
      <c r="K154" s="10">
        <f t="shared" si="7"/>
        <v>0.291932364702224</v>
      </c>
      <c r="L154" s="9">
        <v>92.809997558593693</v>
      </c>
      <c r="M154" s="9">
        <v>0.244079709053039</v>
      </c>
      <c r="O154" s="30"/>
      <c r="P154" s="3"/>
      <c r="Q154" s="3"/>
      <c r="R154" s="3"/>
      <c r="S154" s="3"/>
      <c r="T154" s="3"/>
      <c r="U154" s="50"/>
      <c r="V154" s="50"/>
      <c r="W154" s="3"/>
      <c r="X154" s="3"/>
      <c r="Y154" s="50"/>
      <c r="Z154" s="50"/>
      <c r="AA154" s="3"/>
      <c r="AB154" s="3"/>
      <c r="AD154" s="10">
        <v>92.269996643066406</v>
      </c>
      <c r="AE154" s="10">
        <v>0.25442877411842302</v>
      </c>
      <c r="AF154" s="10">
        <v>88.330001831054602</v>
      </c>
      <c r="AG154" s="10">
        <v>0.39222151041030801</v>
      </c>
      <c r="AH154" s="10">
        <v>90.690002441406193</v>
      </c>
      <c r="AI154" s="10">
        <v>0.30727571249008101</v>
      </c>
      <c r="AJ154" s="10">
        <v>91.430000305175696</v>
      </c>
      <c r="AK154" s="10">
        <v>0.28773465752601601</v>
      </c>
      <c r="AL154" s="9">
        <v>92.370002746582003</v>
      </c>
      <c r="AM154" s="9">
        <v>0.25552073121070801</v>
      </c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B154" s="9">
        <v>98.629997253417898</v>
      </c>
      <c r="BC154" s="9">
        <v>3.8868490606546402E-2</v>
      </c>
      <c r="BD154" s="9">
        <v>96.180000305175696</v>
      </c>
      <c r="BE154" s="9">
        <v>0.12662269175052601</v>
      </c>
      <c r="BF154" s="9">
        <v>92.809997558593693</v>
      </c>
      <c r="BG154" s="9">
        <v>0.244079709053039</v>
      </c>
      <c r="BH154" s="9">
        <v>91.230003356933594</v>
      </c>
      <c r="BI154" s="9">
        <v>0.30323168635368303</v>
      </c>
      <c r="BK154" s="13"/>
      <c r="BL154" s="13"/>
      <c r="BM154" s="13"/>
      <c r="BN154" s="13"/>
      <c r="BO154" s="13"/>
      <c r="BP154" s="13"/>
      <c r="BQ154" s="13"/>
      <c r="BR154" s="13"/>
      <c r="BT154" s="9">
        <v>98.519996643066406</v>
      </c>
      <c r="BU154" s="9">
        <v>4.7871973365545203E-2</v>
      </c>
      <c r="BV154" s="9">
        <v>95.650001525878906</v>
      </c>
      <c r="BW154" s="9">
        <v>0.144990399479866</v>
      </c>
      <c r="BX154" s="9">
        <v>92.370002746582003</v>
      </c>
      <c r="BY154" s="9">
        <v>0.25552073121070801</v>
      </c>
      <c r="BZ154" s="9">
        <v>89.800003051757798</v>
      </c>
      <c r="CA154" s="9">
        <v>0.34272721409797602</v>
      </c>
      <c r="CC154" s="13"/>
      <c r="CD154" s="13"/>
      <c r="CE154" s="13"/>
      <c r="CF154" s="13"/>
      <c r="CG154" s="13"/>
      <c r="CH154" s="13"/>
      <c r="CI154" s="13"/>
      <c r="CJ154" s="13"/>
    </row>
    <row r="155" spans="1:88" x14ac:dyDescent="0.35">
      <c r="A155" s="4">
        <v>141</v>
      </c>
      <c r="B155" s="10">
        <v>92.550003051757798</v>
      </c>
      <c r="C155" s="10">
        <v>0.24920681118965099</v>
      </c>
      <c r="D155" s="10">
        <v>88.550003051757798</v>
      </c>
      <c r="E155" s="10">
        <v>0.384436845779418</v>
      </c>
      <c r="F155" s="64">
        <v>91.050003051757798</v>
      </c>
      <c r="G155" s="64">
        <v>0.29980558156967102</v>
      </c>
      <c r="H155" s="10">
        <v>91.760002136230398</v>
      </c>
      <c r="I155" s="10">
        <v>0.27983891963958701</v>
      </c>
      <c r="J155" s="10">
        <f t="shared" si="5"/>
        <v>90.050003051757798</v>
      </c>
      <c r="K155" s="10">
        <f t="shared" si="7"/>
        <v>0.28980558156967101</v>
      </c>
      <c r="L155" s="9">
        <v>92.790000915527301</v>
      </c>
      <c r="M155" s="9">
        <v>0.24239858984947199</v>
      </c>
      <c r="O155" s="30"/>
      <c r="P155" s="3"/>
      <c r="Q155" s="3"/>
      <c r="R155" s="3"/>
      <c r="S155" s="3"/>
      <c r="T155" s="3"/>
      <c r="U155" s="50"/>
      <c r="V155" s="50"/>
      <c r="W155" s="3"/>
      <c r="X155" s="3"/>
      <c r="Y155" s="50"/>
      <c r="Z155" s="50"/>
      <c r="AA155" s="3"/>
      <c r="AB155" s="3"/>
      <c r="AD155" s="10">
        <v>92.400001525878906</v>
      </c>
      <c r="AE155" s="10">
        <v>0.253461062908172</v>
      </c>
      <c r="AF155" s="10">
        <v>88.379997253417898</v>
      </c>
      <c r="AG155" s="10">
        <v>0.39064410328865001</v>
      </c>
      <c r="AH155" s="10">
        <v>90.739997863769503</v>
      </c>
      <c r="AI155" s="10">
        <v>0.30551308393478299</v>
      </c>
      <c r="AJ155" s="10">
        <v>91.400001525878906</v>
      </c>
      <c r="AK155" s="10">
        <v>0.28700652718544001</v>
      </c>
      <c r="AL155" s="9">
        <v>92.339996337890597</v>
      </c>
      <c r="AM155" s="9">
        <v>0.25512924790382302</v>
      </c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B155" s="9">
        <v>98.690002441406193</v>
      </c>
      <c r="BC155" s="9">
        <v>3.8279566913843099E-2</v>
      </c>
      <c r="BD155" s="9">
        <v>96.199996948242102</v>
      </c>
      <c r="BE155" s="9">
        <v>0.125805348157882</v>
      </c>
      <c r="BF155" s="9">
        <v>92.790000915527301</v>
      </c>
      <c r="BG155" s="9">
        <v>0.24239858984947199</v>
      </c>
      <c r="BH155" s="9">
        <v>91.139999389648395</v>
      </c>
      <c r="BI155" s="9">
        <v>0.30176222324371299</v>
      </c>
      <c r="BK155" s="13"/>
      <c r="BL155" s="13"/>
      <c r="BM155" s="13"/>
      <c r="BN155" s="13"/>
      <c r="BO155" s="13"/>
      <c r="BP155" s="13"/>
      <c r="BQ155" s="13"/>
      <c r="BR155" s="13"/>
      <c r="BT155" s="9">
        <v>98.489997863769503</v>
      </c>
      <c r="BU155" s="9">
        <v>4.7122210264205898E-2</v>
      </c>
      <c r="BV155" s="9">
        <v>95.739997863769503</v>
      </c>
      <c r="BW155" s="9">
        <v>0.14329221844673101</v>
      </c>
      <c r="BX155" s="9">
        <v>92.339996337890597</v>
      </c>
      <c r="BY155" s="9">
        <v>0.25512924790382302</v>
      </c>
      <c r="BZ155" s="9">
        <v>89.809997558593693</v>
      </c>
      <c r="CA155" s="9">
        <v>0.341412633657455</v>
      </c>
      <c r="CC155" s="13"/>
      <c r="CD155" s="13"/>
      <c r="CE155" s="13"/>
      <c r="CF155" s="13"/>
      <c r="CG155" s="13"/>
      <c r="CH155" s="13"/>
      <c r="CI155" s="13"/>
      <c r="CJ155" s="13"/>
    </row>
    <row r="156" spans="1:88" x14ac:dyDescent="0.35">
      <c r="A156" s="4">
        <v>142</v>
      </c>
      <c r="B156" s="10">
        <v>92.629997253417898</v>
      </c>
      <c r="C156" s="10">
        <v>0.24690718948841001</v>
      </c>
      <c r="D156" s="10">
        <v>88.680000305175696</v>
      </c>
      <c r="E156" s="10">
        <v>0.381799936294555</v>
      </c>
      <c r="F156" s="64">
        <v>91.089996337890597</v>
      </c>
      <c r="G156" s="64">
        <v>0.29911646246910001</v>
      </c>
      <c r="H156" s="10">
        <v>91.769996643066406</v>
      </c>
      <c r="I156" s="10">
        <v>0.27827090024948098</v>
      </c>
      <c r="J156" s="10">
        <f t="shared" si="5"/>
        <v>90.089996337890597</v>
      </c>
      <c r="K156" s="10">
        <f t="shared" si="7"/>
        <v>0.2891164624691</v>
      </c>
      <c r="L156" s="9">
        <v>92.790000915527301</v>
      </c>
      <c r="M156" s="9">
        <v>0.24093100428581199</v>
      </c>
      <c r="O156" s="30"/>
      <c r="P156" s="3"/>
      <c r="Q156" s="3"/>
      <c r="R156" s="3"/>
      <c r="S156" s="3"/>
      <c r="T156" s="3"/>
      <c r="U156" s="50"/>
      <c r="V156" s="50"/>
      <c r="W156" s="3"/>
      <c r="X156" s="3"/>
      <c r="Y156" s="50"/>
      <c r="Z156" s="50"/>
      <c r="AA156" s="3"/>
      <c r="AB156" s="3"/>
      <c r="AD156" s="10">
        <v>92.480003356933594</v>
      </c>
      <c r="AE156" s="10">
        <v>0.25206035375594998</v>
      </c>
      <c r="AF156" s="10">
        <v>88.430000305175696</v>
      </c>
      <c r="AG156" s="10">
        <v>0.38882061839103699</v>
      </c>
      <c r="AH156" s="10">
        <v>90.779998779296804</v>
      </c>
      <c r="AI156" s="10">
        <v>0.30435436964035001</v>
      </c>
      <c r="AJ156" s="10">
        <v>91.400001525878906</v>
      </c>
      <c r="AK156" s="10">
        <v>0.28655815124511702</v>
      </c>
      <c r="AL156" s="9">
        <v>92.330001831054602</v>
      </c>
      <c r="AM156" s="9">
        <v>0.25315737724304199</v>
      </c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B156" s="9">
        <v>98.709999084472599</v>
      </c>
      <c r="BC156" s="9">
        <v>3.8601431995630202E-2</v>
      </c>
      <c r="BD156" s="9">
        <v>96.25</v>
      </c>
      <c r="BE156" s="9">
        <v>0.12482611835002801</v>
      </c>
      <c r="BF156" s="9">
        <v>92.790000915527301</v>
      </c>
      <c r="BG156" s="9">
        <v>0.24093100428581199</v>
      </c>
      <c r="BH156" s="9">
        <v>91.110000610351506</v>
      </c>
      <c r="BI156" s="9">
        <v>0.30021992325782698</v>
      </c>
      <c r="BK156" s="13"/>
      <c r="BL156" s="13"/>
      <c r="BM156" s="13"/>
      <c r="BN156" s="13"/>
      <c r="BO156" s="13"/>
      <c r="BP156" s="13"/>
      <c r="BQ156" s="13"/>
      <c r="BR156" s="13"/>
      <c r="BT156" s="9">
        <v>98.430000305175696</v>
      </c>
      <c r="BU156" s="9">
        <v>4.82465289533138E-2</v>
      </c>
      <c r="BV156" s="9">
        <v>95.690002441406193</v>
      </c>
      <c r="BW156" s="9">
        <v>0.14203330874442999</v>
      </c>
      <c r="BX156" s="9">
        <v>92.330001831054602</v>
      </c>
      <c r="BY156" s="9">
        <v>0.25315737724304199</v>
      </c>
      <c r="BZ156" s="9">
        <v>89.870002746582003</v>
      </c>
      <c r="CA156" s="9">
        <v>0.340153127908706</v>
      </c>
      <c r="CC156" s="13"/>
      <c r="CD156" s="13"/>
      <c r="CE156" s="13"/>
      <c r="CF156" s="13"/>
      <c r="CG156" s="13"/>
      <c r="CH156" s="13"/>
      <c r="CI156" s="13"/>
      <c r="CJ156" s="13"/>
    </row>
    <row r="157" spans="1:88" x14ac:dyDescent="0.35">
      <c r="A157" s="4">
        <v>143</v>
      </c>
      <c r="B157" s="10">
        <v>92.639999389648395</v>
      </c>
      <c r="C157" s="10">
        <v>0.24607732892036399</v>
      </c>
      <c r="D157" s="10">
        <v>88.730003356933594</v>
      </c>
      <c r="E157" s="10">
        <v>0.38008856773376398</v>
      </c>
      <c r="F157" s="64">
        <v>91.160003662109304</v>
      </c>
      <c r="G157" s="64">
        <v>0.29732215404510498</v>
      </c>
      <c r="H157" s="10">
        <v>91.830001831054602</v>
      </c>
      <c r="I157" s="10">
        <v>0.276872009038925</v>
      </c>
      <c r="J157" s="10">
        <f t="shared" si="5"/>
        <v>90.160003662109304</v>
      </c>
      <c r="K157" s="10">
        <f t="shared" si="7"/>
        <v>0.28732215404510497</v>
      </c>
      <c r="L157" s="9">
        <v>92.879997253417898</v>
      </c>
      <c r="M157" s="9">
        <v>0.23952479660511</v>
      </c>
      <c r="O157" s="30"/>
      <c r="P157" s="3"/>
      <c r="Q157" s="3"/>
      <c r="R157" s="3"/>
      <c r="S157" s="3"/>
      <c r="T157" s="3"/>
      <c r="U157" s="50"/>
      <c r="V157" s="50"/>
      <c r="W157" s="3"/>
      <c r="X157" s="3"/>
      <c r="Y157" s="50"/>
      <c r="Z157" s="50"/>
      <c r="AA157" s="3"/>
      <c r="AB157" s="3"/>
      <c r="AD157" s="10">
        <v>92.449996948242102</v>
      </c>
      <c r="AE157" s="10">
        <v>0.25114691257476801</v>
      </c>
      <c r="AF157" s="10">
        <v>88.519996643066406</v>
      </c>
      <c r="AG157" s="10">
        <v>0.38795781135558999</v>
      </c>
      <c r="AH157" s="10">
        <v>90.790000915527301</v>
      </c>
      <c r="AI157" s="10">
        <v>0.304278343915939</v>
      </c>
      <c r="AJ157" s="10">
        <v>91.459999084472599</v>
      </c>
      <c r="AK157" s="10">
        <v>0.28475314378738398</v>
      </c>
      <c r="AL157" s="9">
        <v>92.529998779296804</v>
      </c>
      <c r="AM157" s="9">
        <v>0.25282043218612599</v>
      </c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B157" s="9">
        <v>98.730003356933594</v>
      </c>
      <c r="BC157" s="9">
        <v>3.8276515901088701E-2</v>
      </c>
      <c r="BD157" s="9">
        <v>96.239997863769503</v>
      </c>
      <c r="BE157" s="9">
        <v>0.123734794557094</v>
      </c>
      <c r="BF157" s="9">
        <v>92.879997253417898</v>
      </c>
      <c r="BG157" s="9">
        <v>0.23952479660511</v>
      </c>
      <c r="BH157" s="9">
        <v>91.230003356933594</v>
      </c>
      <c r="BI157" s="9">
        <v>0.29868629574775601</v>
      </c>
      <c r="BK157" s="13"/>
      <c r="BL157" s="13"/>
      <c r="BM157" s="13"/>
      <c r="BN157" s="13"/>
      <c r="BO157" s="13"/>
      <c r="BP157" s="13"/>
      <c r="BQ157" s="13"/>
      <c r="BR157" s="13"/>
      <c r="BT157" s="9">
        <v>98.480003356933594</v>
      </c>
      <c r="BU157" s="9">
        <v>4.6649578958749702E-2</v>
      </c>
      <c r="BV157" s="9">
        <v>95.730003356933594</v>
      </c>
      <c r="BW157" s="9">
        <v>0.14159144461154899</v>
      </c>
      <c r="BX157" s="9">
        <v>92.529998779296804</v>
      </c>
      <c r="BY157" s="9">
        <v>0.25282043218612599</v>
      </c>
      <c r="BZ157" s="9">
        <v>89.930000305175696</v>
      </c>
      <c r="CA157" s="9">
        <v>0.33837604522705</v>
      </c>
      <c r="CC157" s="13"/>
      <c r="CD157" s="13"/>
      <c r="CE157" s="13"/>
      <c r="CF157" s="13"/>
      <c r="CG157" s="13"/>
      <c r="CH157" s="13"/>
      <c r="CI157" s="13"/>
      <c r="CJ157" s="13"/>
    </row>
    <row r="158" spans="1:88" x14ac:dyDescent="0.35">
      <c r="A158" s="4">
        <v>144</v>
      </c>
      <c r="B158" s="10">
        <v>92.629997253417898</v>
      </c>
      <c r="C158" s="10">
        <v>0.244703203439712</v>
      </c>
      <c r="D158" s="10">
        <v>88.75</v>
      </c>
      <c r="E158" s="10">
        <v>0.37843659520149198</v>
      </c>
      <c r="F158" s="64">
        <v>91.180000305175696</v>
      </c>
      <c r="G158" s="64">
        <v>0.29617261886596602</v>
      </c>
      <c r="H158" s="10">
        <v>91.839996337890597</v>
      </c>
      <c r="I158" s="10">
        <v>0.27578830718994102</v>
      </c>
      <c r="J158" s="10">
        <f t="shared" si="5"/>
        <v>90.180000305175696</v>
      </c>
      <c r="K158" s="10">
        <f t="shared" si="7"/>
        <v>0.28617261886596601</v>
      </c>
      <c r="L158" s="9">
        <v>93</v>
      </c>
      <c r="M158" s="9">
        <v>0.23830854892730699</v>
      </c>
      <c r="O158" s="30"/>
      <c r="P158" s="3"/>
      <c r="Q158" s="3"/>
      <c r="R158" s="3"/>
      <c r="S158" s="3"/>
      <c r="T158" s="3"/>
      <c r="U158" s="50"/>
      <c r="V158" s="50"/>
      <c r="W158" s="3"/>
      <c r="X158" s="3"/>
      <c r="Y158" s="50"/>
      <c r="Z158" s="50"/>
      <c r="AA158" s="3"/>
      <c r="AB158" s="3"/>
      <c r="AD158" s="10">
        <v>92.449996948242102</v>
      </c>
      <c r="AE158" s="10">
        <v>0.24916133284568701</v>
      </c>
      <c r="AF158" s="10">
        <v>88.569999694824205</v>
      </c>
      <c r="AG158" s="10">
        <v>0.386342763900756</v>
      </c>
      <c r="AH158" s="10">
        <v>90.889999389648395</v>
      </c>
      <c r="AI158" s="10">
        <v>0.30264747142791698</v>
      </c>
      <c r="AJ158" s="10">
        <v>91.510002136230398</v>
      </c>
      <c r="AK158" s="10">
        <v>0.28351855278015098</v>
      </c>
      <c r="AL158" s="9">
        <v>92.470001220703097</v>
      </c>
      <c r="AM158" s="9">
        <v>0.25133427977561901</v>
      </c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B158" s="9">
        <v>98.709999084472599</v>
      </c>
      <c r="BC158" s="9">
        <v>3.7323746830224901E-2</v>
      </c>
      <c r="BD158" s="9">
        <v>96.239997863769503</v>
      </c>
      <c r="BE158" s="9">
        <v>0.122546002268791</v>
      </c>
      <c r="BF158" s="9">
        <v>93</v>
      </c>
      <c r="BG158" s="9">
        <v>0.23830854892730699</v>
      </c>
      <c r="BH158" s="9">
        <v>91.319999694824205</v>
      </c>
      <c r="BI158" s="9">
        <v>0.297821164131164</v>
      </c>
      <c r="BK158" s="13"/>
      <c r="BL158" s="13"/>
      <c r="BM158" s="13"/>
      <c r="BN158" s="13"/>
      <c r="BO158" s="13"/>
      <c r="BP158" s="13"/>
      <c r="BQ158" s="13"/>
      <c r="BR158" s="13"/>
      <c r="BT158" s="9">
        <v>98.480003356933594</v>
      </c>
      <c r="BU158" s="9">
        <v>4.75656948983669E-2</v>
      </c>
      <c r="BV158" s="9">
        <v>95.809997558593693</v>
      </c>
      <c r="BW158" s="9">
        <v>0.14018893241882299</v>
      </c>
      <c r="BX158" s="9">
        <v>92.470001220703097</v>
      </c>
      <c r="BY158" s="9">
        <v>0.25133427977561901</v>
      </c>
      <c r="BZ158" s="9">
        <v>89.949996948242102</v>
      </c>
      <c r="CA158" s="9">
        <v>0.33674344420433</v>
      </c>
      <c r="CC158" s="13"/>
      <c r="CD158" s="13"/>
      <c r="CE158" s="13"/>
      <c r="CF158" s="13"/>
      <c r="CG158" s="13"/>
      <c r="CH158" s="13"/>
      <c r="CI158" s="13"/>
      <c r="CJ158" s="13"/>
    </row>
    <row r="159" spans="1:88" x14ac:dyDescent="0.35">
      <c r="A159" s="4">
        <v>145</v>
      </c>
      <c r="B159" s="10">
        <v>92.739997863769503</v>
      </c>
      <c r="C159" s="10">
        <v>0.24350298941135401</v>
      </c>
      <c r="D159" s="10">
        <v>88.849998474121094</v>
      </c>
      <c r="E159" s="10">
        <v>0.376976728439331</v>
      </c>
      <c r="F159" s="64">
        <v>91.190002441406193</v>
      </c>
      <c r="G159" s="64">
        <v>0.295231342315673</v>
      </c>
      <c r="H159" s="10">
        <v>91.910003662109304</v>
      </c>
      <c r="I159" s="10">
        <v>0.27424106001853898</v>
      </c>
      <c r="J159" s="10">
        <f t="shared" si="5"/>
        <v>90.190002441406193</v>
      </c>
      <c r="K159" s="10">
        <f t="shared" si="7"/>
        <v>0.28523134231567299</v>
      </c>
      <c r="L159" s="9">
        <v>92.959999084472599</v>
      </c>
      <c r="M159" s="9">
        <v>0.23703087866306299</v>
      </c>
      <c r="O159" s="30"/>
      <c r="P159" s="3"/>
      <c r="Q159" s="3"/>
      <c r="R159" s="3"/>
      <c r="S159" s="3"/>
      <c r="T159" s="3"/>
      <c r="U159" s="50"/>
      <c r="V159" s="50"/>
      <c r="W159" s="3"/>
      <c r="X159" s="3"/>
      <c r="Y159" s="50"/>
      <c r="Z159" s="50"/>
      <c r="AA159" s="3"/>
      <c r="AB159" s="3"/>
      <c r="AD159" s="10">
        <v>92.510002136230398</v>
      </c>
      <c r="AE159" s="10">
        <v>0.248753771185874</v>
      </c>
      <c r="AF159" s="10">
        <v>88.610000610351506</v>
      </c>
      <c r="AG159" s="10">
        <v>0.38534933328628501</v>
      </c>
      <c r="AH159" s="10">
        <v>90.830001831054602</v>
      </c>
      <c r="AI159" s="10">
        <v>0.30126845836639399</v>
      </c>
      <c r="AJ159" s="10">
        <v>91.550003051757798</v>
      </c>
      <c r="AK159" s="10">
        <v>0.28293630480766202</v>
      </c>
      <c r="AL159" s="9">
        <v>92.529998779296804</v>
      </c>
      <c r="AM159" s="9">
        <v>0.25027787685394198</v>
      </c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B159" s="9">
        <v>98.639999389648395</v>
      </c>
      <c r="BC159" s="9">
        <v>3.8167782127857201E-2</v>
      </c>
      <c r="BD159" s="9">
        <v>96.290000915527301</v>
      </c>
      <c r="BE159" s="9">
        <v>0.12266386300325299</v>
      </c>
      <c r="BF159" s="9">
        <v>92.959999084472599</v>
      </c>
      <c r="BG159" s="9">
        <v>0.23703087866306299</v>
      </c>
      <c r="BH159" s="9">
        <v>91.339996337890597</v>
      </c>
      <c r="BI159" s="9">
        <v>0.29639619588851901</v>
      </c>
      <c r="BK159" s="13"/>
      <c r="BL159" s="13"/>
      <c r="BM159" s="13"/>
      <c r="BN159" s="13"/>
      <c r="BO159" s="13"/>
      <c r="BP159" s="13"/>
      <c r="BQ159" s="13"/>
      <c r="BR159" s="13"/>
      <c r="BT159" s="9">
        <v>98.360000610351506</v>
      </c>
      <c r="BU159" s="9">
        <v>5.1505729556083603E-2</v>
      </c>
      <c r="BV159" s="9">
        <v>95.790000915527301</v>
      </c>
      <c r="BW159" s="9">
        <v>0.14091318845748901</v>
      </c>
      <c r="BX159" s="9">
        <v>92.529998779296804</v>
      </c>
      <c r="BY159" s="9">
        <v>0.25027787685394198</v>
      </c>
      <c r="BZ159" s="9">
        <v>90</v>
      </c>
      <c r="CA159" s="9">
        <v>0.33592846989631597</v>
      </c>
      <c r="CC159" s="13"/>
      <c r="CD159" s="13"/>
      <c r="CE159" s="13"/>
      <c r="CF159" s="13"/>
      <c r="CG159" s="13"/>
      <c r="CH159" s="13"/>
      <c r="CI159" s="13"/>
      <c r="CJ159" s="13"/>
    </row>
    <row r="160" spans="1:88" x14ac:dyDescent="0.35">
      <c r="A160" s="4">
        <v>146</v>
      </c>
      <c r="B160" s="10">
        <v>92.680000305175696</v>
      </c>
      <c r="C160" s="10">
        <v>0.242338642477989</v>
      </c>
      <c r="D160" s="10">
        <v>88.790000915527301</v>
      </c>
      <c r="E160" s="10">
        <v>0.375443786382675</v>
      </c>
      <c r="F160" s="64">
        <v>91.209999084472599</v>
      </c>
      <c r="G160" s="64">
        <v>0.29441949725151001</v>
      </c>
      <c r="H160" s="10">
        <v>91.769996643066406</v>
      </c>
      <c r="I160" s="10">
        <v>0.27321368455886802</v>
      </c>
      <c r="J160" s="10">
        <f t="shared" si="5"/>
        <v>90.209999084472599</v>
      </c>
      <c r="K160" s="10">
        <f t="shared" si="7"/>
        <v>0.28441949725151</v>
      </c>
      <c r="L160" s="9">
        <v>93</v>
      </c>
      <c r="M160" s="9">
        <v>0.235371708869934</v>
      </c>
      <c r="O160" s="30"/>
      <c r="P160" s="3"/>
      <c r="Q160" s="3"/>
      <c r="R160" s="3"/>
      <c r="S160" s="3"/>
      <c r="T160" s="3"/>
      <c r="U160" s="50"/>
      <c r="V160" s="50"/>
      <c r="W160" s="3"/>
      <c r="X160" s="3"/>
      <c r="Y160" s="50"/>
      <c r="Z160" s="50"/>
      <c r="AA160" s="3"/>
      <c r="AB160" s="3"/>
      <c r="AD160" s="10">
        <v>92.510002136230398</v>
      </c>
      <c r="AE160" s="10">
        <v>0.24740931391716001</v>
      </c>
      <c r="AF160" s="10">
        <v>88.669998168945298</v>
      </c>
      <c r="AG160" s="10">
        <v>0.383225917816162</v>
      </c>
      <c r="AH160" s="10">
        <v>90.900001525878906</v>
      </c>
      <c r="AI160" s="10">
        <v>0.30162084102630599</v>
      </c>
      <c r="AJ160" s="10">
        <v>91.580001831054602</v>
      </c>
      <c r="AK160" s="10">
        <v>0.28142938017845098</v>
      </c>
      <c r="AL160" s="9">
        <v>92.419998168945298</v>
      </c>
      <c r="AM160" s="9">
        <v>0.24877880513667999</v>
      </c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B160" s="9">
        <v>98.690002441406193</v>
      </c>
      <c r="BC160" s="9">
        <v>3.7596959620714097E-2</v>
      </c>
      <c r="BD160" s="9">
        <v>96.269996643066406</v>
      </c>
      <c r="BE160" s="9">
        <v>0.121732957661151</v>
      </c>
      <c r="BF160" s="9">
        <v>93</v>
      </c>
      <c r="BG160" s="9">
        <v>0.235371708869934</v>
      </c>
      <c r="BH160" s="9">
        <v>91.309997558593693</v>
      </c>
      <c r="BI160" s="9">
        <v>0.29490637779235801</v>
      </c>
      <c r="BK160" s="13"/>
      <c r="BL160" s="13"/>
      <c r="BM160" s="13"/>
      <c r="BN160" s="13"/>
      <c r="BO160" s="13"/>
      <c r="BP160" s="13"/>
      <c r="BQ160" s="13"/>
      <c r="BR160" s="13"/>
      <c r="BT160" s="9">
        <v>98.480003356933594</v>
      </c>
      <c r="BU160" s="9">
        <v>4.77096550166606E-2</v>
      </c>
      <c r="BV160" s="9">
        <v>95.739997863769503</v>
      </c>
      <c r="BW160" s="9">
        <v>0.13964596390724099</v>
      </c>
      <c r="BX160" s="9">
        <v>92.419998168945298</v>
      </c>
      <c r="BY160" s="9">
        <v>0.24877880513667999</v>
      </c>
      <c r="BZ160" s="9">
        <v>90.129997253417898</v>
      </c>
      <c r="CA160" s="9">
        <v>0.33405393362045199</v>
      </c>
      <c r="CC160" s="13"/>
      <c r="CD160" s="13"/>
      <c r="CE160" s="13"/>
      <c r="CF160" s="13"/>
      <c r="CG160" s="13"/>
      <c r="CH160" s="13"/>
      <c r="CI160" s="13"/>
      <c r="CJ160" s="13"/>
    </row>
    <row r="161" spans="1:88" x14ac:dyDescent="0.35">
      <c r="A161" s="4">
        <v>147</v>
      </c>
      <c r="B161" s="10">
        <v>92.830001831054602</v>
      </c>
      <c r="C161" s="10">
        <v>0.24015796184539701</v>
      </c>
      <c r="D161" s="10">
        <v>88.930000305175696</v>
      </c>
      <c r="E161" s="10">
        <v>0.37383824586868197</v>
      </c>
      <c r="F161" s="64">
        <v>91.239997863769503</v>
      </c>
      <c r="G161" s="64">
        <v>0.29304847121238697</v>
      </c>
      <c r="H161" s="10">
        <v>91.879997253417898</v>
      </c>
      <c r="I161" s="10">
        <v>0.27257525920867898</v>
      </c>
      <c r="J161" s="10">
        <f t="shared" si="5"/>
        <v>90.239997863769503</v>
      </c>
      <c r="K161" s="10">
        <f t="shared" si="7"/>
        <v>0.28304847121238697</v>
      </c>
      <c r="L161" s="9">
        <v>93.050003051757798</v>
      </c>
      <c r="M161" s="9">
        <v>0.23433150351047499</v>
      </c>
      <c r="O161" s="30"/>
      <c r="P161" s="3"/>
      <c r="Q161" s="3"/>
      <c r="R161" s="3"/>
      <c r="S161" s="3"/>
      <c r="T161" s="3"/>
      <c r="U161" s="50"/>
      <c r="V161" s="50"/>
      <c r="W161" s="3"/>
      <c r="X161" s="3"/>
      <c r="Y161" s="50"/>
      <c r="Z161" s="50"/>
      <c r="AA161" s="3"/>
      <c r="AB161" s="3"/>
      <c r="AD161" s="10">
        <v>92.569999694824205</v>
      </c>
      <c r="AE161" s="10">
        <v>0.246756076812744</v>
      </c>
      <c r="AF161" s="10">
        <v>88.669998168945298</v>
      </c>
      <c r="AG161" s="10">
        <v>0.38211143016815102</v>
      </c>
      <c r="AH161" s="10">
        <v>90.919998168945298</v>
      </c>
      <c r="AI161" s="10">
        <v>0.29884034395217801</v>
      </c>
      <c r="AJ161" s="10">
        <v>91.589996337890597</v>
      </c>
      <c r="AK161" s="10">
        <v>0.28076654672622597</v>
      </c>
      <c r="AL161" s="9">
        <v>92.550003051757798</v>
      </c>
      <c r="AM161" s="9">
        <v>0.24785657227039301</v>
      </c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B161" s="9">
        <v>98.680000305175696</v>
      </c>
      <c r="BC161" s="9">
        <v>3.8506209850311203E-2</v>
      </c>
      <c r="BD161" s="9">
        <v>96.279998779296804</v>
      </c>
      <c r="BE161" s="9">
        <v>0.120805978775024</v>
      </c>
      <c r="BF161" s="9">
        <v>93.050003051757798</v>
      </c>
      <c r="BG161" s="9">
        <v>0.23433150351047499</v>
      </c>
      <c r="BH161" s="9">
        <v>91.300003051757798</v>
      </c>
      <c r="BI161" s="9">
        <v>0.293085217475891</v>
      </c>
      <c r="BK161" s="13"/>
      <c r="BL161" s="13"/>
      <c r="BM161" s="13"/>
      <c r="BN161" s="13"/>
      <c r="BO161" s="13"/>
      <c r="BP161" s="13"/>
      <c r="BQ161" s="13"/>
      <c r="BR161" s="13"/>
      <c r="BT161" s="9">
        <v>98.519996643066406</v>
      </c>
      <c r="BU161" s="9">
        <v>4.6735122799873297E-2</v>
      </c>
      <c r="BV161" s="9">
        <v>95.790000915527301</v>
      </c>
      <c r="BW161" s="9">
        <v>0.13806411623954701</v>
      </c>
      <c r="BX161" s="9">
        <v>92.550003051757798</v>
      </c>
      <c r="BY161" s="9">
        <v>0.24785657227039301</v>
      </c>
      <c r="BZ161" s="9">
        <v>90.129997253417898</v>
      </c>
      <c r="CA161" s="9">
        <v>0.332258731126785</v>
      </c>
      <c r="CC161" s="13"/>
      <c r="CD161" s="13"/>
      <c r="CE161" s="13"/>
      <c r="CF161" s="13"/>
      <c r="CG161" s="13"/>
      <c r="CH161" s="13"/>
      <c r="CI161" s="13"/>
      <c r="CJ161" s="13"/>
    </row>
    <row r="162" spans="1:88" x14ac:dyDescent="0.35">
      <c r="A162" s="4">
        <v>148</v>
      </c>
      <c r="B162" s="10">
        <v>92.849998474121094</v>
      </c>
      <c r="C162" s="10">
        <v>0.239404737949371</v>
      </c>
      <c r="D162" s="10">
        <v>88.959999084472599</v>
      </c>
      <c r="E162" s="10">
        <v>0.37242716550826999</v>
      </c>
      <c r="F162" s="64">
        <v>91.239997863769503</v>
      </c>
      <c r="G162" s="64">
        <v>0.29175597429275502</v>
      </c>
      <c r="H162" s="10">
        <v>92</v>
      </c>
      <c r="I162" s="10">
        <v>0.27092775702476501</v>
      </c>
      <c r="J162" s="10">
        <f t="shared" si="5"/>
        <v>90.239997863769503</v>
      </c>
      <c r="K162" s="10">
        <f t="shared" si="7"/>
        <v>0.28175597429275501</v>
      </c>
      <c r="L162" s="9">
        <v>93.169998168945298</v>
      </c>
      <c r="M162" s="9">
        <v>0.23269626498222301</v>
      </c>
      <c r="O162" s="30"/>
      <c r="P162" s="3"/>
      <c r="Q162" s="3"/>
      <c r="R162" s="3"/>
      <c r="S162" s="3"/>
      <c r="T162" s="3"/>
      <c r="U162" s="50"/>
      <c r="V162" s="50"/>
      <c r="W162" s="3"/>
      <c r="X162" s="3"/>
      <c r="Y162" s="50"/>
      <c r="Z162" s="50"/>
      <c r="AA162" s="3"/>
      <c r="AB162" s="3"/>
      <c r="AD162" s="10">
        <v>92.559997558593693</v>
      </c>
      <c r="AE162" s="10">
        <v>0.24524243175983401</v>
      </c>
      <c r="AF162" s="10">
        <v>88.739997863769503</v>
      </c>
      <c r="AG162" s="10">
        <v>0.37997248768806402</v>
      </c>
      <c r="AH162" s="10">
        <v>90.970001220703097</v>
      </c>
      <c r="AI162" s="10">
        <v>0.29787540435790999</v>
      </c>
      <c r="AJ162" s="10">
        <v>91.550003051757798</v>
      </c>
      <c r="AK162" s="10">
        <v>0.28001564741134599</v>
      </c>
      <c r="AL162" s="9">
        <v>92.529998779296804</v>
      </c>
      <c r="AM162" s="9">
        <v>0.24642297625541601</v>
      </c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B162" s="9">
        <v>98.720001220703097</v>
      </c>
      <c r="BC162" s="9">
        <v>3.7681445479392998E-2</v>
      </c>
      <c r="BD162" s="9">
        <v>96.279998779296804</v>
      </c>
      <c r="BE162" s="9">
        <v>0.119682058691978</v>
      </c>
      <c r="BF162" s="9">
        <v>93.169998168945298</v>
      </c>
      <c r="BG162" s="9">
        <v>0.23269626498222301</v>
      </c>
      <c r="BH162" s="9">
        <v>91.419998168945298</v>
      </c>
      <c r="BI162" s="9">
        <v>0.292115598917007</v>
      </c>
      <c r="BK162" s="13"/>
      <c r="BL162" s="13"/>
      <c r="BM162" s="13"/>
      <c r="BN162" s="13"/>
      <c r="BO162" s="13"/>
      <c r="BP162" s="13"/>
      <c r="BQ162" s="13"/>
      <c r="BR162" s="13"/>
      <c r="BT162" s="9">
        <v>98.589996337890597</v>
      </c>
      <c r="BU162" s="9">
        <v>4.6536203473806298E-2</v>
      </c>
      <c r="BV162" s="9">
        <v>95.809997558593693</v>
      </c>
      <c r="BW162" s="9">
        <v>0.13880518078803999</v>
      </c>
      <c r="BX162" s="9">
        <v>92.529998779296804</v>
      </c>
      <c r="BY162" s="9">
        <v>0.24642297625541601</v>
      </c>
      <c r="BZ162" s="9">
        <v>90.129997253417898</v>
      </c>
      <c r="CA162" s="9">
        <v>0.33083203434944097</v>
      </c>
      <c r="CC162" s="13"/>
      <c r="CD162" s="13"/>
      <c r="CE162" s="13"/>
      <c r="CF162" s="13"/>
      <c r="CG162" s="13"/>
      <c r="CH162" s="13"/>
      <c r="CI162" s="13"/>
      <c r="CJ162" s="13"/>
    </row>
    <row r="163" spans="1:88" x14ac:dyDescent="0.35">
      <c r="A163" s="4">
        <v>149</v>
      </c>
      <c r="B163" s="10">
        <v>92.849998474121094</v>
      </c>
      <c r="C163" s="10">
        <v>0.23939076066017101</v>
      </c>
      <c r="D163" s="10">
        <v>88.930000305175696</v>
      </c>
      <c r="E163" s="10">
        <v>0.37059664726257302</v>
      </c>
      <c r="F163" s="64">
        <v>91.360000610351506</v>
      </c>
      <c r="G163" s="64">
        <v>0.29042455554008401</v>
      </c>
      <c r="H163" s="10">
        <v>92.010002136230398</v>
      </c>
      <c r="I163" s="10">
        <v>0.26991218328475902</v>
      </c>
      <c r="J163" s="10">
        <f t="shared" si="5"/>
        <v>90.360000610351506</v>
      </c>
      <c r="K163" s="10">
        <f t="shared" si="7"/>
        <v>0.280424555540084</v>
      </c>
      <c r="L163" s="9">
        <v>93.180000305175696</v>
      </c>
      <c r="M163" s="9">
        <v>0.23210656642913799</v>
      </c>
      <c r="O163" s="30"/>
      <c r="P163" s="3"/>
      <c r="Q163" s="3"/>
      <c r="R163" s="3"/>
      <c r="S163" s="3"/>
      <c r="T163" s="3"/>
      <c r="U163" s="50"/>
      <c r="V163" s="50"/>
      <c r="W163" s="3"/>
      <c r="X163" s="3"/>
      <c r="Y163" s="50"/>
      <c r="Z163" s="50"/>
      <c r="AA163" s="3"/>
      <c r="AB163" s="3"/>
      <c r="AD163" s="10">
        <v>92.580001831054602</v>
      </c>
      <c r="AE163" s="10">
        <v>0.244201749563217</v>
      </c>
      <c r="AF163" s="10">
        <v>88.760002136230398</v>
      </c>
      <c r="AG163" s="10">
        <v>0.37793806195259</v>
      </c>
      <c r="AH163" s="10">
        <v>91.029998779296804</v>
      </c>
      <c r="AI163" s="10">
        <v>0.29694056510925199</v>
      </c>
      <c r="AJ163" s="10">
        <v>91.669998168945298</v>
      </c>
      <c r="AK163" s="10">
        <v>0.27869507670402499</v>
      </c>
      <c r="AL163" s="9">
        <v>92.650001525878906</v>
      </c>
      <c r="AM163" s="9">
        <v>0.24558430910110399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B163" s="9">
        <v>98.690002441406193</v>
      </c>
      <c r="BC163" s="9">
        <v>3.7405334413051598E-2</v>
      </c>
      <c r="BD163" s="9">
        <v>96.389999389648395</v>
      </c>
      <c r="BE163" s="9">
        <v>0.11981632560491499</v>
      </c>
      <c r="BF163" s="9">
        <v>93.180000305175696</v>
      </c>
      <c r="BG163" s="9">
        <v>0.23210656642913799</v>
      </c>
      <c r="BH163" s="9">
        <v>91.430000305175696</v>
      </c>
      <c r="BI163" s="9">
        <v>0.291513562202453</v>
      </c>
      <c r="BK163" s="13"/>
      <c r="BL163" s="13"/>
      <c r="BM163" s="13"/>
      <c r="BN163" s="13"/>
      <c r="BO163" s="13"/>
      <c r="BP163" s="13"/>
      <c r="BQ163" s="13"/>
      <c r="BR163" s="13"/>
      <c r="BT163" s="9">
        <v>98.569999694824205</v>
      </c>
      <c r="BU163" s="9">
        <v>4.6484973281621898E-2</v>
      </c>
      <c r="BV163" s="9">
        <v>95.819999694824205</v>
      </c>
      <c r="BW163" s="9">
        <v>0.13541223108768399</v>
      </c>
      <c r="BX163" s="9">
        <v>92.650001525878906</v>
      </c>
      <c r="BY163" s="9">
        <v>0.24558430910110399</v>
      </c>
      <c r="BZ163" s="9">
        <v>90.199996948242102</v>
      </c>
      <c r="CA163" s="9">
        <v>0.32946404814720098</v>
      </c>
      <c r="CC163" s="13"/>
      <c r="CD163" s="13"/>
      <c r="CE163" s="13"/>
      <c r="CF163" s="13"/>
      <c r="CG163" s="13"/>
      <c r="CH163" s="13"/>
      <c r="CI163" s="13"/>
      <c r="CJ163" s="13"/>
    </row>
    <row r="164" spans="1:88" x14ac:dyDescent="0.35">
      <c r="A164" s="4">
        <v>150</v>
      </c>
      <c r="B164" s="10">
        <v>92.910003662109304</v>
      </c>
      <c r="C164" s="10">
        <v>0.23746119439601801</v>
      </c>
      <c r="D164" s="10">
        <v>89</v>
      </c>
      <c r="E164" s="10">
        <v>0.36958247423171903</v>
      </c>
      <c r="F164" s="64">
        <v>91.349998474121094</v>
      </c>
      <c r="G164" s="64">
        <v>0.28943967819213801</v>
      </c>
      <c r="H164" s="10">
        <v>92.010002136230398</v>
      </c>
      <c r="I164" s="10">
        <v>0.26898974180221502</v>
      </c>
      <c r="J164" s="10">
        <f t="shared" si="5"/>
        <v>90.349998474121094</v>
      </c>
      <c r="K164" s="10">
        <f t="shared" si="7"/>
        <v>0.279439678192138</v>
      </c>
      <c r="L164" s="9">
        <v>93.199996948242102</v>
      </c>
      <c r="M164" s="9">
        <v>0.23005378246307301</v>
      </c>
      <c r="O164" s="30"/>
      <c r="P164" s="3"/>
      <c r="Q164" s="3"/>
      <c r="R164" s="3"/>
      <c r="S164" s="3"/>
      <c r="T164" s="3"/>
      <c r="U164" s="50"/>
      <c r="V164" s="50"/>
      <c r="W164" s="3"/>
      <c r="X164" s="3"/>
      <c r="Y164" s="50"/>
      <c r="Z164" s="50"/>
      <c r="AA164" s="3"/>
      <c r="AB164" s="3"/>
      <c r="AD164" s="10">
        <v>92.639999389648395</v>
      </c>
      <c r="AE164" s="10">
        <v>0.243068307638168</v>
      </c>
      <c r="AF164" s="10">
        <v>88.769996643066406</v>
      </c>
      <c r="AG164" s="10">
        <v>0.377297043800354</v>
      </c>
      <c r="AH164" s="10">
        <v>91</v>
      </c>
      <c r="AI164" s="10">
        <v>0.296668231487274</v>
      </c>
      <c r="AJ164" s="10">
        <v>91.709999084472599</v>
      </c>
      <c r="AK164" s="10">
        <v>0.27742576599120999</v>
      </c>
      <c r="AL164" s="9">
        <v>92.669998168945298</v>
      </c>
      <c r="AM164" s="9">
        <v>0.244748964905738</v>
      </c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B164" s="9">
        <v>98.690002441406193</v>
      </c>
      <c r="BC164" s="9">
        <v>3.7582170218229197E-2</v>
      </c>
      <c r="BD164" s="9">
        <v>96.300003051757798</v>
      </c>
      <c r="BE164" s="9">
        <v>0.118629842996597</v>
      </c>
      <c r="BF164" s="9">
        <v>93.199996948242102</v>
      </c>
      <c r="BG164" s="9">
        <v>0.23005378246307301</v>
      </c>
      <c r="BH164" s="9">
        <v>91.459999084472599</v>
      </c>
      <c r="BI164" s="9">
        <v>0.289500772953033</v>
      </c>
      <c r="BK164" s="13"/>
      <c r="BL164" s="13"/>
      <c r="BM164" s="13"/>
      <c r="BN164" s="13"/>
      <c r="BO164" s="13"/>
      <c r="BP164" s="13"/>
      <c r="BQ164" s="13"/>
      <c r="BR164" s="13"/>
      <c r="BT164" s="9">
        <v>98.569999694824205</v>
      </c>
      <c r="BU164" s="9">
        <v>4.5754197984933798E-2</v>
      </c>
      <c r="BV164" s="9">
        <v>95.889999389648395</v>
      </c>
      <c r="BW164" s="9">
        <v>0.13569802045822099</v>
      </c>
      <c r="BX164" s="9">
        <v>92.669998168945298</v>
      </c>
      <c r="BY164" s="9">
        <v>0.244748964905738</v>
      </c>
      <c r="BZ164" s="9">
        <v>90.290000915527301</v>
      </c>
      <c r="CA164" s="9">
        <v>0.32781219482421797</v>
      </c>
      <c r="CC164" s="13"/>
      <c r="CD164" s="13"/>
      <c r="CE164" s="13"/>
      <c r="CF164" s="13"/>
      <c r="CG164" s="13"/>
      <c r="CH164" s="13"/>
      <c r="CI164" s="13"/>
      <c r="CJ164" s="13"/>
    </row>
    <row r="165" spans="1:88" x14ac:dyDescent="0.35">
      <c r="A165" s="4">
        <v>151</v>
      </c>
      <c r="B165" s="10">
        <v>92.959999084472599</v>
      </c>
      <c r="C165" s="10">
        <v>0.236190810799598</v>
      </c>
      <c r="D165" s="10">
        <v>89.040000915527301</v>
      </c>
      <c r="E165" s="10">
        <v>0.36763718724250699</v>
      </c>
      <c r="F165" s="64">
        <v>91.300003051757798</v>
      </c>
      <c r="G165" s="64">
        <v>0.28850656747817899</v>
      </c>
      <c r="H165" s="10">
        <v>92.110000610351506</v>
      </c>
      <c r="I165" s="10">
        <v>0.26774117350578303</v>
      </c>
      <c r="J165" s="10">
        <f t="shared" si="5"/>
        <v>90.300003051757798</v>
      </c>
      <c r="K165" s="10">
        <f t="shared" si="7"/>
        <v>0.27850656747817898</v>
      </c>
      <c r="L165" s="9">
        <v>93.25</v>
      </c>
      <c r="M165" s="9">
        <v>0.22951494157314301</v>
      </c>
      <c r="O165" s="30"/>
      <c r="P165" s="3"/>
      <c r="Q165" s="3"/>
      <c r="R165" s="3"/>
      <c r="S165" s="3"/>
      <c r="T165" s="3"/>
      <c r="U165" s="50"/>
      <c r="V165" s="50"/>
      <c r="W165" s="3"/>
      <c r="X165" s="3"/>
      <c r="Y165" s="50"/>
      <c r="Z165" s="50"/>
      <c r="AA165" s="3"/>
      <c r="AB165" s="3"/>
      <c r="AD165" s="10">
        <v>92.669998168945298</v>
      </c>
      <c r="AE165" s="10">
        <v>0.24229890108108501</v>
      </c>
      <c r="AF165" s="10">
        <v>88.839996337890597</v>
      </c>
      <c r="AG165" s="10">
        <v>0.37567883729934598</v>
      </c>
      <c r="AH165" s="10">
        <v>91.120002746582003</v>
      </c>
      <c r="AI165" s="10">
        <v>0.29461795091629001</v>
      </c>
      <c r="AJ165" s="10">
        <v>91.739997863769503</v>
      </c>
      <c r="AK165" s="10">
        <v>0.27587294578552202</v>
      </c>
      <c r="AL165" s="9">
        <v>92.639999389648395</v>
      </c>
      <c r="AM165" s="9">
        <v>0.24339404702186501</v>
      </c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B165" s="9">
        <v>98.660003662109304</v>
      </c>
      <c r="BC165" s="9">
        <v>3.7381898611783898E-2</v>
      </c>
      <c r="BD165" s="9">
        <v>96.370002746582003</v>
      </c>
      <c r="BE165" s="9">
        <v>0.117837734520435</v>
      </c>
      <c r="BF165" s="9">
        <v>93.25</v>
      </c>
      <c r="BG165" s="9">
        <v>0.22951494157314301</v>
      </c>
      <c r="BH165" s="9">
        <v>91.389999389648395</v>
      </c>
      <c r="BI165" s="9">
        <v>0.28882300853729198</v>
      </c>
      <c r="BK165" s="13"/>
      <c r="BL165" s="13"/>
      <c r="BM165" s="13"/>
      <c r="BN165" s="13"/>
      <c r="BO165" s="13"/>
      <c r="BP165" s="13"/>
      <c r="BQ165" s="13"/>
      <c r="BR165" s="13"/>
      <c r="BT165" s="9">
        <v>98.5</v>
      </c>
      <c r="BU165" s="9">
        <v>4.6980030834674801E-2</v>
      </c>
      <c r="BV165" s="9">
        <v>95.879997253417898</v>
      </c>
      <c r="BW165" s="9">
        <v>0.135471656918525</v>
      </c>
      <c r="BX165" s="9">
        <v>92.639999389648395</v>
      </c>
      <c r="BY165" s="9">
        <v>0.24339404702186501</v>
      </c>
      <c r="BZ165" s="9">
        <v>90.300003051757798</v>
      </c>
      <c r="CA165" s="9">
        <v>0.32657372951507502</v>
      </c>
      <c r="CC165" s="13"/>
      <c r="CD165" s="13"/>
      <c r="CE165" s="13"/>
      <c r="CF165" s="13"/>
      <c r="CG165" s="13"/>
      <c r="CH165" s="13"/>
      <c r="CI165" s="13"/>
      <c r="CJ165" s="13"/>
    </row>
    <row r="166" spans="1:88" x14ac:dyDescent="0.35">
      <c r="A166" s="4">
        <v>152</v>
      </c>
      <c r="B166" s="10">
        <v>92.949996948242102</v>
      </c>
      <c r="C166" s="10">
        <v>0.23454047739505701</v>
      </c>
      <c r="D166" s="10">
        <v>89.069999694824205</v>
      </c>
      <c r="E166" s="10">
        <v>0.36602938175201399</v>
      </c>
      <c r="F166" s="64">
        <v>91.449996948242102</v>
      </c>
      <c r="G166" s="64">
        <v>0.28652369976043701</v>
      </c>
      <c r="H166" s="10">
        <v>92.110000610351506</v>
      </c>
      <c r="I166" s="10">
        <v>0.26659864187240601</v>
      </c>
      <c r="J166" s="10">
        <f t="shared" si="5"/>
        <v>90.449996948242102</v>
      </c>
      <c r="K166" s="10">
        <f t="shared" si="7"/>
        <v>0.276523699760437</v>
      </c>
      <c r="L166" s="9">
        <v>93.330001831054602</v>
      </c>
      <c r="M166" s="9">
        <v>0.228250667452812</v>
      </c>
      <c r="O166" s="30"/>
      <c r="P166" s="3"/>
      <c r="Q166" s="3"/>
      <c r="R166" s="3"/>
      <c r="S166" s="3"/>
      <c r="T166" s="3"/>
      <c r="U166" s="50"/>
      <c r="V166" s="50"/>
      <c r="W166" s="3"/>
      <c r="X166" s="3"/>
      <c r="Y166" s="50"/>
      <c r="Z166" s="50"/>
      <c r="AA166" s="3"/>
      <c r="AB166" s="3"/>
      <c r="AD166" s="10">
        <v>92.709999084472599</v>
      </c>
      <c r="AE166" s="10">
        <v>0.24070294201374001</v>
      </c>
      <c r="AF166" s="10">
        <v>88.860000610351506</v>
      </c>
      <c r="AG166" s="10">
        <v>0.374304950237274</v>
      </c>
      <c r="AH166" s="10">
        <v>91.059997558593693</v>
      </c>
      <c r="AI166" s="10">
        <v>0.29411673545837402</v>
      </c>
      <c r="AJ166" s="10">
        <v>91.709999084472599</v>
      </c>
      <c r="AK166" s="10">
        <v>0.27574679255485501</v>
      </c>
      <c r="AL166" s="9">
        <v>92.699996948242102</v>
      </c>
      <c r="AM166" s="9">
        <v>0.24151581525802601</v>
      </c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B166" s="9">
        <v>98.699996948242102</v>
      </c>
      <c r="BC166" s="9">
        <v>3.7315983325242899E-2</v>
      </c>
      <c r="BD166" s="9">
        <v>96.449996948242102</v>
      </c>
      <c r="BE166" s="9">
        <v>0.117743469774723</v>
      </c>
      <c r="BF166" s="9">
        <v>93.330001831054602</v>
      </c>
      <c r="BG166" s="9">
        <v>0.228250667452812</v>
      </c>
      <c r="BH166" s="9">
        <v>91.550003051757798</v>
      </c>
      <c r="BI166" s="9">
        <v>0.28706571459770203</v>
      </c>
      <c r="BK166" s="13"/>
      <c r="BL166" s="13"/>
      <c r="BM166" s="13"/>
      <c r="BN166" s="13"/>
      <c r="BO166" s="13"/>
      <c r="BP166" s="13"/>
      <c r="BQ166" s="13"/>
      <c r="BR166" s="13"/>
      <c r="BT166" s="9">
        <v>98.449996948242102</v>
      </c>
      <c r="BU166" s="9">
        <v>4.7108028084039598E-2</v>
      </c>
      <c r="BV166" s="9">
        <v>95.919998168945298</v>
      </c>
      <c r="BW166" s="9">
        <v>0.13401286303997001</v>
      </c>
      <c r="BX166" s="9">
        <v>92.699996948242102</v>
      </c>
      <c r="BY166" s="9">
        <v>0.24151581525802601</v>
      </c>
      <c r="BZ166" s="9">
        <v>90.370002746582003</v>
      </c>
      <c r="CA166" s="9">
        <v>0.32604682445526101</v>
      </c>
      <c r="CC166" s="13"/>
      <c r="CD166" s="13"/>
      <c r="CE166" s="13"/>
      <c r="CF166" s="13"/>
      <c r="CG166" s="13"/>
      <c r="CH166" s="13"/>
      <c r="CI166" s="13"/>
      <c r="CJ166" s="13"/>
    </row>
    <row r="167" spans="1:88" x14ac:dyDescent="0.35">
      <c r="A167" s="4">
        <v>153</v>
      </c>
      <c r="B167" s="10">
        <v>93.029998779296804</v>
      </c>
      <c r="C167" s="10">
        <v>0.234064400196075</v>
      </c>
      <c r="D167" s="10">
        <v>89.099998474121094</v>
      </c>
      <c r="E167" s="10">
        <v>0.36452659964561401</v>
      </c>
      <c r="F167" s="64">
        <v>91.449996948242102</v>
      </c>
      <c r="G167" s="64">
        <v>0.28581905364990201</v>
      </c>
      <c r="H167" s="10">
        <v>92.089996337890597</v>
      </c>
      <c r="I167" s="10">
        <v>0.26538041234016402</v>
      </c>
      <c r="J167" s="10">
        <f t="shared" si="5"/>
        <v>90.449996948242102</v>
      </c>
      <c r="K167" s="10">
        <f t="shared" si="7"/>
        <v>0.275819053649902</v>
      </c>
      <c r="L167" s="9">
        <v>93.25</v>
      </c>
      <c r="M167" s="9">
        <v>0.22707341611385301</v>
      </c>
      <c r="O167" s="30"/>
      <c r="P167" s="3"/>
      <c r="Q167" s="3"/>
      <c r="R167" s="3"/>
      <c r="S167" s="3"/>
      <c r="T167" s="3"/>
      <c r="U167" s="50"/>
      <c r="V167" s="50"/>
      <c r="W167" s="3"/>
      <c r="X167" s="3"/>
      <c r="Y167" s="50"/>
      <c r="Z167" s="50"/>
      <c r="AA167" s="3"/>
      <c r="AB167" s="3"/>
      <c r="AD167" s="10">
        <v>92.730003356933594</v>
      </c>
      <c r="AE167" s="10">
        <v>0.239476293325424</v>
      </c>
      <c r="AF167" s="10">
        <v>88.839996337890597</v>
      </c>
      <c r="AG167" s="10">
        <v>0.37324491143226601</v>
      </c>
      <c r="AH167" s="10">
        <v>91.080001831054602</v>
      </c>
      <c r="AI167" s="10">
        <v>0.293380826711654</v>
      </c>
      <c r="AJ167" s="10">
        <v>91.809997558593693</v>
      </c>
      <c r="AK167" s="10">
        <v>0.273931264877319</v>
      </c>
      <c r="AL167" s="9">
        <v>92.730003356933594</v>
      </c>
      <c r="AM167" s="9">
        <v>0.240984708070755</v>
      </c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B167" s="9">
        <v>98.680000305175696</v>
      </c>
      <c r="BC167" s="9">
        <v>3.72748412191867E-2</v>
      </c>
      <c r="BD167" s="9">
        <v>96.480003356933594</v>
      </c>
      <c r="BE167" s="9">
        <v>0.115864172577857</v>
      </c>
      <c r="BF167" s="9">
        <v>93.25</v>
      </c>
      <c r="BG167" s="9">
        <v>0.22707341611385301</v>
      </c>
      <c r="BH167" s="9">
        <v>91.629997253417898</v>
      </c>
      <c r="BI167" s="9">
        <v>0.28642025589942899</v>
      </c>
      <c r="BK167" s="13"/>
      <c r="BL167" s="13"/>
      <c r="BM167" s="13"/>
      <c r="BN167" s="13"/>
      <c r="BO167" s="13"/>
      <c r="BP167" s="13"/>
      <c r="BQ167" s="13"/>
      <c r="BR167" s="13"/>
      <c r="BT167" s="9">
        <v>98.459999084472599</v>
      </c>
      <c r="BU167" s="9">
        <v>4.7509163618087699E-2</v>
      </c>
      <c r="BV167" s="9">
        <v>96.010002136230398</v>
      </c>
      <c r="BW167" s="9">
        <v>0.13298898935317899</v>
      </c>
      <c r="BX167" s="9">
        <v>92.730003356933594</v>
      </c>
      <c r="BY167" s="9">
        <v>0.240984708070755</v>
      </c>
      <c r="BZ167" s="9">
        <v>90.379997253417898</v>
      </c>
      <c r="CA167" s="9">
        <v>0.32446044683456399</v>
      </c>
      <c r="CC167" s="13"/>
      <c r="CD167" s="13"/>
      <c r="CE167" s="13"/>
      <c r="CF167" s="13"/>
      <c r="CG167" s="13"/>
      <c r="CH167" s="13"/>
      <c r="CI167" s="13"/>
      <c r="CJ167" s="13"/>
    </row>
    <row r="168" spans="1:88" x14ac:dyDescent="0.35">
      <c r="A168" s="4">
        <v>154</v>
      </c>
      <c r="B168" s="10">
        <v>93.120002746582003</v>
      </c>
      <c r="C168" s="10">
        <v>0.23324884474277399</v>
      </c>
      <c r="D168" s="10">
        <v>89.120002746582003</v>
      </c>
      <c r="E168" s="10">
        <v>0.363806903362274</v>
      </c>
      <c r="F168" s="64">
        <v>91.400001525878906</v>
      </c>
      <c r="G168" s="64">
        <v>0.28468492627143799</v>
      </c>
      <c r="H168" s="10">
        <v>92.110000610351506</v>
      </c>
      <c r="I168" s="10">
        <v>0.2642502784729</v>
      </c>
      <c r="J168" s="10">
        <f t="shared" si="5"/>
        <v>90.400001525878906</v>
      </c>
      <c r="K168" s="10">
        <f t="shared" si="7"/>
        <v>0.27468492627143798</v>
      </c>
      <c r="L168" s="9">
        <v>93.330001831054602</v>
      </c>
      <c r="M168" s="9">
        <v>0.22592751681804599</v>
      </c>
      <c r="O168" s="30"/>
      <c r="P168" s="3"/>
      <c r="Q168" s="3"/>
      <c r="R168" s="3"/>
      <c r="S168" s="3"/>
      <c r="T168" s="3"/>
      <c r="U168" s="50"/>
      <c r="V168" s="50"/>
      <c r="W168" s="3"/>
      <c r="X168" s="3"/>
      <c r="Y168" s="50"/>
      <c r="Z168" s="50"/>
      <c r="AA168" s="3"/>
      <c r="AB168" s="3"/>
      <c r="AD168" s="10">
        <v>92.739997863769503</v>
      </c>
      <c r="AE168" s="10">
        <v>0.23855537176132199</v>
      </c>
      <c r="AF168" s="10">
        <v>88.860000610351506</v>
      </c>
      <c r="AG168" s="10">
        <v>0.37149348855018599</v>
      </c>
      <c r="AH168" s="10">
        <v>91.129997253417898</v>
      </c>
      <c r="AI168" s="10">
        <v>0.29242020845413202</v>
      </c>
      <c r="AJ168" s="10">
        <v>91.809997558593693</v>
      </c>
      <c r="AK168" s="10">
        <v>0.27329406142234802</v>
      </c>
      <c r="AL168" s="9">
        <v>92.790000915527301</v>
      </c>
      <c r="AM168" s="9">
        <v>0.239900782704353</v>
      </c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B168" s="9">
        <v>98.709999084472599</v>
      </c>
      <c r="BC168" s="9">
        <v>3.6740049719810403E-2</v>
      </c>
      <c r="BD168" s="9">
        <v>96.379997253417898</v>
      </c>
      <c r="BE168" s="9">
        <v>0.115525290369987</v>
      </c>
      <c r="BF168" s="9">
        <v>93.330001831054602</v>
      </c>
      <c r="BG168" s="9">
        <v>0.22592751681804599</v>
      </c>
      <c r="BH168" s="9">
        <v>91.559997558593693</v>
      </c>
      <c r="BI168" s="9">
        <v>0.28441908955574002</v>
      </c>
      <c r="BK168" s="13"/>
      <c r="BL168" s="13"/>
      <c r="BM168" s="13"/>
      <c r="BN168" s="13"/>
      <c r="BO168" s="13"/>
      <c r="BP168" s="13"/>
      <c r="BQ168" s="13"/>
      <c r="BR168" s="13"/>
      <c r="BT168" s="9">
        <v>98.480003356933594</v>
      </c>
      <c r="BU168" s="9">
        <v>4.7440581023693001E-2</v>
      </c>
      <c r="BV168" s="9">
        <v>95.949996948242102</v>
      </c>
      <c r="BW168" s="9">
        <v>0.13315626978874201</v>
      </c>
      <c r="BX168" s="9">
        <v>92.790000915527301</v>
      </c>
      <c r="BY168" s="9">
        <v>0.239900782704353</v>
      </c>
      <c r="BZ168" s="9">
        <v>90.510002136230398</v>
      </c>
      <c r="CA168" s="9">
        <v>0.32249152660369801</v>
      </c>
      <c r="CC168" s="13"/>
      <c r="CD168" s="13"/>
      <c r="CE168" s="13"/>
      <c r="CF168" s="13"/>
      <c r="CG168" s="13"/>
      <c r="CH168" s="13"/>
      <c r="CI168" s="13"/>
      <c r="CJ168" s="13"/>
    </row>
    <row r="169" spans="1:88" x14ac:dyDescent="0.35">
      <c r="A169" s="4">
        <v>155</v>
      </c>
      <c r="B169" s="10">
        <v>93.069999694824205</v>
      </c>
      <c r="C169" s="10">
        <v>0.231681182980537</v>
      </c>
      <c r="D169" s="10">
        <v>89.150001525878906</v>
      </c>
      <c r="E169" s="10">
        <v>0.36240959167480402</v>
      </c>
      <c r="F169" s="64">
        <v>91.510002136230398</v>
      </c>
      <c r="G169" s="64">
        <v>0.28368332982063199</v>
      </c>
      <c r="H169" s="10">
        <v>92.150001525878906</v>
      </c>
      <c r="I169" s="10">
        <v>0.26456156373023898</v>
      </c>
      <c r="J169" s="10">
        <f t="shared" si="5"/>
        <v>90.510002136230398</v>
      </c>
      <c r="K169" s="10">
        <f t="shared" si="7"/>
        <v>0.27368332982063198</v>
      </c>
      <c r="L169" s="9">
        <v>93.330001831054602</v>
      </c>
      <c r="M169" s="9">
        <v>0.22389389574527699</v>
      </c>
      <c r="O169" s="30"/>
      <c r="P169" s="3"/>
      <c r="Q169" s="3"/>
      <c r="R169" s="3"/>
      <c r="S169" s="3"/>
      <c r="T169" s="3"/>
      <c r="U169" s="50"/>
      <c r="V169" s="50"/>
      <c r="W169" s="3"/>
      <c r="X169" s="3"/>
      <c r="Y169" s="50"/>
      <c r="Z169" s="50"/>
      <c r="AA169" s="3"/>
      <c r="AB169" s="3"/>
      <c r="AD169" s="10">
        <v>92.809997558593693</v>
      </c>
      <c r="AE169" s="10">
        <v>0.237349659204483</v>
      </c>
      <c r="AF169" s="10">
        <v>88.849998474121094</v>
      </c>
      <c r="AG169" s="10">
        <v>0.369758009910583</v>
      </c>
      <c r="AH169" s="10">
        <v>91.209999084472599</v>
      </c>
      <c r="AI169" s="10">
        <v>0.29145187139511097</v>
      </c>
      <c r="AJ169" s="10">
        <v>91.849998474121094</v>
      </c>
      <c r="AK169" s="10">
        <v>0.27218681573867798</v>
      </c>
      <c r="AL169" s="9">
        <v>92.830001831054602</v>
      </c>
      <c r="AM169" s="9">
        <v>0.238514423370361</v>
      </c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B169" s="9">
        <v>98.699996948242102</v>
      </c>
      <c r="BC169" s="9">
        <v>3.7326835095882402E-2</v>
      </c>
      <c r="BD169" s="9">
        <v>96.480003356933594</v>
      </c>
      <c r="BE169" s="9">
        <v>0.11473873257637</v>
      </c>
      <c r="BF169" s="9">
        <v>93.330001831054602</v>
      </c>
      <c r="BG169" s="9">
        <v>0.22389389574527699</v>
      </c>
      <c r="BH169" s="9">
        <v>91.730003356933594</v>
      </c>
      <c r="BI169" s="9">
        <v>0.28387677669525102</v>
      </c>
      <c r="BK169" s="13"/>
      <c r="BL169" s="13"/>
      <c r="BM169" s="13"/>
      <c r="BN169" s="13"/>
      <c r="BO169" s="13"/>
      <c r="BP169" s="13"/>
      <c r="BQ169" s="13"/>
      <c r="BR169" s="13"/>
      <c r="BT169" s="9">
        <v>98.550003051757798</v>
      </c>
      <c r="BU169" s="9">
        <v>4.6673968434333801E-2</v>
      </c>
      <c r="BV169" s="9">
        <v>95.940002441406193</v>
      </c>
      <c r="BW169" s="9">
        <v>0.132587105035781</v>
      </c>
      <c r="BX169" s="9">
        <v>92.830001831054602</v>
      </c>
      <c r="BY169" s="9">
        <v>0.238514423370361</v>
      </c>
      <c r="BZ169" s="9">
        <v>90.459999084472599</v>
      </c>
      <c r="CA169" s="9">
        <v>0.32150426506996099</v>
      </c>
      <c r="CC169" s="13"/>
      <c r="CD169" s="13"/>
      <c r="CE169" s="13"/>
      <c r="CF169" s="13"/>
      <c r="CG169" s="13"/>
      <c r="CH169" s="13"/>
      <c r="CI169" s="13"/>
      <c r="CJ169" s="13"/>
    </row>
    <row r="170" spans="1:88" x14ac:dyDescent="0.35">
      <c r="A170" s="4">
        <v>156</v>
      </c>
      <c r="B170" s="10">
        <v>93.220001220703097</v>
      </c>
      <c r="C170" s="10">
        <v>0.23027782142162301</v>
      </c>
      <c r="D170" s="10">
        <v>89.160003662109304</v>
      </c>
      <c r="E170" s="10">
        <v>0.36083388328552202</v>
      </c>
      <c r="F170" s="64">
        <v>91.599998474121094</v>
      </c>
      <c r="G170" s="64">
        <v>0.282616257667541</v>
      </c>
      <c r="H170" s="10">
        <v>92.129997253417898</v>
      </c>
      <c r="I170" s="10">
        <v>0.26312229037284801</v>
      </c>
      <c r="J170" s="10">
        <f t="shared" si="5"/>
        <v>90.599998474121094</v>
      </c>
      <c r="K170" s="10">
        <f t="shared" si="7"/>
        <v>0.272616257667541</v>
      </c>
      <c r="L170" s="9">
        <v>93.370002746582003</v>
      </c>
      <c r="M170" s="9">
        <v>0.22374403476714999</v>
      </c>
      <c r="O170" s="30"/>
      <c r="P170" s="3"/>
      <c r="Q170" s="3"/>
      <c r="R170" s="3"/>
      <c r="S170" s="3"/>
      <c r="T170" s="3"/>
      <c r="U170" s="50"/>
      <c r="V170" s="50"/>
      <c r="W170" s="3"/>
      <c r="X170" s="3"/>
      <c r="Y170" s="50"/>
      <c r="Z170" s="50"/>
      <c r="AA170" s="3"/>
      <c r="AB170" s="3"/>
      <c r="AD170" s="10">
        <v>92.779998779296804</v>
      </c>
      <c r="AE170" s="10">
        <v>0.23592638969421301</v>
      </c>
      <c r="AF170" s="10">
        <v>88.879997253417898</v>
      </c>
      <c r="AG170" s="10">
        <v>0.36879697442054699</v>
      </c>
      <c r="AH170" s="10">
        <v>91.220001220703097</v>
      </c>
      <c r="AI170" s="10">
        <v>0.28967103362083402</v>
      </c>
      <c r="AJ170" s="10">
        <v>91.860000610351506</v>
      </c>
      <c r="AK170" s="10">
        <v>0.27138853073120101</v>
      </c>
      <c r="AL170" s="9">
        <v>92.760002136230398</v>
      </c>
      <c r="AM170" s="9">
        <v>0.23760814964771201</v>
      </c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B170" s="9">
        <v>98.739997863769503</v>
      </c>
      <c r="BC170" s="9">
        <v>3.6803912371396998E-2</v>
      </c>
      <c r="BD170" s="9">
        <v>96.449996948242102</v>
      </c>
      <c r="BE170" s="9">
        <v>0.113647118210792</v>
      </c>
      <c r="BF170" s="9">
        <v>93.370002746582003</v>
      </c>
      <c r="BG170" s="9">
        <v>0.22374403476714999</v>
      </c>
      <c r="BH170" s="9">
        <v>91.669998168945298</v>
      </c>
      <c r="BI170" s="9">
        <v>0.28192454576492298</v>
      </c>
      <c r="BK170" s="13"/>
      <c r="BL170" s="13"/>
      <c r="BM170" s="13"/>
      <c r="BN170" s="13"/>
      <c r="BO170" s="13"/>
      <c r="BP170" s="13"/>
      <c r="BQ170" s="13"/>
      <c r="BR170" s="13"/>
      <c r="BT170" s="9">
        <v>98.580001831054602</v>
      </c>
      <c r="BU170" s="9">
        <v>4.6678312122821801E-2</v>
      </c>
      <c r="BV170" s="9">
        <v>96.019996643066406</v>
      </c>
      <c r="BW170" s="9">
        <v>0.13091263175010601</v>
      </c>
      <c r="BX170" s="9">
        <v>92.760002136230398</v>
      </c>
      <c r="BY170" s="9">
        <v>0.23760814964771201</v>
      </c>
      <c r="BZ170" s="9">
        <v>90.529998779296804</v>
      </c>
      <c r="CA170" s="9">
        <v>0.32032114267349199</v>
      </c>
      <c r="CC170" s="13"/>
      <c r="CD170" s="13"/>
      <c r="CE170" s="13"/>
      <c r="CF170" s="13"/>
      <c r="CG170" s="13"/>
      <c r="CH170" s="13"/>
      <c r="CI170" s="13"/>
      <c r="CJ170" s="13"/>
    </row>
    <row r="171" spans="1:88" x14ac:dyDescent="0.35">
      <c r="A171" s="4">
        <v>157</v>
      </c>
      <c r="B171" s="10">
        <v>93.25</v>
      </c>
      <c r="C171" s="10">
        <v>0.22988505661487499</v>
      </c>
      <c r="D171" s="10">
        <v>89.269996643066406</v>
      </c>
      <c r="E171" s="10">
        <v>0.35874286293983398</v>
      </c>
      <c r="F171" s="64">
        <v>91.529998779296804</v>
      </c>
      <c r="G171" s="64">
        <v>0.28113129734992898</v>
      </c>
      <c r="H171" s="10">
        <v>92.190002441406193</v>
      </c>
      <c r="I171" s="10">
        <v>0.26135784387588501</v>
      </c>
      <c r="J171" s="10">
        <f t="shared" si="5"/>
        <v>90.529998779296804</v>
      </c>
      <c r="K171" s="10">
        <f t="shared" si="7"/>
        <v>0.27113129734992897</v>
      </c>
      <c r="L171" s="9">
        <v>93.389999389648395</v>
      </c>
      <c r="M171" s="9">
        <v>0.22217713296413399</v>
      </c>
      <c r="O171" s="30"/>
      <c r="P171" s="3"/>
      <c r="Q171" s="3"/>
      <c r="R171" s="3"/>
      <c r="S171" s="3"/>
      <c r="T171" s="3"/>
      <c r="U171" s="50"/>
      <c r="V171" s="50"/>
      <c r="W171" s="3"/>
      <c r="X171" s="3"/>
      <c r="Y171" s="50"/>
      <c r="Z171" s="50"/>
      <c r="AA171" s="3"/>
      <c r="AB171" s="3"/>
      <c r="AD171" s="10">
        <v>92.889999389648395</v>
      </c>
      <c r="AE171" s="10">
        <v>0.23552732169628099</v>
      </c>
      <c r="AF171" s="10">
        <v>88.940002441406193</v>
      </c>
      <c r="AG171" s="10">
        <v>0.367902010679245</v>
      </c>
      <c r="AH171" s="10">
        <v>91.25</v>
      </c>
      <c r="AI171" s="10">
        <v>0.28859826922416598</v>
      </c>
      <c r="AJ171" s="10">
        <v>91.839996337890597</v>
      </c>
      <c r="AK171" s="10">
        <v>0.27107048034667902</v>
      </c>
      <c r="AL171" s="9">
        <v>92.889999389648395</v>
      </c>
      <c r="AM171" s="9">
        <v>0.23735436797142001</v>
      </c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B171" s="9">
        <v>98.739997863769503</v>
      </c>
      <c r="BC171" s="9">
        <v>3.7012383341789197E-2</v>
      </c>
      <c r="BD171" s="9">
        <v>96.489997863769503</v>
      </c>
      <c r="BE171" s="9">
        <v>0.113154344260692</v>
      </c>
      <c r="BF171" s="9">
        <v>93.389999389648395</v>
      </c>
      <c r="BG171" s="9">
        <v>0.22217713296413399</v>
      </c>
      <c r="BH171" s="9">
        <v>91.739997863769503</v>
      </c>
      <c r="BI171" s="9">
        <v>0.28078192472457802</v>
      </c>
      <c r="BK171" s="13"/>
      <c r="BL171" s="13"/>
      <c r="BM171" s="13"/>
      <c r="BN171" s="13"/>
      <c r="BO171" s="13"/>
      <c r="BP171" s="13"/>
      <c r="BQ171" s="13"/>
      <c r="BR171" s="13"/>
      <c r="BT171" s="9">
        <v>98.459999084472599</v>
      </c>
      <c r="BU171" s="9">
        <v>4.7164324671030003E-2</v>
      </c>
      <c r="BV171" s="9">
        <v>96.059997558593693</v>
      </c>
      <c r="BW171" s="9">
        <v>0.130965530872344</v>
      </c>
      <c r="BX171" s="9">
        <v>92.889999389648395</v>
      </c>
      <c r="BY171" s="9">
        <v>0.23735436797142001</v>
      </c>
      <c r="BZ171" s="9">
        <v>90.529998779296804</v>
      </c>
      <c r="CA171" s="9">
        <v>0.31972745060920699</v>
      </c>
      <c r="CC171" s="13"/>
      <c r="CD171" s="13"/>
      <c r="CE171" s="13"/>
      <c r="CF171" s="13"/>
      <c r="CG171" s="13"/>
      <c r="CH171" s="13"/>
      <c r="CI171" s="13"/>
      <c r="CJ171" s="13"/>
    </row>
    <row r="172" spans="1:88" x14ac:dyDescent="0.35">
      <c r="A172" s="4">
        <v>158</v>
      </c>
      <c r="B172" s="10">
        <v>93.260002136230398</v>
      </c>
      <c r="C172" s="10">
        <v>0.22817678749561299</v>
      </c>
      <c r="D172" s="10">
        <v>89.25</v>
      </c>
      <c r="E172" s="10">
        <v>0.35795438289642301</v>
      </c>
      <c r="F172" s="64">
        <v>91.660003662109304</v>
      </c>
      <c r="G172" s="64">
        <v>0.28010174632072399</v>
      </c>
      <c r="H172" s="10">
        <v>92.260002136230398</v>
      </c>
      <c r="I172" s="10">
        <v>0.26010441780090299</v>
      </c>
      <c r="J172" s="10">
        <f t="shared" si="5"/>
        <v>90.660003662109304</v>
      </c>
      <c r="K172" s="10">
        <f t="shared" si="7"/>
        <v>0.27010174632072398</v>
      </c>
      <c r="L172" s="9">
        <v>93.470001220703097</v>
      </c>
      <c r="M172" s="9">
        <v>0.22083818912506101</v>
      </c>
      <c r="O172" s="30"/>
      <c r="P172" s="3"/>
      <c r="Q172" s="3"/>
      <c r="R172" s="3"/>
      <c r="S172" s="3"/>
      <c r="T172" s="3"/>
      <c r="U172" s="50"/>
      <c r="V172" s="50"/>
      <c r="W172" s="3"/>
      <c r="X172" s="3"/>
      <c r="Y172" s="50"/>
      <c r="Z172" s="50"/>
      <c r="AA172" s="3"/>
      <c r="AB172" s="3"/>
      <c r="AD172" s="10">
        <v>92.870002746582003</v>
      </c>
      <c r="AE172" s="10">
        <v>0.23462796211242601</v>
      </c>
      <c r="AF172" s="10">
        <v>88.980003356933594</v>
      </c>
      <c r="AG172" s="10">
        <v>0.36657977104187001</v>
      </c>
      <c r="AH172" s="10">
        <v>91.25</v>
      </c>
      <c r="AI172" s="10">
        <v>0.28853374719619701</v>
      </c>
      <c r="AJ172" s="10">
        <v>91.860000610351506</v>
      </c>
      <c r="AK172" s="10">
        <v>0.26913291215896601</v>
      </c>
      <c r="AL172" s="9">
        <v>92.839996337890597</v>
      </c>
      <c r="AM172" s="9">
        <v>0.23563757538795399</v>
      </c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B172" s="9">
        <v>98.709999084472599</v>
      </c>
      <c r="BC172" s="9">
        <v>3.70089523494243E-2</v>
      </c>
      <c r="BD172" s="9">
        <v>96.5</v>
      </c>
      <c r="BE172" s="9">
        <v>0.112817496061325</v>
      </c>
      <c r="BF172" s="9">
        <v>93.470001220703097</v>
      </c>
      <c r="BG172" s="9">
        <v>0.22083818912506101</v>
      </c>
      <c r="BH172" s="9">
        <v>91.730003356933594</v>
      </c>
      <c r="BI172" s="9">
        <v>0.27998846769332802</v>
      </c>
      <c r="BK172" s="13"/>
      <c r="BL172" s="13"/>
      <c r="BM172" s="13"/>
      <c r="BN172" s="13"/>
      <c r="BO172" s="13"/>
      <c r="BP172" s="13"/>
      <c r="BQ172" s="13"/>
      <c r="BR172" s="13"/>
      <c r="BT172" s="9">
        <v>98.580001831054602</v>
      </c>
      <c r="BU172" s="9">
        <v>4.6113014221191399E-2</v>
      </c>
      <c r="BV172" s="9">
        <v>96.010002136230398</v>
      </c>
      <c r="BW172" s="9">
        <v>0.12971663475036599</v>
      </c>
      <c r="BX172" s="9">
        <v>92.839996337890597</v>
      </c>
      <c r="BY172" s="9">
        <v>0.23563757538795399</v>
      </c>
      <c r="BZ172" s="9">
        <v>90.629997253417898</v>
      </c>
      <c r="CA172" s="9">
        <v>0.317905873060226</v>
      </c>
      <c r="CC172" s="13"/>
      <c r="CD172" s="13"/>
      <c r="CE172" s="13"/>
      <c r="CF172" s="13"/>
      <c r="CG172" s="13"/>
      <c r="CH172" s="13"/>
      <c r="CI172" s="13"/>
      <c r="CJ172" s="13"/>
    </row>
    <row r="173" spans="1:88" x14ac:dyDescent="0.35">
      <c r="A173" s="4">
        <v>159</v>
      </c>
      <c r="B173" s="10">
        <v>93.260002136230398</v>
      </c>
      <c r="C173" s="10">
        <v>0.227047339081764</v>
      </c>
      <c r="D173" s="10">
        <v>89.260002136230398</v>
      </c>
      <c r="E173" s="10">
        <v>0.35655415058135898</v>
      </c>
      <c r="F173" s="64">
        <v>91.610000610351506</v>
      </c>
      <c r="G173" s="64">
        <v>0.27959120273589999</v>
      </c>
      <c r="H173" s="10">
        <v>92.220001220703097</v>
      </c>
      <c r="I173" s="10">
        <v>0.260489821434021</v>
      </c>
      <c r="J173" s="10">
        <f t="shared" si="5"/>
        <v>90.610000610351506</v>
      </c>
      <c r="K173" s="10">
        <f t="shared" si="7"/>
        <v>0.26959120273589998</v>
      </c>
      <c r="L173" s="9">
        <v>93.550003051757798</v>
      </c>
      <c r="M173" s="9">
        <v>0.22013604640960599</v>
      </c>
      <c r="O173" s="30"/>
      <c r="P173" s="3"/>
      <c r="Q173" s="3"/>
      <c r="R173" s="3"/>
      <c r="S173" s="3"/>
      <c r="T173" s="3"/>
      <c r="U173" s="50"/>
      <c r="V173" s="50"/>
      <c r="W173" s="3"/>
      <c r="X173" s="3"/>
      <c r="Y173" s="50"/>
      <c r="Z173" s="50"/>
      <c r="AA173" s="3"/>
      <c r="AB173" s="3"/>
      <c r="AD173" s="10">
        <v>92.930000305175696</v>
      </c>
      <c r="AE173" s="10">
        <v>0.233528167009353</v>
      </c>
      <c r="AF173" s="10">
        <v>89.040000915527301</v>
      </c>
      <c r="AG173" s="10">
        <v>0.36519017815589899</v>
      </c>
      <c r="AH173" s="10">
        <v>91.239997863769503</v>
      </c>
      <c r="AI173" s="10">
        <v>0.286547601222991</v>
      </c>
      <c r="AJ173" s="10">
        <v>91.879997253417898</v>
      </c>
      <c r="AK173" s="10">
        <v>0.268728077411651</v>
      </c>
      <c r="AL173" s="9">
        <v>92.949996948242102</v>
      </c>
      <c r="AM173" s="9">
        <v>0.23430560529232</v>
      </c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B173" s="9">
        <v>98.629997253417898</v>
      </c>
      <c r="BC173" s="9">
        <v>3.78623679280281E-2</v>
      </c>
      <c r="BD173" s="9">
        <v>96.540000915527301</v>
      </c>
      <c r="BE173" s="9">
        <v>0.111620038747787</v>
      </c>
      <c r="BF173" s="9">
        <v>93.550003051757798</v>
      </c>
      <c r="BG173" s="9">
        <v>0.22013604640960599</v>
      </c>
      <c r="BH173" s="9">
        <v>91.730003356933594</v>
      </c>
      <c r="BI173" s="9">
        <v>0.278755813837051</v>
      </c>
      <c r="BK173" s="13"/>
      <c r="BL173" s="13"/>
      <c r="BM173" s="13"/>
      <c r="BN173" s="13"/>
      <c r="BO173" s="13"/>
      <c r="BP173" s="13"/>
      <c r="BQ173" s="13"/>
      <c r="BR173" s="13"/>
      <c r="BT173" s="9">
        <v>98.580001831054602</v>
      </c>
      <c r="BU173" s="9">
        <v>4.66331467032432E-2</v>
      </c>
      <c r="BV173" s="9">
        <v>96.040000915527301</v>
      </c>
      <c r="BW173" s="9">
        <v>0.12909747660160001</v>
      </c>
      <c r="BX173" s="9">
        <v>92.949996948242102</v>
      </c>
      <c r="BY173" s="9">
        <v>0.23430560529232</v>
      </c>
      <c r="BZ173" s="9">
        <v>90.629997253417898</v>
      </c>
      <c r="CA173" s="9">
        <v>0.31710535287857</v>
      </c>
      <c r="CC173" s="13"/>
      <c r="CD173" s="13"/>
      <c r="CE173" s="13"/>
      <c r="CF173" s="13"/>
      <c r="CG173" s="13"/>
      <c r="CH173" s="13"/>
      <c r="CI173" s="13"/>
      <c r="CJ173" s="13"/>
    </row>
    <row r="174" spans="1:88" x14ac:dyDescent="0.35">
      <c r="A174" s="4">
        <v>160</v>
      </c>
      <c r="B174" s="10">
        <v>93.239997863769503</v>
      </c>
      <c r="C174" s="10">
        <v>0.225907161831855</v>
      </c>
      <c r="D174" s="10">
        <v>89.319999694824205</v>
      </c>
      <c r="E174" s="10">
        <v>0.355671405792236</v>
      </c>
      <c r="F174" s="64">
        <v>91.650001525878906</v>
      </c>
      <c r="G174" s="64">
        <v>0.27812695503234802</v>
      </c>
      <c r="H174" s="10">
        <v>92.239997863769503</v>
      </c>
      <c r="I174" s="10">
        <v>0.25893488526344299</v>
      </c>
      <c r="J174" s="10">
        <f t="shared" si="5"/>
        <v>90.650001525878906</v>
      </c>
      <c r="K174" s="10">
        <f t="shared" si="7"/>
        <v>0.26812695503234801</v>
      </c>
      <c r="L174" s="9">
        <v>93.540000915527301</v>
      </c>
      <c r="M174" s="9">
        <v>0.21819074451923301</v>
      </c>
      <c r="O174" s="30"/>
      <c r="P174" s="3"/>
      <c r="Q174" s="3"/>
      <c r="R174" s="3"/>
      <c r="S174" s="3"/>
      <c r="T174" s="3"/>
      <c r="U174" s="50"/>
      <c r="V174" s="50"/>
      <c r="W174" s="3"/>
      <c r="X174" s="3"/>
      <c r="Y174" s="50"/>
      <c r="Z174" s="50"/>
      <c r="AA174" s="3"/>
      <c r="AB174" s="3"/>
      <c r="AD174" s="10">
        <v>92.940002441406193</v>
      </c>
      <c r="AE174" s="10">
        <v>0.232303336262702</v>
      </c>
      <c r="AF174" s="10">
        <v>89.040000915527301</v>
      </c>
      <c r="AG174" s="10">
        <v>0.36357066035270602</v>
      </c>
      <c r="AH174" s="10">
        <v>91.339996337890597</v>
      </c>
      <c r="AI174" s="10">
        <v>0.28577733039855902</v>
      </c>
      <c r="AJ174" s="10">
        <v>91.980003356933594</v>
      </c>
      <c r="AK174" s="10">
        <v>0.26744249463081299</v>
      </c>
      <c r="AL174" s="9">
        <v>92.910003662109304</v>
      </c>
      <c r="AM174" s="9">
        <v>0.23361454904079401</v>
      </c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B174" s="9">
        <v>98.639999389648395</v>
      </c>
      <c r="BC174" s="9">
        <v>3.7127576768398202E-2</v>
      </c>
      <c r="BD174" s="9">
        <v>96.510002136230398</v>
      </c>
      <c r="BE174" s="9">
        <v>0.111380144953727</v>
      </c>
      <c r="BF174" s="9">
        <v>93.540000915527301</v>
      </c>
      <c r="BG174" s="9">
        <v>0.21819074451923301</v>
      </c>
      <c r="BH174" s="9">
        <v>91.739997863769503</v>
      </c>
      <c r="BI174" s="9">
        <v>0.27734845876693698</v>
      </c>
      <c r="BK174" s="13"/>
      <c r="BL174" s="13"/>
      <c r="BM174" s="13"/>
      <c r="BN174" s="13"/>
      <c r="BO174" s="13"/>
      <c r="BP174" s="13"/>
      <c r="BQ174" s="13"/>
      <c r="BR174" s="13"/>
      <c r="BT174" s="9">
        <v>98.529998779296804</v>
      </c>
      <c r="BU174" s="9">
        <v>4.7207061201334E-2</v>
      </c>
      <c r="BV174" s="9">
        <v>96.050003051757798</v>
      </c>
      <c r="BW174" s="9">
        <v>0.12889002263545901</v>
      </c>
      <c r="BX174" s="9">
        <v>92.910003662109304</v>
      </c>
      <c r="BY174" s="9">
        <v>0.23361454904079401</v>
      </c>
      <c r="BZ174" s="9">
        <v>90.660003662109304</v>
      </c>
      <c r="CA174" s="9">
        <v>0.31545928120613098</v>
      </c>
      <c r="CC174" s="13"/>
      <c r="CD174" s="13"/>
      <c r="CE174" s="13"/>
      <c r="CF174" s="13"/>
      <c r="CG174" s="13"/>
      <c r="CH174" s="13"/>
      <c r="CI174" s="13"/>
      <c r="CJ174" s="13"/>
    </row>
    <row r="175" spans="1:88" x14ac:dyDescent="0.35">
      <c r="A175" s="4">
        <v>161</v>
      </c>
      <c r="B175" s="10">
        <v>93.400001525878906</v>
      </c>
      <c r="C175" s="10">
        <v>0.22433491051196999</v>
      </c>
      <c r="D175" s="10">
        <v>89.290000915527301</v>
      </c>
      <c r="E175" s="10">
        <v>0.35418650507926902</v>
      </c>
      <c r="F175" s="64">
        <v>91.720001220703097</v>
      </c>
      <c r="G175" s="64">
        <v>0.27748745679855302</v>
      </c>
      <c r="H175" s="10">
        <v>92.309997558593693</v>
      </c>
      <c r="I175" s="10">
        <v>0.25774496793746898</v>
      </c>
      <c r="J175" s="10">
        <f t="shared" si="5"/>
        <v>90.720001220703097</v>
      </c>
      <c r="K175" s="10">
        <f t="shared" si="7"/>
        <v>0.26748745679855301</v>
      </c>
      <c r="L175" s="9">
        <v>93.589996337890597</v>
      </c>
      <c r="M175" s="9">
        <v>0.217587515711784</v>
      </c>
      <c r="O175" s="30"/>
      <c r="P175" s="3"/>
      <c r="Q175" s="3"/>
      <c r="R175" s="3"/>
      <c r="S175" s="3"/>
      <c r="T175" s="3"/>
      <c r="U175" s="50"/>
      <c r="V175" s="50"/>
      <c r="W175" s="3"/>
      <c r="X175" s="3"/>
      <c r="Y175" s="50"/>
      <c r="Z175" s="50"/>
      <c r="AA175" s="3"/>
      <c r="AB175" s="3"/>
      <c r="AD175" s="10">
        <v>92.980003356933594</v>
      </c>
      <c r="AE175" s="10">
        <v>0.23156920075416501</v>
      </c>
      <c r="AF175" s="10">
        <v>89.089996337890597</v>
      </c>
      <c r="AG175" s="10">
        <v>0.36283859610557501</v>
      </c>
      <c r="AH175" s="10">
        <v>91.349998474121094</v>
      </c>
      <c r="AI175" s="10">
        <v>0.28498354554176297</v>
      </c>
      <c r="AJ175" s="10">
        <v>91.949996948242102</v>
      </c>
      <c r="AK175" s="10">
        <v>0.266831785440444</v>
      </c>
      <c r="AL175" s="9">
        <v>92.949996948242102</v>
      </c>
      <c r="AM175" s="9">
        <v>0.23212145268917</v>
      </c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B175" s="9">
        <v>98.680000305175696</v>
      </c>
      <c r="BC175" s="9">
        <v>3.6458846181630998E-2</v>
      </c>
      <c r="BD175" s="9">
        <v>96.540000915527301</v>
      </c>
      <c r="BE175" s="9">
        <v>0.110619634389877</v>
      </c>
      <c r="BF175" s="9">
        <v>93.589996337890597</v>
      </c>
      <c r="BG175" s="9">
        <v>0.217587515711784</v>
      </c>
      <c r="BH175" s="9">
        <v>91.849998474121094</v>
      </c>
      <c r="BI175" s="9">
        <v>0.27618885040283198</v>
      </c>
      <c r="BK175" s="13"/>
      <c r="BL175" s="13"/>
      <c r="BM175" s="13"/>
      <c r="BN175" s="13"/>
      <c r="BO175" s="13"/>
      <c r="BP175" s="13"/>
      <c r="BQ175" s="13"/>
      <c r="BR175" s="13"/>
      <c r="BT175" s="9">
        <v>98.589996337890597</v>
      </c>
      <c r="BU175" s="9">
        <v>4.5758824795484501E-2</v>
      </c>
      <c r="BV175" s="9">
        <v>96.089996337890597</v>
      </c>
      <c r="BW175" s="9">
        <v>0.127406120300292</v>
      </c>
      <c r="BX175" s="9">
        <v>92.949996948242102</v>
      </c>
      <c r="BY175" s="9">
        <v>0.23212145268917</v>
      </c>
      <c r="BZ175" s="9">
        <v>90.680000305175696</v>
      </c>
      <c r="CA175" s="9">
        <v>0.31422480940818698</v>
      </c>
      <c r="CC175" s="13"/>
      <c r="CD175" s="13"/>
      <c r="CE175" s="13"/>
      <c r="CF175" s="13"/>
      <c r="CG175" s="13"/>
      <c r="CH175" s="13"/>
      <c r="CI175" s="13"/>
      <c r="CJ175" s="13"/>
    </row>
    <row r="176" spans="1:88" x14ac:dyDescent="0.35">
      <c r="A176" s="4">
        <v>162</v>
      </c>
      <c r="B176" s="10">
        <v>93.419998168945298</v>
      </c>
      <c r="C176" s="10">
        <v>0.223718181252479</v>
      </c>
      <c r="D176" s="10">
        <v>89.339996337890597</v>
      </c>
      <c r="E176" s="10">
        <v>0.35287544131278897</v>
      </c>
      <c r="F176" s="64">
        <v>91.790000915527301</v>
      </c>
      <c r="G176" s="64">
        <v>0.27601152658462502</v>
      </c>
      <c r="H176" s="10">
        <v>92.319999694824205</v>
      </c>
      <c r="I176" s="10">
        <v>0.25667527318000699</v>
      </c>
      <c r="J176" s="10">
        <f t="shared" si="5"/>
        <v>90.790000915527301</v>
      </c>
      <c r="K176" s="10">
        <f t="shared" si="7"/>
        <v>0.26601152658462501</v>
      </c>
      <c r="L176" s="9">
        <v>93.599998474121094</v>
      </c>
      <c r="M176" s="9">
        <v>0.21661606431007299</v>
      </c>
      <c r="O176" s="30"/>
      <c r="P176" s="3"/>
      <c r="Q176" s="3"/>
      <c r="R176" s="3"/>
      <c r="S176" s="3"/>
      <c r="T176" s="3"/>
      <c r="U176" s="50"/>
      <c r="V176" s="50"/>
      <c r="W176" s="3"/>
      <c r="X176" s="3"/>
      <c r="Y176" s="50"/>
      <c r="Z176" s="50"/>
      <c r="AA176" s="3"/>
      <c r="AB176" s="3"/>
      <c r="AD176" s="10">
        <v>93.040000915527301</v>
      </c>
      <c r="AE176" s="10">
        <v>0.23069739341735801</v>
      </c>
      <c r="AF176" s="10">
        <v>89.069999694824205</v>
      </c>
      <c r="AG176" s="10">
        <v>0.36205068230628901</v>
      </c>
      <c r="AH176" s="10">
        <v>91.360000610351506</v>
      </c>
      <c r="AI176" s="10">
        <v>0.28520685434341397</v>
      </c>
      <c r="AJ176" s="10">
        <v>91.940002441406193</v>
      </c>
      <c r="AK176" s="10">
        <v>0.26610726118087702</v>
      </c>
      <c r="AL176" s="9">
        <v>92.940002441406193</v>
      </c>
      <c r="AM176" s="9">
        <v>0.231212273240089</v>
      </c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B176" s="9">
        <v>98.720001220703097</v>
      </c>
      <c r="BC176" s="9">
        <v>3.6239467561244902E-2</v>
      </c>
      <c r="BD176" s="9">
        <v>96.580001831054602</v>
      </c>
      <c r="BE176" s="9">
        <v>0.109750673174858</v>
      </c>
      <c r="BF176" s="9">
        <v>93.599998474121094</v>
      </c>
      <c r="BG176" s="9">
        <v>0.21661606431007299</v>
      </c>
      <c r="BH176" s="9">
        <v>91.860000610351506</v>
      </c>
      <c r="BI176" s="9">
        <v>0.27526062726974398</v>
      </c>
      <c r="BK176" s="13"/>
      <c r="BL176" s="13"/>
      <c r="BM176" s="13"/>
      <c r="BN176" s="13"/>
      <c r="BO176" s="13"/>
      <c r="BP176" s="13"/>
      <c r="BQ176" s="13"/>
      <c r="BR176" s="13"/>
      <c r="BT176" s="9">
        <v>98.410003662109304</v>
      </c>
      <c r="BU176" s="9">
        <v>4.8022080212831497E-2</v>
      </c>
      <c r="BV176" s="9">
        <v>96.150001525878906</v>
      </c>
      <c r="BW176" s="9">
        <v>0.126673638820648</v>
      </c>
      <c r="BX176" s="9">
        <v>92.940002441406193</v>
      </c>
      <c r="BY176" s="9">
        <v>0.231212273240089</v>
      </c>
      <c r="BZ176" s="9">
        <v>90.75</v>
      </c>
      <c r="CA176" s="9">
        <v>0.31332698464393599</v>
      </c>
      <c r="CC176" s="13"/>
      <c r="CD176" s="13"/>
      <c r="CE176" s="13"/>
      <c r="CF176" s="13"/>
      <c r="CG176" s="13"/>
      <c r="CH176" s="13"/>
      <c r="CI176" s="13"/>
      <c r="CJ176" s="13"/>
    </row>
    <row r="177" spans="1:88" x14ac:dyDescent="0.35">
      <c r="A177" s="4">
        <v>163</v>
      </c>
      <c r="B177" s="10">
        <v>93.349998474121094</v>
      </c>
      <c r="C177" s="10">
        <v>0.22278684377670199</v>
      </c>
      <c r="D177" s="10">
        <v>89.38</v>
      </c>
      <c r="E177" s="10">
        <v>0.35287544131278897</v>
      </c>
      <c r="F177" s="64">
        <v>91.760002136230398</v>
      </c>
      <c r="G177" s="64">
        <v>0.27464383840560902</v>
      </c>
      <c r="H177" s="10">
        <v>92.300003051757798</v>
      </c>
      <c r="I177" s="10">
        <v>0.25572773814201299</v>
      </c>
      <c r="J177" s="10">
        <f t="shared" si="5"/>
        <v>90.760002136230398</v>
      </c>
      <c r="K177" s="10">
        <f>G177-0.01</f>
        <v>0.26464383840560901</v>
      </c>
      <c r="L177" s="9">
        <v>93.610000610351506</v>
      </c>
      <c r="M177" s="9">
        <v>0.21506807208061199</v>
      </c>
      <c r="O177" s="30"/>
      <c r="P177" s="3"/>
      <c r="Q177" s="3"/>
      <c r="R177" s="3"/>
      <c r="S177" s="3"/>
      <c r="T177" s="3"/>
      <c r="U177" s="50"/>
      <c r="V177" s="50"/>
      <c r="W177" s="3"/>
      <c r="X177" s="3"/>
      <c r="Y177" s="50"/>
      <c r="Z177" s="50"/>
      <c r="AA177" s="3"/>
      <c r="AB177" s="3"/>
      <c r="AD177" s="10">
        <v>93.029998779296804</v>
      </c>
      <c r="AE177" s="10">
        <v>0.22937385737895899</v>
      </c>
      <c r="AF177" s="10">
        <v>89.089996337890597</v>
      </c>
      <c r="AG177" s="10">
        <v>0.36067432165145802</v>
      </c>
      <c r="AH177" s="10">
        <v>91.389999389648395</v>
      </c>
      <c r="AI177" s="10">
        <v>0.28398025035858099</v>
      </c>
      <c r="AJ177" s="10">
        <v>92.059997558593693</v>
      </c>
      <c r="AK177" s="10">
        <v>0.26402851939201299</v>
      </c>
      <c r="AL177" s="9">
        <v>93.010002136230398</v>
      </c>
      <c r="AM177" s="9">
        <v>0.23044295608997301</v>
      </c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B177" s="9">
        <v>98.629997253417898</v>
      </c>
      <c r="BC177" s="9">
        <v>3.69349718093872E-2</v>
      </c>
      <c r="BD177" s="9">
        <v>96.610000610351506</v>
      </c>
      <c r="BE177" s="9">
        <v>0.109315939247608</v>
      </c>
      <c r="BF177" s="9">
        <v>93.610000610351506</v>
      </c>
      <c r="BG177" s="9">
        <v>0.21506807208061199</v>
      </c>
      <c r="BH177" s="9">
        <v>91.879997253417898</v>
      </c>
      <c r="BI177" s="9">
        <v>0.27389898896217302</v>
      </c>
      <c r="BK177" s="13"/>
      <c r="BL177" s="13"/>
      <c r="BM177" s="13"/>
      <c r="BN177" s="13"/>
      <c r="BO177" s="13"/>
      <c r="BP177" s="13"/>
      <c r="BQ177" s="13"/>
      <c r="BR177" s="13"/>
      <c r="BT177" s="9">
        <v>98.519996643066406</v>
      </c>
      <c r="BU177" s="9">
        <v>4.6791210770606897E-2</v>
      </c>
      <c r="BV177" s="9">
        <v>96.099998474121094</v>
      </c>
      <c r="BW177" s="9">
        <v>0.127164095640182</v>
      </c>
      <c r="BX177" s="9">
        <v>93.010002136230398</v>
      </c>
      <c r="BY177" s="9">
        <v>0.23044295608997301</v>
      </c>
      <c r="BZ177" s="9">
        <v>90.809997558593693</v>
      </c>
      <c r="CA177" s="9">
        <v>0.311938166618347</v>
      </c>
      <c r="CC177" s="13"/>
      <c r="CD177" s="13"/>
      <c r="CE177" s="13"/>
      <c r="CF177" s="13"/>
      <c r="CG177" s="13"/>
      <c r="CH177" s="13"/>
      <c r="CI177" s="13"/>
      <c r="CJ177" s="13"/>
    </row>
    <row r="178" spans="1:88" x14ac:dyDescent="0.35">
      <c r="A178" s="4">
        <v>164</v>
      </c>
      <c r="B178" s="10">
        <v>93.349998474121094</v>
      </c>
      <c r="C178" s="10">
        <v>0.22165897488594</v>
      </c>
      <c r="D178" s="10">
        <v>89.46</v>
      </c>
      <c r="E178" s="10">
        <v>0.35287544131278897</v>
      </c>
      <c r="F178" s="64">
        <v>91.819999694824205</v>
      </c>
      <c r="G178" s="64">
        <v>0.27378040552139199</v>
      </c>
      <c r="H178" s="10">
        <v>92.440002441406193</v>
      </c>
      <c r="I178" s="10">
        <v>0.25472107529640198</v>
      </c>
      <c r="J178" s="10">
        <f t="shared" si="5"/>
        <v>90.819999694824205</v>
      </c>
      <c r="K178" s="10">
        <f t="shared" si="7"/>
        <v>0.26378040552139198</v>
      </c>
      <c r="L178" s="9">
        <v>93.739997863769503</v>
      </c>
      <c r="M178" s="9">
        <v>0.214270085096359</v>
      </c>
      <c r="O178" s="30"/>
      <c r="P178" s="3"/>
      <c r="Q178" s="3"/>
      <c r="R178" s="3"/>
      <c r="S178" s="3"/>
      <c r="T178" s="3"/>
      <c r="U178" s="50"/>
      <c r="V178" s="50"/>
      <c r="W178" s="3"/>
      <c r="X178" s="3"/>
      <c r="Y178" s="50"/>
      <c r="Z178" s="50"/>
      <c r="AA178" s="3"/>
      <c r="AB178" s="3"/>
      <c r="AD178" s="10">
        <v>93.040000915527301</v>
      </c>
      <c r="AE178" s="10">
        <v>0.22797103226184801</v>
      </c>
      <c r="AF178" s="10">
        <v>89.160003662109304</v>
      </c>
      <c r="AG178" s="10">
        <v>0.359993606805801</v>
      </c>
      <c r="AH178" s="10">
        <v>91.5</v>
      </c>
      <c r="AI178" s="10">
        <v>0.28276664018630898</v>
      </c>
      <c r="AJ178" s="10">
        <v>92.120002746582003</v>
      </c>
      <c r="AK178" s="10">
        <v>0.26355245709419201</v>
      </c>
      <c r="AL178" s="9">
        <v>93.050003051757798</v>
      </c>
      <c r="AM178" s="9">
        <v>0.22980129718780501</v>
      </c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B178" s="9">
        <v>98.660003662109304</v>
      </c>
      <c r="BC178" s="9">
        <v>3.8142696022987303E-2</v>
      </c>
      <c r="BD178" s="9">
        <v>96.599998474121094</v>
      </c>
      <c r="BE178" s="9">
        <v>0.10914073884487099</v>
      </c>
      <c r="BF178" s="9">
        <v>93.739997863769503</v>
      </c>
      <c r="BG178" s="9">
        <v>0.214270085096359</v>
      </c>
      <c r="BH178" s="9">
        <v>91.889999389648395</v>
      </c>
      <c r="BI178" s="9">
        <v>0.27318018674850397</v>
      </c>
      <c r="BK178" s="13"/>
      <c r="BL178" s="13"/>
      <c r="BM178" s="13"/>
      <c r="BN178" s="13"/>
      <c r="BO178" s="13"/>
      <c r="BP178" s="13"/>
      <c r="BQ178" s="13"/>
      <c r="BR178" s="13"/>
      <c r="BT178" s="9">
        <v>98.559997558593693</v>
      </c>
      <c r="BU178" s="9">
        <v>4.5907817780971499E-2</v>
      </c>
      <c r="BV178" s="9">
        <v>96.139999389648395</v>
      </c>
      <c r="BW178" s="9">
        <v>0.126789361238479</v>
      </c>
      <c r="BX178" s="9">
        <v>93.050003051757798</v>
      </c>
      <c r="BY178" s="9">
        <v>0.22980129718780501</v>
      </c>
      <c r="BZ178" s="9">
        <v>90.900001525878906</v>
      </c>
      <c r="CA178" s="9">
        <v>0.31041261553764299</v>
      </c>
      <c r="CC178" s="13"/>
      <c r="CD178" s="13"/>
      <c r="CE178" s="13"/>
      <c r="CF178" s="13"/>
      <c r="CG178" s="13"/>
      <c r="CH178" s="13"/>
      <c r="CI178" s="13"/>
      <c r="CJ178" s="13"/>
    </row>
    <row r="179" spans="1:88" x14ac:dyDescent="0.35">
      <c r="A179" s="4">
        <v>165</v>
      </c>
      <c r="B179" s="10">
        <v>93.449996948242102</v>
      </c>
      <c r="C179" s="10">
        <v>0.220897302031517</v>
      </c>
      <c r="D179" s="10">
        <v>89.43</v>
      </c>
      <c r="E179" s="10">
        <v>0.35287544131278897</v>
      </c>
      <c r="F179" s="64">
        <v>91.849998474121094</v>
      </c>
      <c r="G179" s="64">
        <v>0.27319362759590099</v>
      </c>
      <c r="H179" s="10">
        <v>92.419998168945298</v>
      </c>
      <c r="I179" s="10">
        <v>0.25328037142753601</v>
      </c>
      <c r="J179" s="10">
        <f t="shared" si="5"/>
        <v>90.849998474121094</v>
      </c>
      <c r="K179" s="10">
        <f t="shared" si="7"/>
        <v>0.26319362759590098</v>
      </c>
      <c r="L179" s="9">
        <v>93.709999084472599</v>
      </c>
      <c r="M179" s="9">
        <v>0.212738633155822</v>
      </c>
      <c r="O179" s="30"/>
      <c r="P179" s="3"/>
      <c r="Q179" s="3"/>
      <c r="R179" s="3"/>
      <c r="S179" s="3"/>
      <c r="T179" s="3"/>
      <c r="U179" s="50"/>
      <c r="V179" s="50"/>
      <c r="W179" s="3"/>
      <c r="X179" s="3"/>
      <c r="Y179" s="50"/>
      <c r="Z179" s="50"/>
      <c r="AA179" s="3"/>
      <c r="AB179" s="3"/>
      <c r="AD179" s="10">
        <v>93.160003662109304</v>
      </c>
      <c r="AE179" s="10">
        <v>0.22737009823322199</v>
      </c>
      <c r="AF179" s="10">
        <v>89.169998168945298</v>
      </c>
      <c r="AG179" s="10">
        <v>0.35802429914474398</v>
      </c>
      <c r="AH179" s="10">
        <v>91.470001220703097</v>
      </c>
      <c r="AI179" s="10">
        <v>0.281230598688125</v>
      </c>
      <c r="AJ179" s="10">
        <v>92.019996643066406</v>
      </c>
      <c r="AK179" s="10">
        <v>0.26260164380073497</v>
      </c>
      <c r="AL179" s="9">
        <v>93.069999694824205</v>
      </c>
      <c r="AM179" s="9">
        <v>0.22877033054828599</v>
      </c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B179" s="9">
        <v>98.610000610351506</v>
      </c>
      <c r="BC179" s="9">
        <v>3.6610592156648601E-2</v>
      </c>
      <c r="BD179" s="9">
        <v>96.650001525878906</v>
      </c>
      <c r="BE179" s="9">
        <v>0.107821032404899</v>
      </c>
      <c r="BF179" s="9">
        <v>93.709999084472599</v>
      </c>
      <c r="BG179" s="9">
        <v>0.212738633155822</v>
      </c>
      <c r="BH179" s="9">
        <v>91.980003356933594</v>
      </c>
      <c r="BI179" s="9">
        <v>0.27173021435737599</v>
      </c>
      <c r="BK179" s="13"/>
      <c r="BL179" s="13"/>
      <c r="BM179" s="13"/>
      <c r="BN179" s="13"/>
      <c r="BO179" s="13"/>
      <c r="BP179" s="13"/>
      <c r="BQ179" s="13"/>
      <c r="BR179" s="13"/>
      <c r="BT179" s="9">
        <v>98.699996948242102</v>
      </c>
      <c r="BU179" s="9">
        <v>4.3958820402622202E-2</v>
      </c>
      <c r="BV179" s="9">
        <v>96.099998474121094</v>
      </c>
      <c r="BW179" s="9">
        <v>0.125601321458816</v>
      </c>
      <c r="BX179" s="9">
        <v>93.069999694824205</v>
      </c>
      <c r="BY179" s="9">
        <v>0.22877033054828599</v>
      </c>
      <c r="BZ179" s="9">
        <v>90.889999389648395</v>
      </c>
      <c r="CA179" s="9">
        <v>0.31048795580863903</v>
      </c>
      <c r="CC179" s="13"/>
      <c r="CD179" s="13"/>
      <c r="CE179" s="13"/>
      <c r="CF179" s="13"/>
      <c r="CG179" s="13"/>
      <c r="CH179" s="13"/>
      <c r="CI179" s="13"/>
      <c r="CJ179" s="13"/>
    </row>
    <row r="180" spans="1:88" x14ac:dyDescent="0.35">
      <c r="A180" s="4">
        <v>166</v>
      </c>
      <c r="B180" s="10">
        <v>93.410003662109304</v>
      </c>
      <c r="C180" s="10">
        <v>0.21973668038845001</v>
      </c>
      <c r="D180" s="10">
        <v>89.46</v>
      </c>
      <c r="E180" s="10">
        <v>0.35287544131278897</v>
      </c>
      <c r="F180" s="64">
        <v>91.889999389648395</v>
      </c>
      <c r="G180" s="64">
        <v>0.27253583073616</v>
      </c>
      <c r="H180" s="10">
        <v>92.440002441406193</v>
      </c>
      <c r="I180" s="10">
        <v>0.25329256057739202</v>
      </c>
      <c r="J180" s="10">
        <f t="shared" si="5"/>
        <v>90.889999389648395</v>
      </c>
      <c r="K180" s="10">
        <f t="shared" si="7"/>
        <v>0.26253583073615999</v>
      </c>
      <c r="L180" s="9">
        <v>93.690002441406193</v>
      </c>
      <c r="M180" s="9">
        <v>0.21197701990604401</v>
      </c>
      <c r="O180" s="30"/>
      <c r="P180" s="3"/>
      <c r="Q180" s="3"/>
      <c r="R180" s="3"/>
      <c r="S180" s="3"/>
      <c r="T180" s="3"/>
      <c r="U180" s="50"/>
      <c r="V180" s="50"/>
      <c r="W180" s="3"/>
      <c r="X180" s="3"/>
      <c r="Y180" s="50"/>
      <c r="Z180" s="50"/>
      <c r="AA180" s="3"/>
      <c r="AB180" s="3"/>
      <c r="AD180" s="10">
        <v>93.129997253417898</v>
      </c>
      <c r="AE180" s="10">
        <v>0.22651095688343001</v>
      </c>
      <c r="AF180" s="10">
        <v>89.160003662109304</v>
      </c>
      <c r="AG180" s="10">
        <v>0.357009977102279</v>
      </c>
      <c r="AH180" s="10">
        <v>91.510002136230398</v>
      </c>
      <c r="AI180" s="10">
        <v>0.280009806156158</v>
      </c>
      <c r="AJ180" s="10">
        <v>92.110000610351506</v>
      </c>
      <c r="AK180" s="10">
        <v>0.26195341348647999</v>
      </c>
      <c r="AL180" s="9">
        <v>93.059997558593693</v>
      </c>
      <c r="AM180" s="9">
        <v>0.22732865810394201</v>
      </c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B180" s="9">
        <v>98.75</v>
      </c>
      <c r="BC180" s="9">
        <v>3.5616286098956999E-2</v>
      </c>
      <c r="BD180" s="9">
        <v>96.650001525878906</v>
      </c>
      <c r="BE180" s="9">
        <v>0.10775356739759399</v>
      </c>
      <c r="BF180" s="9">
        <v>93.690002441406193</v>
      </c>
      <c r="BG180" s="9">
        <v>0.21197701990604401</v>
      </c>
      <c r="BH180" s="9">
        <v>91.919998168945298</v>
      </c>
      <c r="BI180" s="9">
        <v>0.27092453837394698</v>
      </c>
      <c r="BK180" s="13"/>
      <c r="BL180" s="13"/>
      <c r="BM180" s="13"/>
      <c r="BN180" s="13"/>
      <c r="BO180" s="13"/>
      <c r="BP180" s="13"/>
      <c r="BQ180" s="13"/>
      <c r="BR180" s="13"/>
      <c r="BT180" s="9">
        <v>98.559997558593693</v>
      </c>
      <c r="BU180" s="9">
        <v>4.57016006112098E-2</v>
      </c>
      <c r="BV180" s="9">
        <v>96.160003662109304</v>
      </c>
      <c r="BW180" s="9">
        <v>0.123862542212009</v>
      </c>
      <c r="BX180" s="9">
        <v>93.059997558593693</v>
      </c>
      <c r="BY180" s="9">
        <v>0.22732865810394201</v>
      </c>
      <c r="BZ180" s="9">
        <v>90.930000305175696</v>
      </c>
      <c r="CA180" s="9">
        <v>0.30833187699317899</v>
      </c>
      <c r="CC180" s="13"/>
      <c r="CD180" s="13"/>
      <c r="CE180" s="13"/>
      <c r="CF180" s="13"/>
      <c r="CG180" s="13"/>
      <c r="CH180" s="13"/>
      <c r="CI180" s="13"/>
      <c r="CJ180" s="13"/>
    </row>
    <row r="181" spans="1:88" x14ac:dyDescent="0.35">
      <c r="A181" s="4">
        <v>167</v>
      </c>
      <c r="B181" s="10">
        <v>93.610000610351506</v>
      </c>
      <c r="C181" s="10">
        <v>0.21866361796855899</v>
      </c>
      <c r="D181" s="10">
        <v>89.53</v>
      </c>
      <c r="E181" s="10">
        <v>0.35287544131278897</v>
      </c>
      <c r="F181" s="64">
        <v>91.919998168945298</v>
      </c>
      <c r="G181" s="64">
        <v>0.271777093410491</v>
      </c>
      <c r="H181" s="10">
        <v>92.379997253417898</v>
      </c>
      <c r="I181" s="10">
        <v>0.25253379344940102</v>
      </c>
      <c r="J181" s="10">
        <f t="shared" si="5"/>
        <v>90.919998168945298</v>
      </c>
      <c r="K181" s="10">
        <f t="shared" si="7"/>
        <v>0.26177709341049099</v>
      </c>
      <c r="L181" s="9">
        <v>93.699996948242102</v>
      </c>
      <c r="M181" s="9">
        <v>0.21104186773300099</v>
      </c>
      <c r="O181" s="30"/>
      <c r="P181" s="3"/>
      <c r="Q181" s="3"/>
      <c r="R181" s="3"/>
      <c r="S181" s="3"/>
      <c r="T181" s="3"/>
      <c r="U181" s="50"/>
      <c r="V181" s="50"/>
      <c r="W181" s="3"/>
      <c r="X181" s="3"/>
      <c r="Y181" s="50"/>
      <c r="Z181" s="50"/>
      <c r="AA181" s="3"/>
      <c r="AB181" s="3"/>
      <c r="AD181" s="10">
        <v>93.209999084472599</v>
      </c>
      <c r="AE181" s="10">
        <v>0.22597336769104001</v>
      </c>
      <c r="AF181" s="10">
        <v>89.290000915527301</v>
      </c>
      <c r="AG181" s="10">
        <v>0.35588985681533802</v>
      </c>
      <c r="AH181" s="10">
        <v>91.529998779296804</v>
      </c>
      <c r="AI181" s="10">
        <v>0.27956533432006803</v>
      </c>
      <c r="AJ181" s="10">
        <v>92.069999694824205</v>
      </c>
      <c r="AK181" s="10">
        <v>0.26086384057998602</v>
      </c>
      <c r="AL181" s="9">
        <v>93.199996948242102</v>
      </c>
      <c r="AM181" s="9">
        <v>0.226900398731231</v>
      </c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B181" s="9">
        <v>98.699996948242102</v>
      </c>
      <c r="BC181" s="9">
        <v>3.63557301461696E-2</v>
      </c>
      <c r="BD181" s="9">
        <v>96.620002746582003</v>
      </c>
      <c r="BE181" s="9">
        <v>0.107445046305656</v>
      </c>
      <c r="BF181" s="9">
        <v>93.699996948242102</v>
      </c>
      <c r="BG181" s="9">
        <v>0.21104186773300099</v>
      </c>
      <c r="BH181" s="9">
        <v>92</v>
      </c>
      <c r="BI181" s="9">
        <v>0.26963451504707298</v>
      </c>
      <c r="BK181" s="13"/>
      <c r="BL181" s="13"/>
      <c r="BM181" s="13"/>
      <c r="BN181" s="13"/>
      <c r="BO181" s="13"/>
      <c r="BP181" s="13"/>
      <c r="BQ181" s="13"/>
      <c r="BR181" s="13"/>
      <c r="BT181" s="9">
        <v>98.569999694824205</v>
      </c>
      <c r="BU181" s="9">
        <v>4.6313069760799401E-2</v>
      </c>
      <c r="BV181" s="9">
        <v>96.209999084472599</v>
      </c>
      <c r="BW181" s="9">
        <v>0.122796438634395</v>
      </c>
      <c r="BX181" s="9">
        <v>93.199996948242102</v>
      </c>
      <c r="BY181" s="9">
        <v>0.226900398731231</v>
      </c>
      <c r="BZ181" s="9">
        <v>90.989997863769503</v>
      </c>
      <c r="CA181" s="9">
        <v>0.30746197700500399</v>
      </c>
      <c r="CC181" s="13"/>
      <c r="CD181" s="13"/>
      <c r="CE181" s="13"/>
      <c r="CF181" s="13"/>
      <c r="CG181" s="13"/>
      <c r="CH181" s="13"/>
      <c r="CI181" s="13"/>
      <c r="CJ181" s="13"/>
    </row>
    <row r="182" spans="1:88" x14ac:dyDescent="0.35">
      <c r="A182" s="4">
        <v>168</v>
      </c>
      <c r="B182" s="10">
        <v>93.580001831054602</v>
      </c>
      <c r="C182" s="10">
        <v>0.217570915818214</v>
      </c>
      <c r="D182" s="10">
        <v>89.51</v>
      </c>
      <c r="E182" s="10">
        <v>0.35287544131278897</v>
      </c>
      <c r="F182" s="64">
        <v>91.980003356933594</v>
      </c>
      <c r="G182" s="64">
        <v>0.27068221569061202</v>
      </c>
      <c r="H182" s="10">
        <v>92.559997558593693</v>
      </c>
      <c r="I182" s="10">
        <v>0.25090488791465698</v>
      </c>
      <c r="J182" s="10">
        <f t="shared" si="5"/>
        <v>90.980003356933594</v>
      </c>
      <c r="K182" s="10">
        <f t="shared" si="7"/>
        <v>0.26068221569061201</v>
      </c>
      <c r="L182" s="9">
        <v>93.769996643066406</v>
      </c>
      <c r="M182" s="9">
        <v>0.21016052365303001</v>
      </c>
      <c r="O182" s="30"/>
      <c r="P182" s="3"/>
      <c r="Q182" s="3"/>
      <c r="R182" s="3"/>
      <c r="S182" s="3"/>
      <c r="T182" s="3"/>
      <c r="U182" s="50"/>
      <c r="V182" s="50"/>
      <c r="W182" s="3"/>
      <c r="X182" s="3"/>
      <c r="Y182" s="50"/>
      <c r="Z182" s="50"/>
      <c r="AA182" s="3"/>
      <c r="AB182" s="3"/>
      <c r="AD182" s="10">
        <v>93.199996948242102</v>
      </c>
      <c r="AE182" s="10">
        <v>0.224676743149757</v>
      </c>
      <c r="AF182" s="10">
        <v>89.190002441406193</v>
      </c>
      <c r="AG182" s="10">
        <v>0.35465472936630199</v>
      </c>
      <c r="AH182" s="10">
        <v>91.459999084472599</v>
      </c>
      <c r="AI182" s="10">
        <v>0.27958470582961997</v>
      </c>
      <c r="AJ182" s="10">
        <v>92.099998474121094</v>
      </c>
      <c r="AK182" s="10">
        <v>0.26006758213043202</v>
      </c>
      <c r="AL182" s="9">
        <v>93.230003356933594</v>
      </c>
      <c r="AM182" s="9">
        <v>0.22586013376712799</v>
      </c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B182" s="9">
        <v>98.699996948242102</v>
      </c>
      <c r="BC182" s="9">
        <v>3.6520127207040697E-2</v>
      </c>
      <c r="BD182" s="9">
        <v>96.739997863769503</v>
      </c>
      <c r="BE182" s="9">
        <v>0.10680303722620001</v>
      </c>
      <c r="BF182" s="9">
        <v>93.769996643066406</v>
      </c>
      <c r="BG182" s="9">
        <v>0.21016052365303001</v>
      </c>
      <c r="BH182" s="9">
        <v>92.029998779296804</v>
      </c>
      <c r="BI182" s="9">
        <v>0.26867315173149098</v>
      </c>
      <c r="BK182" s="13"/>
      <c r="BL182" s="13"/>
      <c r="BM182" s="13"/>
      <c r="BN182" s="13"/>
      <c r="BO182" s="13"/>
      <c r="BP182" s="13"/>
      <c r="BQ182" s="13"/>
      <c r="BR182" s="13"/>
      <c r="BT182" s="9">
        <v>98.620002746582003</v>
      </c>
      <c r="BU182" s="9">
        <v>4.4390495866536997E-2</v>
      </c>
      <c r="BV182" s="9">
        <v>96.180000305175696</v>
      </c>
      <c r="BW182" s="9">
        <v>0.123242057859897</v>
      </c>
      <c r="BX182" s="9">
        <v>93.230003356933594</v>
      </c>
      <c r="BY182" s="9">
        <v>0.22586013376712799</v>
      </c>
      <c r="BZ182" s="9">
        <v>90.930000305175696</v>
      </c>
      <c r="CA182" s="9">
        <v>0.30564796924590998</v>
      </c>
      <c r="CC182" s="13"/>
      <c r="CD182" s="13"/>
      <c r="CE182" s="13"/>
      <c r="CF182" s="13"/>
      <c r="CG182" s="13"/>
      <c r="CH182" s="13"/>
      <c r="CI182" s="13"/>
      <c r="CJ182" s="13"/>
    </row>
    <row r="183" spans="1:88" x14ac:dyDescent="0.35">
      <c r="A183" s="4">
        <v>169</v>
      </c>
      <c r="B183" s="10">
        <v>93.589996337890597</v>
      </c>
      <c r="C183" s="10">
        <v>0.21670201420783899</v>
      </c>
      <c r="D183" s="10">
        <v>89.58</v>
      </c>
      <c r="E183" s="10">
        <v>0.34</v>
      </c>
      <c r="F183" s="64">
        <v>91.900001525878906</v>
      </c>
      <c r="G183" s="64">
        <v>0.26905512809753401</v>
      </c>
      <c r="H183" s="10">
        <v>92.559997558593693</v>
      </c>
      <c r="I183" s="10">
        <v>0.25068709254264798</v>
      </c>
      <c r="J183" s="10">
        <f t="shared" si="5"/>
        <v>90.900001525878906</v>
      </c>
      <c r="K183" s="10">
        <f t="shared" si="7"/>
        <v>0.259055128097534</v>
      </c>
      <c r="L183" s="9">
        <v>93.849998474121094</v>
      </c>
      <c r="M183" s="9">
        <v>0.20801790058612801</v>
      </c>
      <c r="O183" s="30"/>
      <c r="P183" s="3"/>
      <c r="Q183" s="3"/>
      <c r="R183" s="3"/>
      <c r="S183" s="3"/>
      <c r="T183" s="3"/>
      <c r="U183" s="50"/>
      <c r="V183" s="50"/>
      <c r="W183" s="3"/>
      <c r="X183" s="3"/>
      <c r="Y183" s="50"/>
      <c r="Z183" s="50"/>
      <c r="AA183" s="3"/>
      <c r="AB183" s="3"/>
      <c r="AD183" s="10">
        <v>93.290000915527301</v>
      </c>
      <c r="AE183" s="10">
        <v>0.22360146045684801</v>
      </c>
      <c r="AF183" s="10">
        <v>89.300003051757798</v>
      </c>
      <c r="AG183" s="10">
        <v>0.35339301824569702</v>
      </c>
      <c r="AH183" s="10">
        <v>91.610000610351506</v>
      </c>
      <c r="AI183" s="10">
        <v>0.27733376622200001</v>
      </c>
      <c r="AJ183" s="10">
        <v>92.139999389648395</v>
      </c>
      <c r="AK183" s="10">
        <v>0.25925353169441201</v>
      </c>
      <c r="AL183" s="9">
        <v>93.220001220703097</v>
      </c>
      <c r="AM183" s="9">
        <v>0.224840223789215</v>
      </c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B183" s="9">
        <v>98.680000305175696</v>
      </c>
      <c r="BC183" s="9">
        <v>3.6926120519637999E-2</v>
      </c>
      <c r="BD183" s="9">
        <v>96.730003356933594</v>
      </c>
      <c r="BE183" s="9">
        <v>0.105844415724277</v>
      </c>
      <c r="BF183" s="9">
        <v>93.849998474121094</v>
      </c>
      <c r="BG183" s="9">
        <v>0.20801790058612801</v>
      </c>
      <c r="BH183" s="9">
        <v>91.970001220703097</v>
      </c>
      <c r="BI183" s="9">
        <v>0.26767605543136502</v>
      </c>
      <c r="BK183" s="13"/>
      <c r="BL183" s="13"/>
      <c r="BM183" s="13"/>
      <c r="BN183" s="13"/>
      <c r="BO183" s="13"/>
      <c r="BP183" s="13"/>
      <c r="BQ183" s="13"/>
      <c r="BR183" s="13"/>
      <c r="BT183" s="9">
        <v>98.589996337890597</v>
      </c>
      <c r="BU183" s="9">
        <v>4.4427737593650797E-2</v>
      </c>
      <c r="BV183" s="9">
        <v>96.230003356933594</v>
      </c>
      <c r="BW183" s="9">
        <v>0.12299658358097</v>
      </c>
      <c r="BX183" s="9">
        <v>93.220001220703097</v>
      </c>
      <c r="BY183" s="9">
        <v>0.224840223789215</v>
      </c>
      <c r="BZ183" s="9">
        <v>90.989997863769503</v>
      </c>
      <c r="CA183" s="9">
        <v>0.30463662743568398</v>
      </c>
      <c r="CC183" s="13"/>
      <c r="CD183" s="13"/>
      <c r="CE183" s="13"/>
      <c r="CF183" s="13"/>
      <c r="CG183" s="13"/>
      <c r="CH183" s="13"/>
      <c r="CI183" s="13"/>
      <c r="CJ183" s="13"/>
    </row>
    <row r="184" spans="1:88" x14ac:dyDescent="0.35">
      <c r="A184" s="4">
        <v>170</v>
      </c>
      <c r="B184" s="10">
        <v>93.550003051757798</v>
      </c>
      <c r="C184" s="10">
        <v>0.215601131319999</v>
      </c>
      <c r="D184" s="10">
        <v>89.59</v>
      </c>
      <c r="E184" s="10">
        <v>0.34</v>
      </c>
      <c r="F184" s="64">
        <v>91.959999084472599</v>
      </c>
      <c r="G184" s="64">
        <v>0.26923787593841497</v>
      </c>
      <c r="H184" s="10">
        <v>92.559997558593693</v>
      </c>
      <c r="I184" s="10">
        <v>0.24923379719257299</v>
      </c>
      <c r="J184" s="10">
        <f t="shared" si="5"/>
        <v>90.959999084472599</v>
      </c>
      <c r="K184" s="10">
        <f t="shared" si="7"/>
        <v>0.25923787593841496</v>
      </c>
      <c r="L184" s="9">
        <v>93.730003356933594</v>
      </c>
      <c r="M184" s="9">
        <v>0.20754761993884999</v>
      </c>
      <c r="O184" s="30"/>
      <c r="P184" s="3"/>
      <c r="Q184" s="3"/>
      <c r="R184" s="3"/>
      <c r="S184" s="3"/>
      <c r="T184" s="3"/>
      <c r="U184" s="50"/>
      <c r="V184" s="50"/>
      <c r="W184" s="3"/>
      <c r="X184" s="3"/>
      <c r="Y184" s="50"/>
      <c r="Z184" s="50"/>
      <c r="AA184" s="3"/>
      <c r="AB184" s="3"/>
      <c r="AD184" s="10">
        <v>93.190002441406193</v>
      </c>
      <c r="AE184" s="10">
        <v>0.22315509617328599</v>
      </c>
      <c r="AF184" s="10">
        <v>89.389999389648395</v>
      </c>
      <c r="AG184" s="10">
        <v>0.352768033742904</v>
      </c>
      <c r="AH184" s="10">
        <v>91.589996337890597</v>
      </c>
      <c r="AI184" s="10">
        <v>0.27690362930297802</v>
      </c>
      <c r="AJ184" s="10">
        <v>92.220001220703097</v>
      </c>
      <c r="AK184" s="10">
        <v>0.25823572278022699</v>
      </c>
      <c r="AL184" s="9">
        <v>93.300003051757798</v>
      </c>
      <c r="AM184" s="9">
        <v>0.223690286278724</v>
      </c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B184" s="9">
        <v>98.75</v>
      </c>
      <c r="BC184" s="9">
        <v>3.6052685230970299E-2</v>
      </c>
      <c r="BD184" s="9">
        <v>96.690002441406193</v>
      </c>
      <c r="BE184" s="9">
        <v>0.10525856167078</v>
      </c>
      <c r="BF184" s="9">
        <v>93.730003356933594</v>
      </c>
      <c r="BG184" s="9">
        <v>0.20754761993884999</v>
      </c>
      <c r="BH184" s="9">
        <v>92.139999389648395</v>
      </c>
      <c r="BI184" s="9">
        <v>0.26612007617950401</v>
      </c>
      <c r="BK184" s="13"/>
      <c r="BL184" s="13"/>
      <c r="BM184" s="13"/>
      <c r="BN184" s="13"/>
      <c r="BO184" s="13"/>
      <c r="BP184" s="13"/>
      <c r="BQ184" s="13"/>
      <c r="BR184" s="13"/>
      <c r="BT184" s="9">
        <v>98.639999389648395</v>
      </c>
      <c r="BU184" s="9">
        <v>4.4452182948589297E-2</v>
      </c>
      <c r="BV184" s="9">
        <v>96.269996643066406</v>
      </c>
      <c r="BW184" s="9">
        <v>0.120791681110858</v>
      </c>
      <c r="BX184" s="9">
        <v>93.300003051757798</v>
      </c>
      <c r="BY184" s="9">
        <v>0.223690286278724</v>
      </c>
      <c r="BZ184" s="9">
        <v>91.040000915527301</v>
      </c>
      <c r="CA184" s="9">
        <v>0.30346575379371599</v>
      </c>
      <c r="CC184" s="13"/>
      <c r="CD184" s="13"/>
      <c r="CE184" s="13"/>
      <c r="CF184" s="13"/>
      <c r="CG184" s="13"/>
      <c r="CH184" s="13"/>
      <c r="CI184" s="13"/>
      <c r="CJ184" s="13"/>
    </row>
    <row r="185" spans="1:88" x14ac:dyDescent="0.35">
      <c r="A185" s="4">
        <v>171</v>
      </c>
      <c r="B185" s="10">
        <v>93.669998168945298</v>
      </c>
      <c r="C185" s="10">
        <v>0.21513794362545</v>
      </c>
      <c r="D185" s="10">
        <v>89.54</v>
      </c>
      <c r="E185" s="10">
        <v>0.34</v>
      </c>
      <c r="F185" s="64">
        <v>91.970001220703097</v>
      </c>
      <c r="G185" s="64">
        <v>0.26701527833938599</v>
      </c>
      <c r="H185" s="10">
        <v>92.599998474121094</v>
      </c>
      <c r="I185" s="10">
        <v>0.24780222773551899</v>
      </c>
      <c r="J185" s="10">
        <f t="shared" si="5"/>
        <v>90.970001220703097</v>
      </c>
      <c r="K185" s="10">
        <f t="shared" si="7"/>
        <v>0.25701527833938598</v>
      </c>
      <c r="L185" s="9">
        <v>93.809997558593693</v>
      </c>
      <c r="M185" s="9">
        <v>0.20636306703090601</v>
      </c>
      <c r="O185" s="30"/>
      <c r="P185" s="3"/>
      <c r="Q185" s="3"/>
      <c r="R185" s="3"/>
      <c r="S185" s="3"/>
      <c r="T185" s="3"/>
      <c r="U185" s="50"/>
      <c r="V185" s="50"/>
      <c r="W185" s="3"/>
      <c r="X185" s="3"/>
      <c r="Y185" s="50"/>
      <c r="Z185" s="50"/>
      <c r="AA185" s="3"/>
      <c r="AB185" s="3"/>
      <c r="AD185" s="10">
        <v>93.300003051757798</v>
      </c>
      <c r="AE185" s="10">
        <v>0.22150443494319899</v>
      </c>
      <c r="AF185" s="10">
        <v>89.419998168945298</v>
      </c>
      <c r="AG185" s="10">
        <v>0.35081046819686801</v>
      </c>
      <c r="AH185" s="10">
        <v>91.690002441406193</v>
      </c>
      <c r="AI185" s="10">
        <v>0.27583411335945102</v>
      </c>
      <c r="AJ185" s="10">
        <v>92.190002441406193</v>
      </c>
      <c r="AK185" s="10">
        <v>0.25755208730697599</v>
      </c>
      <c r="AL185" s="9">
        <v>93.300003051757798</v>
      </c>
      <c r="AM185" s="9">
        <v>0.22320720553398099</v>
      </c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B185" s="9">
        <v>98.739997863769503</v>
      </c>
      <c r="BC185" s="9">
        <v>3.6917768418788903E-2</v>
      </c>
      <c r="BD185" s="9">
        <v>96.790000915527301</v>
      </c>
      <c r="BE185" s="9">
        <v>0.105090297758579</v>
      </c>
      <c r="BF185" s="9">
        <v>93.809997558593693</v>
      </c>
      <c r="BG185" s="9">
        <v>0.20636306703090601</v>
      </c>
      <c r="BH185" s="9">
        <v>92</v>
      </c>
      <c r="BI185" s="9">
        <v>0.26541873812675398</v>
      </c>
      <c r="BK185" s="13"/>
      <c r="BL185" s="13"/>
      <c r="BM185" s="13"/>
      <c r="BN185" s="13"/>
      <c r="BO185" s="13"/>
      <c r="BP185" s="13"/>
      <c r="BQ185" s="13"/>
      <c r="BR185" s="13"/>
      <c r="BT185" s="9">
        <v>98.599998474121094</v>
      </c>
      <c r="BU185" s="9">
        <v>4.5022144913673401E-2</v>
      </c>
      <c r="BV185" s="9">
        <v>96.300003051757798</v>
      </c>
      <c r="BW185" s="9">
        <v>0.12125862389802899</v>
      </c>
      <c r="BX185" s="9">
        <v>93.300003051757798</v>
      </c>
      <c r="BY185" s="9">
        <v>0.22320720553398099</v>
      </c>
      <c r="BZ185" s="9">
        <v>91.120002746582003</v>
      </c>
      <c r="CA185" s="9">
        <v>0.30283379554748502</v>
      </c>
      <c r="CC185" s="13"/>
      <c r="CD185" s="13"/>
      <c r="CE185" s="13"/>
      <c r="CF185" s="13"/>
      <c r="CG185" s="13"/>
      <c r="CH185" s="13"/>
      <c r="CI185" s="13"/>
      <c r="CJ185" s="13"/>
    </row>
    <row r="186" spans="1:88" x14ac:dyDescent="0.35">
      <c r="A186" s="4">
        <v>172</v>
      </c>
      <c r="B186" s="10">
        <v>93.610000610351506</v>
      </c>
      <c r="C186" s="10">
        <v>0.213881075382232</v>
      </c>
      <c r="D186" s="10">
        <v>89.61</v>
      </c>
      <c r="E186" s="10">
        <v>0.34</v>
      </c>
      <c r="F186" s="64">
        <v>91.970001220703097</v>
      </c>
      <c r="G186" s="64">
        <v>0.26629447937011702</v>
      </c>
      <c r="H186" s="10">
        <v>92.580001831054602</v>
      </c>
      <c r="I186" s="10">
        <v>0.24677161872386899</v>
      </c>
      <c r="J186" s="10">
        <f t="shared" si="5"/>
        <v>90.970001220703097</v>
      </c>
      <c r="K186" s="10">
        <f t="shared" si="7"/>
        <v>0.25629447937011701</v>
      </c>
      <c r="L186" s="9">
        <v>93.879997253417898</v>
      </c>
      <c r="M186" s="9">
        <v>0.20583729445934201</v>
      </c>
      <c r="O186" s="30"/>
      <c r="P186" s="3"/>
      <c r="Q186" s="3"/>
      <c r="R186" s="3"/>
      <c r="S186" s="3"/>
      <c r="T186" s="3"/>
      <c r="U186" s="50"/>
      <c r="V186" s="50"/>
      <c r="W186" s="3"/>
      <c r="X186" s="3"/>
      <c r="Y186" s="50"/>
      <c r="Z186" s="50"/>
      <c r="AA186" s="3"/>
      <c r="AB186" s="3"/>
      <c r="AD186" s="10">
        <v>93.319999694824205</v>
      </c>
      <c r="AE186" s="10">
        <v>0.220448553562164</v>
      </c>
      <c r="AF186" s="10">
        <v>89.419998168945298</v>
      </c>
      <c r="AG186" s="10">
        <v>0.349865972995758</v>
      </c>
      <c r="AH186" s="10">
        <v>91.639999389648395</v>
      </c>
      <c r="AI186" s="10">
        <v>0.275912106037139</v>
      </c>
      <c r="AJ186" s="10">
        <v>92.190002441406193</v>
      </c>
      <c r="AK186" s="10">
        <v>0.256310254335403</v>
      </c>
      <c r="AL186" s="9">
        <v>93.309997558593693</v>
      </c>
      <c r="AM186" s="9">
        <v>0.221298113465309</v>
      </c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B186" s="9">
        <v>98.639999389648395</v>
      </c>
      <c r="BC186" s="9">
        <v>3.6150421947240802E-2</v>
      </c>
      <c r="BD186" s="9">
        <v>96.699996948242102</v>
      </c>
      <c r="BE186" s="9">
        <v>0.10454524308443</v>
      </c>
      <c r="BF186" s="9">
        <v>93.879997253417898</v>
      </c>
      <c r="BG186" s="9">
        <v>0.20583729445934201</v>
      </c>
      <c r="BH186" s="9">
        <v>92.180000305175696</v>
      </c>
      <c r="BI186" s="9">
        <v>0.26431131362915</v>
      </c>
      <c r="BK186" s="13"/>
      <c r="BL186" s="13"/>
      <c r="BM186" s="13"/>
      <c r="BN186" s="13"/>
      <c r="BO186" s="13"/>
      <c r="BP186" s="13"/>
      <c r="BQ186" s="13"/>
      <c r="BR186" s="13"/>
      <c r="BT186" s="9">
        <v>98.540000915527301</v>
      </c>
      <c r="BU186" s="9">
        <v>4.6131324023008298E-2</v>
      </c>
      <c r="BV186" s="9">
        <v>96.290000915527301</v>
      </c>
      <c r="BW186" s="9">
        <v>0.121089302003383</v>
      </c>
      <c r="BX186" s="9">
        <v>93.309997558593693</v>
      </c>
      <c r="BY186" s="9">
        <v>0.221298113465309</v>
      </c>
      <c r="BZ186" s="9">
        <v>91.010002136230398</v>
      </c>
      <c r="CA186" s="9">
        <v>0.30231347680091802</v>
      </c>
      <c r="CC186" s="13"/>
      <c r="CD186" s="13"/>
      <c r="CE186" s="13"/>
      <c r="CF186" s="13"/>
      <c r="CG186" s="13"/>
      <c r="CH186" s="13"/>
      <c r="CI186" s="13"/>
      <c r="CJ186" s="13"/>
    </row>
    <row r="187" spans="1:88" x14ac:dyDescent="0.35">
      <c r="A187" s="4">
        <v>173</v>
      </c>
      <c r="B187" s="10">
        <v>93.769996643066406</v>
      </c>
      <c r="C187" s="10">
        <v>0.212833791971206</v>
      </c>
      <c r="D187" s="10">
        <v>89.65</v>
      </c>
      <c r="E187" s="10">
        <v>0.34</v>
      </c>
      <c r="F187" s="64">
        <v>92.089996337890597</v>
      </c>
      <c r="G187" s="64">
        <v>0.26489326357841397</v>
      </c>
      <c r="H187" s="10">
        <v>92.650001525878906</v>
      </c>
      <c r="I187" s="10">
        <v>0.24643552303314201</v>
      </c>
      <c r="J187" s="10">
        <f t="shared" si="5"/>
        <v>91.089996337890597</v>
      </c>
      <c r="K187" s="10">
        <f>G187-0.01</f>
        <v>0.25489326357841396</v>
      </c>
      <c r="L187" s="9">
        <v>93.809997558593693</v>
      </c>
      <c r="M187" s="9">
        <v>0.20499873161315901</v>
      </c>
      <c r="O187" s="30"/>
      <c r="P187" s="3"/>
      <c r="Q187" s="3"/>
      <c r="R187" s="3"/>
      <c r="S187" s="3"/>
      <c r="T187" s="3"/>
      <c r="U187" s="50"/>
      <c r="V187" s="50"/>
      <c r="W187" s="3"/>
      <c r="X187" s="3"/>
      <c r="Y187" s="50"/>
      <c r="Z187" s="50"/>
      <c r="AA187" s="3"/>
      <c r="AB187" s="3"/>
      <c r="AD187" s="10">
        <v>93.330001831054602</v>
      </c>
      <c r="AE187" s="10">
        <v>0.21987044811248699</v>
      </c>
      <c r="AF187" s="10">
        <v>89.449996948242102</v>
      </c>
      <c r="AG187" s="10">
        <v>0.34897482395172102</v>
      </c>
      <c r="AH187" s="10">
        <v>91.690002441406193</v>
      </c>
      <c r="AI187" s="10">
        <v>0.27428844571113498</v>
      </c>
      <c r="AJ187" s="10">
        <v>92.209999084472599</v>
      </c>
      <c r="AK187" s="10">
        <v>0.25628209114074701</v>
      </c>
      <c r="AL187" s="9">
        <v>93.410003662109304</v>
      </c>
      <c r="AM187" s="9">
        <v>0.22055432200431799</v>
      </c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B187" s="9">
        <v>98.75</v>
      </c>
      <c r="BC187" s="9">
        <v>3.5504769533872597E-2</v>
      </c>
      <c r="BD187" s="9">
        <v>96.709999084472599</v>
      </c>
      <c r="BE187" s="9">
        <v>0.103120647370815</v>
      </c>
      <c r="BF187" s="9">
        <v>93.809997558593693</v>
      </c>
      <c r="BG187" s="9">
        <v>0.20499873161315901</v>
      </c>
      <c r="BH187" s="9">
        <v>92.169998168945298</v>
      </c>
      <c r="BI187" s="9">
        <v>0.263055950403213</v>
      </c>
      <c r="BK187" s="13"/>
      <c r="BL187" s="13"/>
      <c r="BM187" s="13"/>
      <c r="BN187" s="13"/>
      <c r="BO187" s="13"/>
      <c r="BP187" s="13"/>
      <c r="BQ187" s="13"/>
      <c r="BR187" s="13"/>
      <c r="BT187" s="9">
        <v>98.610000610351506</v>
      </c>
      <c r="BU187" s="9">
        <v>4.4454101473092998E-2</v>
      </c>
      <c r="BV187" s="9">
        <v>96.379997253417898</v>
      </c>
      <c r="BW187" s="9">
        <v>0.119928784668445</v>
      </c>
      <c r="BX187" s="9">
        <v>93.410003662109304</v>
      </c>
      <c r="BY187" s="9">
        <v>0.22055432200431799</v>
      </c>
      <c r="BZ187" s="9">
        <v>91.160003662109304</v>
      </c>
      <c r="CA187" s="9">
        <v>0.30008387565612699</v>
      </c>
      <c r="CC187" s="13"/>
      <c r="CD187" s="13"/>
      <c r="CE187" s="13"/>
      <c r="CF187" s="13"/>
      <c r="CG187" s="13"/>
      <c r="CH187" s="13"/>
      <c r="CI187" s="13"/>
      <c r="CJ187" s="13"/>
    </row>
    <row r="188" spans="1:88" x14ac:dyDescent="0.35">
      <c r="A188" s="4">
        <v>174</v>
      </c>
      <c r="B188" s="10">
        <v>93.769996643066406</v>
      </c>
      <c r="C188" s="10">
        <v>0.21185319125652299</v>
      </c>
      <c r="D188" s="10">
        <v>89.62</v>
      </c>
      <c r="E188" s="10">
        <v>0.34</v>
      </c>
      <c r="F188" s="64">
        <v>92.010002136230398</v>
      </c>
      <c r="G188" s="64">
        <v>0.26470908522605802</v>
      </c>
      <c r="H188" s="10">
        <v>92.569999694824205</v>
      </c>
      <c r="I188" s="10">
        <v>0.246143758296966</v>
      </c>
      <c r="J188" s="10">
        <f t="shared" si="5"/>
        <v>91.010002136230398</v>
      </c>
      <c r="K188" s="10">
        <f t="shared" ref="K188:K210" si="8">G188-0.01</f>
        <v>0.25470908522605801</v>
      </c>
      <c r="L188" s="9">
        <v>93.860000610351506</v>
      </c>
      <c r="M188" s="9">
        <v>0.20282571017742099</v>
      </c>
      <c r="O188" s="30"/>
      <c r="P188" s="3"/>
      <c r="Q188" s="3"/>
      <c r="R188" s="3"/>
      <c r="S188" s="3"/>
      <c r="T188" s="3"/>
      <c r="U188" s="50"/>
      <c r="V188" s="50"/>
      <c r="W188" s="3"/>
      <c r="X188" s="3"/>
      <c r="Y188" s="50"/>
      <c r="Z188" s="50"/>
      <c r="AA188" s="3"/>
      <c r="AB188" s="3"/>
      <c r="AD188" s="10">
        <v>93.389999389648395</v>
      </c>
      <c r="AE188" s="10">
        <v>0.21868038177490201</v>
      </c>
      <c r="AF188" s="10">
        <v>89.419998168945298</v>
      </c>
      <c r="AG188" s="10">
        <v>0.348933905363082</v>
      </c>
      <c r="AH188" s="10">
        <v>91.639999389648395</v>
      </c>
      <c r="AI188" s="10">
        <v>0.27381601929664601</v>
      </c>
      <c r="AJ188" s="10">
        <v>92.290000915527301</v>
      </c>
      <c r="AK188" s="10">
        <v>0.25458624958991999</v>
      </c>
      <c r="AL188" s="9">
        <v>93.330001831054602</v>
      </c>
      <c r="AM188" s="9">
        <v>0.22034506499767301</v>
      </c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B188" s="9">
        <v>98.709999084472599</v>
      </c>
      <c r="BC188" s="9">
        <v>3.5858709365129401E-2</v>
      </c>
      <c r="BD188" s="9">
        <v>96.849998474121094</v>
      </c>
      <c r="BE188" s="9">
        <v>0.103043355047702</v>
      </c>
      <c r="BF188" s="9">
        <v>93.860000610351506</v>
      </c>
      <c r="BG188" s="9">
        <v>0.20282571017742099</v>
      </c>
      <c r="BH188" s="9">
        <v>92.199996948242102</v>
      </c>
      <c r="BI188" s="9">
        <v>0.26200792193412697</v>
      </c>
      <c r="BK188" s="13"/>
      <c r="BL188" s="13"/>
      <c r="BM188" s="13"/>
      <c r="BN188" s="13"/>
      <c r="BO188" s="13"/>
      <c r="BP188" s="13"/>
      <c r="BQ188" s="13"/>
      <c r="BR188" s="13"/>
      <c r="BT188" s="9">
        <v>98.639999389648395</v>
      </c>
      <c r="BU188" s="9">
        <v>4.5229345560073797E-2</v>
      </c>
      <c r="BV188" s="9">
        <v>96.419998168945298</v>
      </c>
      <c r="BW188" s="9">
        <v>0.119010962545871</v>
      </c>
      <c r="BX188" s="9">
        <v>93.330001831054602</v>
      </c>
      <c r="BY188" s="9">
        <v>0.22034506499767301</v>
      </c>
      <c r="BZ188" s="9">
        <v>91.129997253417898</v>
      </c>
      <c r="CA188" s="9">
        <v>0.29955163598060602</v>
      </c>
      <c r="CC188" s="13"/>
      <c r="CD188" s="13"/>
      <c r="CE188" s="13"/>
      <c r="CF188" s="13"/>
      <c r="CG188" s="13"/>
      <c r="CH188" s="13"/>
      <c r="CI188" s="13"/>
      <c r="CJ188" s="13"/>
    </row>
    <row r="189" spans="1:88" x14ac:dyDescent="0.35">
      <c r="A189" s="4">
        <v>175</v>
      </c>
      <c r="B189" s="10">
        <v>93.739997863769503</v>
      </c>
      <c r="C189" s="10">
        <v>0.21065680682659099</v>
      </c>
      <c r="D189" s="10">
        <v>89.61</v>
      </c>
      <c r="E189" s="10">
        <v>0.34</v>
      </c>
      <c r="F189" s="64">
        <v>92.139999389648395</v>
      </c>
      <c r="G189" s="64">
        <v>0.262692630290985</v>
      </c>
      <c r="H189" s="10">
        <v>92.739997863769503</v>
      </c>
      <c r="I189" s="10">
        <v>0.244860664010047</v>
      </c>
      <c r="J189" s="10">
        <f t="shared" si="5"/>
        <v>91.139999389648395</v>
      </c>
      <c r="K189" s="10">
        <f t="shared" si="8"/>
        <v>0.25269263029098499</v>
      </c>
      <c r="L189" s="9">
        <v>93.949996948242102</v>
      </c>
      <c r="M189" s="9">
        <v>0.20187830924987701</v>
      </c>
      <c r="O189" s="30"/>
      <c r="P189" s="3"/>
      <c r="Q189" s="3"/>
      <c r="R189" s="3"/>
      <c r="S189" s="3"/>
      <c r="T189" s="3"/>
      <c r="U189" s="50"/>
      <c r="V189" s="50"/>
      <c r="W189" s="3"/>
      <c r="X189" s="3"/>
      <c r="Y189" s="50"/>
      <c r="Z189" s="50"/>
      <c r="AA189" s="3"/>
      <c r="AB189" s="3"/>
      <c r="AD189" s="10">
        <v>93.330001831054602</v>
      </c>
      <c r="AE189" s="10">
        <v>0.21812565624713801</v>
      </c>
      <c r="AF189" s="10">
        <v>89.449996948242102</v>
      </c>
      <c r="AG189" s="10">
        <v>0.347965598106384</v>
      </c>
      <c r="AH189" s="10">
        <v>91.720001220703097</v>
      </c>
      <c r="AI189" s="10">
        <v>0.27304831147193898</v>
      </c>
      <c r="AJ189" s="10">
        <v>92.279998779296804</v>
      </c>
      <c r="AK189" s="10">
        <v>0.25429531931877097</v>
      </c>
      <c r="AL189" s="9">
        <v>93.470001220703097</v>
      </c>
      <c r="AM189" s="9">
        <v>0.21955277025699599</v>
      </c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B189" s="9">
        <v>98.650001525878906</v>
      </c>
      <c r="BC189" s="9">
        <v>3.6373872309923103E-2</v>
      </c>
      <c r="BD189" s="9">
        <v>96.830001831054602</v>
      </c>
      <c r="BE189" s="9">
        <v>0.102939687669277</v>
      </c>
      <c r="BF189" s="9">
        <v>93.949996948242102</v>
      </c>
      <c r="BG189" s="9">
        <v>0.20187830924987701</v>
      </c>
      <c r="BH189" s="9">
        <v>92.190002441406193</v>
      </c>
      <c r="BI189" s="9">
        <v>0.26126480102539001</v>
      </c>
      <c r="BK189" s="13"/>
      <c r="BL189" s="13"/>
      <c r="BM189" s="13"/>
      <c r="BN189" s="13"/>
      <c r="BO189" s="13"/>
      <c r="BP189" s="13"/>
      <c r="BQ189" s="13"/>
      <c r="BR189" s="13"/>
      <c r="BT189" s="9">
        <v>98.559997558593693</v>
      </c>
      <c r="BU189" s="9">
        <v>4.6361073851585298E-2</v>
      </c>
      <c r="BV189" s="9">
        <v>96.319999694824205</v>
      </c>
      <c r="BW189" s="9">
        <v>0.118668593466281</v>
      </c>
      <c r="BX189" s="9">
        <v>93.470001220703097</v>
      </c>
      <c r="BY189" s="9">
        <v>0.21955277025699599</v>
      </c>
      <c r="BZ189" s="9">
        <v>91.110000610351506</v>
      </c>
      <c r="CA189" s="9">
        <v>0.298975139856338</v>
      </c>
      <c r="CC189" s="13"/>
      <c r="CD189" s="13"/>
      <c r="CE189" s="13"/>
      <c r="CF189" s="13"/>
      <c r="CG189" s="13"/>
      <c r="CH189" s="13"/>
      <c r="CI189" s="13"/>
      <c r="CJ189" s="13"/>
    </row>
    <row r="190" spans="1:88" x14ac:dyDescent="0.35">
      <c r="A190" s="4">
        <v>176</v>
      </c>
      <c r="B190" s="10">
        <v>93.839996337890597</v>
      </c>
      <c r="C190" s="10">
        <v>0.21028935909271201</v>
      </c>
      <c r="D190" s="10">
        <v>89.69</v>
      </c>
      <c r="E190" s="10">
        <v>0.34</v>
      </c>
      <c r="F190" s="64">
        <v>92.110000610351506</v>
      </c>
      <c r="G190" s="64">
        <v>0.262390077114105</v>
      </c>
      <c r="H190" s="10">
        <v>92.699996948242102</v>
      </c>
      <c r="I190" s="10">
        <v>0.243200957775115</v>
      </c>
      <c r="J190" s="10">
        <f t="shared" si="5"/>
        <v>91.110000610351506</v>
      </c>
      <c r="K190" s="10">
        <f t="shared" si="8"/>
        <v>0.25239007711410499</v>
      </c>
      <c r="L190" s="9">
        <v>93.900001525878906</v>
      </c>
      <c r="M190" s="9">
        <v>0.20112305879592801</v>
      </c>
      <c r="O190" s="30"/>
      <c r="P190" s="3"/>
      <c r="Q190" s="3"/>
      <c r="R190" s="3"/>
      <c r="S190" s="3"/>
      <c r="T190" s="3"/>
      <c r="U190" s="50"/>
      <c r="V190" s="50"/>
      <c r="W190" s="3"/>
      <c r="X190" s="3"/>
      <c r="Y190" s="50"/>
      <c r="Z190" s="50"/>
      <c r="AA190" s="3"/>
      <c r="AB190" s="3"/>
      <c r="AD190" s="10">
        <v>93.419998168945298</v>
      </c>
      <c r="AE190" s="10">
        <v>0.21699754893779699</v>
      </c>
      <c r="AF190" s="10">
        <v>89.519996643066406</v>
      </c>
      <c r="AG190" s="10">
        <v>0.34640759229660001</v>
      </c>
      <c r="AH190" s="10">
        <v>91.690002441406193</v>
      </c>
      <c r="AI190" s="10">
        <v>0.27208116650581299</v>
      </c>
      <c r="AJ190" s="10">
        <v>92.389999389648395</v>
      </c>
      <c r="AK190" s="10">
        <v>0.25320056080818099</v>
      </c>
      <c r="AL190" s="9">
        <v>93.529998779296804</v>
      </c>
      <c r="AM190" s="9">
        <v>0.21815061569213801</v>
      </c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B190" s="9">
        <v>98.699996948242102</v>
      </c>
      <c r="BC190" s="9">
        <v>3.5742525011300999E-2</v>
      </c>
      <c r="BD190" s="9">
        <v>96.720001220703097</v>
      </c>
      <c r="BE190" s="9">
        <v>0.10188835859298701</v>
      </c>
      <c r="BF190" s="9">
        <v>93.900001525878906</v>
      </c>
      <c r="BG190" s="9">
        <v>0.20112305879592801</v>
      </c>
      <c r="BH190" s="9">
        <v>92.319999694824205</v>
      </c>
      <c r="BI190" s="9">
        <v>0.260069340467453</v>
      </c>
      <c r="BK190" s="13"/>
      <c r="BL190" s="13"/>
      <c r="BM190" s="13"/>
      <c r="BN190" s="13"/>
      <c r="BO190" s="13"/>
      <c r="BP190" s="13"/>
      <c r="BQ190" s="13"/>
      <c r="BR190" s="13"/>
      <c r="BT190" s="9">
        <v>98.559997558593693</v>
      </c>
      <c r="BU190" s="9">
        <v>4.6859346330165801E-2</v>
      </c>
      <c r="BV190" s="9">
        <v>96.400001525878906</v>
      </c>
      <c r="BW190" s="9">
        <v>0.117607899010181</v>
      </c>
      <c r="BX190" s="9">
        <v>93.529998779296804</v>
      </c>
      <c r="BY190" s="9">
        <v>0.21815061569213801</v>
      </c>
      <c r="BZ190" s="9">
        <v>91.269996643066406</v>
      </c>
      <c r="CA190" s="9">
        <v>0.29677948355674699</v>
      </c>
      <c r="CC190" s="13"/>
      <c r="CD190" s="13"/>
      <c r="CE190" s="13"/>
      <c r="CF190" s="13"/>
      <c r="CG190" s="13"/>
      <c r="CH190" s="13"/>
      <c r="CI190" s="13"/>
      <c r="CJ190" s="13"/>
    </row>
    <row r="191" spans="1:88" x14ac:dyDescent="0.35">
      <c r="A191" s="4">
        <v>177</v>
      </c>
      <c r="B191" s="10">
        <v>93.870002746582003</v>
      </c>
      <c r="C191" s="10">
        <v>0.20912693440914101</v>
      </c>
      <c r="D191" s="10">
        <v>89.72</v>
      </c>
      <c r="E191" s="10">
        <v>0.34</v>
      </c>
      <c r="F191" s="64">
        <v>92.169998168945298</v>
      </c>
      <c r="G191" s="64">
        <v>0.262048780918121</v>
      </c>
      <c r="H191" s="10">
        <v>92.769996643066406</v>
      </c>
      <c r="I191" s="10">
        <v>0.24265369772911</v>
      </c>
      <c r="J191" s="10">
        <f t="shared" si="5"/>
        <v>91.169998168945298</v>
      </c>
      <c r="K191" s="10">
        <f t="shared" si="8"/>
        <v>0.252048780918121</v>
      </c>
      <c r="L191" s="9">
        <v>93.949996948242102</v>
      </c>
      <c r="M191" s="9">
        <v>0.20065771043300601</v>
      </c>
      <c r="O191" s="30"/>
      <c r="P191" s="3"/>
      <c r="Q191" s="3"/>
      <c r="R191" s="3"/>
      <c r="S191" s="3"/>
      <c r="T191" s="3"/>
      <c r="U191" s="50"/>
      <c r="V191" s="50"/>
      <c r="W191" s="3"/>
      <c r="X191" s="3"/>
      <c r="Y191" s="50"/>
      <c r="Z191" s="50"/>
      <c r="AA191" s="3"/>
      <c r="AB191" s="3"/>
      <c r="AD191" s="10">
        <v>93.440002441406193</v>
      </c>
      <c r="AE191" s="10">
        <v>0.21599477529525701</v>
      </c>
      <c r="AF191" s="10">
        <v>89.550003051757798</v>
      </c>
      <c r="AG191" s="10">
        <v>0.34517806768417297</v>
      </c>
      <c r="AH191" s="10">
        <v>91.690002441406193</v>
      </c>
      <c r="AI191" s="10">
        <v>0.27129605412483199</v>
      </c>
      <c r="AJ191" s="10">
        <v>92.309997558593693</v>
      </c>
      <c r="AK191" s="10">
        <v>0.25221779942512501</v>
      </c>
      <c r="AL191" s="9">
        <v>93.379997253417898</v>
      </c>
      <c r="AM191" s="9">
        <v>0.21709387004375399</v>
      </c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B191" s="9">
        <v>98.730003356933594</v>
      </c>
      <c r="BC191" s="9">
        <v>3.5817913711071001E-2</v>
      </c>
      <c r="BD191" s="9">
        <v>96.910003662109304</v>
      </c>
      <c r="BE191" s="9">
        <v>0.101096838712692</v>
      </c>
      <c r="BF191" s="9">
        <v>93.949996948242102</v>
      </c>
      <c r="BG191" s="9">
        <v>0.20065771043300601</v>
      </c>
      <c r="BH191" s="9">
        <v>92.349998474121094</v>
      </c>
      <c r="BI191" s="9">
        <v>0.25882408022880499</v>
      </c>
      <c r="BK191" s="13"/>
      <c r="BL191" s="13"/>
      <c r="BM191" s="13"/>
      <c r="BN191" s="13"/>
      <c r="BO191" s="13"/>
      <c r="BP191" s="13"/>
      <c r="BQ191" s="13"/>
      <c r="BR191" s="13"/>
      <c r="BT191" s="9">
        <v>98.629997253417898</v>
      </c>
      <c r="BU191" s="9">
        <v>4.4114634394645601E-2</v>
      </c>
      <c r="BV191" s="9">
        <v>96.379997253417898</v>
      </c>
      <c r="BW191" s="9">
        <v>0.11770580708980501</v>
      </c>
      <c r="BX191" s="9">
        <v>93.379997253417898</v>
      </c>
      <c r="BY191" s="9">
        <v>0.21709387004375399</v>
      </c>
      <c r="BZ191" s="9">
        <v>91.209999084472599</v>
      </c>
      <c r="CA191" s="9">
        <v>0.29698583483695901</v>
      </c>
      <c r="CC191" s="13"/>
      <c r="CD191" s="13"/>
      <c r="CE191" s="13"/>
      <c r="CF191" s="13"/>
      <c r="CG191" s="13"/>
      <c r="CH191" s="13"/>
      <c r="CI191" s="13"/>
      <c r="CJ191" s="13"/>
    </row>
    <row r="192" spans="1:88" x14ac:dyDescent="0.35">
      <c r="A192" s="4">
        <v>178</v>
      </c>
      <c r="B192" s="10">
        <v>93.930000305175696</v>
      </c>
      <c r="C192" s="10">
        <v>0.20767645537853199</v>
      </c>
      <c r="D192" s="10">
        <v>89.76</v>
      </c>
      <c r="E192" s="10">
        <v>0.34</v>
      </c>
      <c r="F192" s="64">
        <v>92.129997253417898</v>
      </c>
      <c r="G192" s="64">
        <v>0.26030966639518699</v>
      </c>
      <c r="H192" s="10">
        <v>92.680000305175696</v>
      </c>
      <c r="I192" s="10">
        <v>0.24243851006031</v>
      </c>
      <c r="J192" s="10">
        <f t="shared" si="5"/>
        <v>91.129997253417898</v>
      </c>
      <c r="K192" s="10">
        <f t="shared" si="8"/>
        <v>0.25030966639518698</v>
      </c>
      <c r="L192" s="9">
        <v>93.949996948242102</v>
      </c>
      <c r="M192" s="9">
        <v>0.199083521962165</v>
      </c>
      <c r="O192" s="30"/>
      <c r="P192" s="3"/>
      <c r="Q192" s="3"/>
      <c r="R192" s="3"/>
      <c r="S192" s="3"/>
      <c r="T192" s="3"/>
      <c r="U192" s="50"/>
      <c r="V192" s="50"/>
      <c r="W192" s="3"/>
      <c r="X192" s="3"/>
      <c r="Y192" s="50"/>
      <c r="Z192" s="50"/>
      <c r="AA192" s="3"/>
      <c r="AB192" s="3"/>
      <c r="AD192" s="10">
        <v>93.489997863769503</v>
      </c>
      <c r="AE192" s="10">
        <v>0.21561813354492099</v>
      </c>
      <c r="AF192" s="10">
        <v>89.559997558593693</v>
      </c>
      <c r="AG192" s="10">
        <v>0.344755619764328</v>
      </c>
      <c r="AH192" s="10">
        <v>91.800003051757798</v>
      </c>
      <c r="AI192" s="10">
        <v>0.269774138927459</v>
      </c>
      <c r="AJ192" s="10">
        <v>92.330001831054602</v>
      </c>
      <c r="AK192" s="10">
        <v>0.25169053673744202</v>
      </c>
      <c r="AL192" s="9">
        <v>93.559997558593693</v>
      </c>
      <c r="AM192" s="9">
        <v>0.2159423828125</v>
      </c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B192" s="9">
        <v>98.720001220703097</v>
      </c>
      <c r="BC192" s="9">
        <v>3.5339944064617101E-2</v>
      </c>
      <c r="BD192" s="9">
        <v>96.900001525878906</v>
      </c>
      <c r="BE192" s="9">
        <v>0.10139340162277199</v>
      </c>
      <c r="BF192" s="9">
        <v>93.949996948242102</v>
      </c>
      <c r="BG192" s="9">
        <v>0.199083521962165</v>
      </c>
      <c r="BH192" s="9">
        <v>92.319999694824205</v>
      </c>
      <c r="BI192" s="9">
        <v>0.25815868377685502</v>
      </c>
      <c r="BK192" s="13"/>
      <c r="BL192" s="13"/>
      <c r="BM192" s="13"/>
      <c r="BN192" s="13"/>
      <c r="BO192" s="13"/>
      <c r="BP192" s="13"/>
      <c r="BQ192" s="13"/>
      <c r="BR192" s="13"/>
      <c r="BT192" s="9">
        <v>98.660003662109304</v>
      </c>
      <c r="BU192" s="9">
        <v>4.3773546814918497E-2</v>
      </c>
      <c r="BV192" s="9">
        <v>96.430000305175696</v>
      </c>
      <c r="BW192" s="9">
        <v>0.11740126460790599</v>
      </c>
      <c r="BX192" s="9">
        <v>93.559997558593693</v>
      </c>
      <c r="BY192" s="9">
        <v>0.2159423828125</v>
      </c>
      <c r="BZ192" s="9">
        <v>91.25</v>
      </c>
      <c r="CA192" s="9">
        <v>0.295257568359375</v>
      </c>
      <c r="CC192" s="13"/>
      <c r="CD192" s="13"/>
      <c r="CE192" s="13"/>
      <c r="CF192" s="13"/>
      <c r="CG192" s="13"/>
      <c r="CH192" s="13"/>
      <c r="CI192" s="13"/>
      <c r="CJ192" s="13"/>
    </row>
    <row r="193" spans="1:88" x14ac:dyDescent="0.35">
      <c r="A193" s="4">
        <v>179</v>
      </c>
      <c r="B193" s="10">
        <v>93.930000305175696</v>
      </c>
      <c r="C193" s="10">
        <v>0.20722293853759699</v>
      </c>
      <c r="D193" s="10">
        <v>89.83</v>
      </c>
      <c r="E193" s="10">
        <v>0.34</v>
      </c>
      <c r="F193" s="64">
        <v>92.269996643066406</v>
      </c>
      <c r="G193" s="64">
        <v>0.25965780019760099</v>
      </c>
      <c r="H193" s="10">
        <v>92.860000610351506</v>
      </c>
      <c r="I193" s="10">
        <v>0.24045172333717299</v>
      </c>
      <c r="J193" s="10">
        <f t="shared" si="5"/>
        <v>91.269996643066406</v>
      </c>
      <c r="K193" s="10">
        <f t="shared" si="8"/>
        <v>0.24965780019760098</v>
      </c>
      <c r="L193" s="9">
        <v>94.019996643066406</v>
      </c>
      <c r="M193" s="9">
        <v>0.19851361215114499</v>
      </c>
      <c r="O193" s="30"/>
      <c r="P193" s="3"/>
      <c r="Q193" s="3"/>
      <c r="R193" s="3"/>
      <c r="S193" s="3"/>
      <c r="T193" s="3"/>
      <c r="U193" s="50"/>
      <c r="V193" s="50"/>
      <c r="W193" s="3"/>
      <c r="X193" s="3"/>
      <c r="Y193" s="50"/>
      <c r="Z193" s="50"/>
      <c r="AA193" s="3"/>
      <c r="AB193" s="3"/>
      <c r="AD193" s="10">
        <v>93.510002136230398</v>
      </c>
      <c r="AE193" s="10">
        <v>0.214379727840423</v>
      </c>
      <c r="AF193" s="10">
        <v>89.629997253417898</v>
      </c>
      <c r="AG193" s="10">
        <v>0.34301677346229498</v>
      </c>
      <c r="AH193" s="10">
        <v>91.800003051757798</v>
      </c>
      <c r="AI193" s="10">
        <v>0.26878273487090998</v>
      </c>
      <c r="AJ193" s="10">
        <v>92.410003662109304</v>
      </c>
      <c r="AK193" s="10">
        <v>0.25067749619483898</v>
      </c>
      <c r="AL193" s="9">
        <v>93.589996337890597</v>
      </c>
      <c r="AM193" s="9">
        <v>0.215313345193862</v>
      </c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B193" s="9">
        <v>98.690002441406193</v>
      </c>
      <c r="BC193" s="9">
        <v>3.5721700638532597E-2</v>
      </c>
      <c r="BD193" s="9">
        <v>96.870002746582003</v>
      </c>
      <c r="BE193" s="9">
        <v>0.100802116096019</v>
      </c>
      <c r="BF193" s="9">
        <v>94.019996643066406</v>
      </c>
      <c r="BG193" s="9">
        <v>0.19851361215114499</v>
      </c>
      <c r="BH193" s="9">
        <v>92.370002746582003</v>
      </c>
      <c r="BI193" s="9">
        <v>0.257221490144729</v>
      </c>
      <c r="BK193" s="13"/>
      <c r="BL193" s="13"/>
      <c r="BM193" s="13"/>
      <c r="BN193" s="13"/>
      <c r="BO193" s="13"/>
      <c r="BP193" s="13"/>
      <c r="BQ193" s="13"/>
      <c r="BR193" s="13"/>
      <c r="BT193" s="9">
        <v>98.580001831054602</v>
      </c>
      <c r="BU193" s="9">
        <v>4.6515062451362603E-2</v>
      </c>
      <c r="BV193" s="9">
        <v>96.470001220703097</v>
      </c>
      <c r="BW193" s="9">
        <v>0.115960627794265</v>
      </c>
      <c r="BX193" s="9">
        <v>93.589996337890597</v>
      </c>
      <c r="BY193" s="9">
        <v>0.215313345193862</v>
      </c>
      <c r="BZ193" s="9">
        <v>91.25</v>
      </c>
      <c r="CA193" s="9">
        <v>0.29427376389503401</v>
      </c>
      <c r="CC193" s="13"/>
      <c r="CD193" s="13"/>
      <c r="CE193" s="13"/>
      <c r="CF193" s="13"/>
      <c r="CG193" s="13"/>
      <c r="CH193" s="13"/>
      <c r="CI193" s="13"/>
      <c r="CJ193" s="13"/>
    </row>
    <row r="194" spans="1:88" x14ac:dyDescent="0.35">
      <c r="A194" s="4">
        <v>180</v>
      </c>
      <c r="B194" s="10">
        <v>93.879997253417898</v>
      </c>
      <c r="C194" s="10">
        <v>0.20631310343742301</v>
      </c>
      <c r="D194" s="10">
        <v>89.86</v>
      </c>
      <c r="E194" s="10">
        <v>0.33</v>
      </c>
      <c r="F194" s="64">
        <v>92.309997558593693</v>
      </c>
      <c r="G194" s="64">
        <v>0.25821930170059199</v>
      </c>
      <c r="H194" s="10">
        <v>92.769996643066406</v>
      </c>
      <c r="I194" s="10">
        <v>0.24047541618347101</v>
      </c>
      <c r="J194" s="10">
        <f t="shared" si="5"/>
        <v>91.309997558593693</v>
      </c>
      <c r="K194" s="10">
        <f t="shared" si="8"/>
        <v>0.24821930170059198</v>
      </c>
      <c r="L194" s="9">
        <v>94.050003051757798</v>
      </c>
      <c r="M194" s="9">
        <v>0.19755309820175099</v>
      </c>
      <c r="O194" s="30"/>
      <c r="P194" s="3"/>
      <c r="Q194" s="3"/>
      <c r="R194" s="3"/>
      <c r="S194" s="3"/>
      <c r="T194" s="3"/>
      <c r="U194" s="50"/>
      <c r="V194" s="50"/>
      <c r="W194" s="3"/>
      <c r="X194" s="3"/>
      <c r="Y194" s="50"/>
      <c r="Z194" s="50"/>
      <c r="AA194" s="3"/>
      <c r="AB194" s="3"/>
      <c r="AD194" s="10">
        <v>93.519996643066406</v>
      </c>
      <c r="AE194" s="10">
        <v>0.213782012462615</v>
      </c>
      <c r="AF194" s="10">
        <v>89.650001525878906</v>
      </c>
      <c r="AG194" s="10">
        <v>0.34179446101188599</v>
      </c>
      <c r="AH194" s="10">
        <v>91.830001831054602</v>
      </c>
      <c r="AI194" s="10">
        <v>0.267573952674865</v>
      </c>
      <c r="AJ194" s="10">
        <v>92.419998168945298</v>
      </c>
      <c r="AK194" s="10">
        <v>0.25071054697036699</v>
      </c>
      <c r="AL194" s="9">
        <v>93.529998779296804</v>
      </c>
      <c r="AM194" s="9">
        <v>0.214995667338371</v>
      </c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B194" s="9">
        <v>98.669998168945298</v>
      </c>
      <c r="BC194" s="9">
        <v>3.5361293703317601E-2</v>
      </c>
      <c r="BD194" s="9">
        <v>96.900001525878906</v>
      </c>
      <c r="BE194" s="9">
        <v>9.9489942193031297E-2</v>
      </c>
      <c r="BF194" s="9">
        <v>94.050003051757798</v>
      </c>
      <c r="BG194" s="9">
        <v>0.19755309820175099</v>
      </c>
      <c r="BH194" s="9">
        <v>92.379997253417898</v>
      </c>
      <c r="BI194" s="9">
        <v>0.25613906979560802</v>
      </c>
      <c r="BK194" s="13"/>
      <c r="BL194" s="13"/>
      <c r="BM194" s="13"/>
      <c r="BN194" s="13"/>
      <c r="BO194" s="13"/>
      <c r="BP194" s="13"/>
      <c r="BQ194" s="13"/>
      <c r="BR194" s="13"/>
      <c r="BT194" s="9">
        <v>98.650001525878906</v>
      </c>
      <c r="BU194" s="9">
        <v>4.3263770639896303E-2</v>
      </c>
      <c r="BV194" s="9">
        <v>96.489997863769503</v>
      </c>
      <c r="BW194" s="9">
        <v>0.114815078675746</v>
      </c>
      <c r="BX194" s="9">
        <v>93.529998779296804</v>
      </c>
      <c r="BY194" s="9">
        <v>0.214995667338371</v>
      </c>
      <c r="BZ194" s="9">
        <v>91.269996643066406</v>
      </c>
      <c r="CA194" s="9">
        <v>0.29309657216071999</v>
      </c>
      <c r="CC194" s="13"/>
      <c r="CD194" s="13"/>
      <c r="CE194" s="13"/>
      <c r="CF194" s="13"/>
      <c r="CG194" s="13"/>
      <c r="CH194" s="13"/>
      <c r="CI194" s="13"/>
      <c r="CJ194" s="13"/>
    </row>
    <row r="195" spans="1:88" x14ac:dyDescent="0.35">
      <c r="A195" s="4">
        <v>181</v>
      </c>
      <c r="B195" s="10">
        <v>93.919998168945298</v>
      </c>
      <c r="C195" s="10">
        <v>0.20591901242732999</v>
      </c>
      <c r="D195" s="10">
        <v>89.95</v>
      </c>
      <c r="E195" s="10">
        <v>0.33</v>
      </c>
      <c r="F195" s="64">
        <v>92.300003051757798</v>
      </c>
      <c r="G195" s="64">
        <v>0.25845298171043302</v>
      </c>
      <c r="H195" s="10">
        <v>92.910003662109304</v>
      </c>
      <c r="I195" s="10">
        <v>0.23961460590362499</v>
      </c>
      <c r="J195" s="10">
        <f t="shared" si="5"/>
        <v>91.300003051757798</v>
      </c>
      <c r="K195" s="10">
        <f t="shared" si="8"/>
        <v>0.24845298171043301</v>
      </c>
      <c r="L195" s="9">
        <v>94.019996643066406</v>
      </c>
      <c r="M195" s="9">
        <v>0.19626934826374001</v>
      </c>
      <c r="O195" s="30"/>
      <c r="P195" s="3"/>
      <c r="Q195" s="3"/>
      <c r="R195" s="3"/>
      <c r="S195" s="3"/>
      <c r="T195" s="3"/>
      <c r="U195" s="50"/>
      <c r="V195" s="50"/>
      <c r="W195" s="3"/>
      <c r="X195" s="3"/>
      <c r="Y195" s="50"/>
      <c r="Z195" s="50"/>
      <c r="AA195" s="3"/>
      <c r="AB195" s="3"/>
      <c r="AD195" s="10">
        <v>93.529998779296804</v>
      </c>
      <c r="AE195" s="10">
        <v>0.21244616806507099</v>
      </c>
      <c r="AF195" s="10">
        <v>89.699996948242102</v>
      </c>
      <c r="AG195" s="10">
        <v>0.34116086363792397</v>
      </c>
      <c r="AH195" s="10">
        <v>91.849998474121094</v>
      </c>
      <c r="AI195" s="10">
        <v>0.26809772849082902</v>
      </c>
      <c r="AJ195" s="10">
        <v>92.419998168945298</v>
      </c>
      <c r="AK195" s="10">
        <v>0.249941170215606</v>
      </c>
      <c r="AL195" s="9">
        <v>93.569999694824205</v>
      </c>
      <c r="AM195" s="9">
        <v>0.213804677128791</v>
      </c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B195" s="9">
        <v>98.709999084472599</v>
      </c>
      <c r="BC195" s="9">
        <v>3.5182293504476499E-2</v>
      </c>
      <c r="BD195" s="9">
        <v>96.879997253417898</v>
      </c>
      <c r="BE195" s="9">
        <v>9.91396754980087E-2</v>
      </c>
      <c r="BF195" s="9">
        <v>94.019996643066406</v>
      </c>
      <c r="BG195" s="9">
        <v>0.19626934826374001</v>
      </c>
      <c r="BH195" s="9">
        <v>92.419998168945298</v>
      </c>
      <c r="BI195" s="9">
        <v>0.255432218313217</v>
      </c>
      <c r="BK195" s="13"/>
      <c r="BL195" s="13"/>
      <c r="BM195" s="13"/>
      <c r="BN195" s="13"/>
      <c r="BO195" s="13"/>
      <c r="BP195" s="13"/>
      <c r="BQ195" s="13"/>
      <c r="BR195" s="13"/>
      <c r="BT195" s="9">
        <v>98.569999694824205</v>
      </c>
      <c r="BU195" s="9">
        <v>4.3169993907213197E-2</v>
      </c>
      <c r="BV195" s="9">
        <v>96.519996643066406</v>
      </c>
      <c r="BW195" s="9">
        <v>0.114894099533557</v>
      </c>
      <c r="BX195" s="9">
        <v>93.569999694824205</v>
      </c>
      <c r="BY195" s="9">
        <v>0.213804677128791</v>
      </c>
      <c r="BZ195" s="9">
        <v>91.309997558593693</v>
      </c>
      <c r="CA195" s="9">
        <v>0.29237452149391102</v>
      </c>
      <c r="CC195" s="13"/>
      <c r="CD195" s="13"/>
      <c r="CE195" s="13"/>
      <c r="CF195" s="13"/>
      <c r="CG195" s="13"/>
      <c r="CH195" s="13"/>
      <c r="CI195" s="13"/>
      <c r="CJ195" s="13"/>
    </row>
    <row r="196" spans="1:88" x14ac:dyDescent="0.35">
      <c r="A196" s="4">
        <v>182</v>
      </c>
      <c r="B196" s="10">
        <v>94.029998779296804</v>
      </c>
      <c r="C196" s="10">
        <v>0.20443293452262801</v>
      </c>
      <c r="D196" s="10">
        <v>89.91</v>
      </c>
      <c r="E196" s="10">
        <v>0.33</v>
      </c>
      <c r="F196" s="64">
        <v>92.309997558593693</v>
      </c>
      <c r="G196" s="64">
        <v>0.257435292005538</v>
      </c>
      <c r="H196" s="10">
        <v>92.860000610351506</v>
      </c>
      <c r="I196" s="10">
        <v>0.237684831023216</v>
      </c>
      <c r="J196" s="10">
        <f t="shared" si="5"/>
        <v>91.309997558593693</v>
      </c>
      <c r="K196" s="10">
        <f t="shared" si="8"/>
        <v>0.24743529200553799</v>
      </c>
      <c r="L196" s="9">
        <v>94.110000610351506</v>
      </c>
      <c r="M196" s="9">
        <v>0.19499428570270499</v>
      </c>
      <c r="O196" s="30"/>
      <c r="P196" s="3"/>
      <c r="Q196" s="3"/>
      <c r="R196" s="3"/>
      <c r="S196" s="3"/>
      <c r="T196" s="3"/>
      <c r="U196" s="50"/>
      <c r="V196" s="50"/>
      <c r="W196" s="3"/>
      <c r="X196" s="3"/>
      <c r="Y196" s="50"/>
      <c r="Z196" s="50"/>
      <c r="AA196" s="3"/>
      <c r="AB196" s="3"/>
      <c r="AD196" s="10">
        <v>93.569999694824205</v>
      </c>
      <c r="AE196" s="10">
        <v>0.21146224439144101</v>
      </c>
      <c r="AF196" s="10">
        <v>89.690002441406193</v>
      </c>
      <c r="AG196" s="10">
        <v>0.34041029214858998</v>
      </c>
      <c r="AH196" s="10">
        <v>91.930000305175696</v>
      </c>
      <c r="AI196" s="10">
        <v>0.26670885086059498</v>
      </c>
      <c r="AJ196" s="10">
        <v>92.419998168945298</v>
      </c>
      <c r="AK196" s="10">
        <v>0.24841740727424599</v>
      </c>
      <c r="AL196" s="9">
        <v>93.599998474121094</v>
      </c>
      <c r="AM196" s="9">
        <v>0.21317584812641099</v>
      </c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B196" s="9">
        <v>98.690002441406193</v>
      </c>
      <c r="BC196" s="9">
        <v>3.6219131201505599E-2</v>
      </c>
      <c r="BD196" s="9">
        <v>96.919998168945298</v>
      </c>
      <c r="BE196" s="9">
        <v>9.8921015858650194E-2</v>
      </c>
      <c r="BF196" s="9">
        <v>94.110000610351506</v>
      </c>
      <c r="BG196" s="9">
        <v>0.19499428570270499</v>
      </c>
      <c r="BH196" s="9">
        <v>92.419998168945298</v>
      </c>
      <c r="BI196" s="9">
        <v>0.25410136580467202</v>
      </c>
      <c r="BK196" s="13"/>
      <c r="BL196" s="13"/>
      <c r="BM196" s="13"/>
      <c r="BN196" s="13"/>
      <c r="BO196" s="13"/>
      <c r="BP196" s="13"/>
      <c r="BQ196" s="13"/>
      <c r="BR196" s="13"/>
      <c r="BT196" s="9">
        <v>98.580001831054602</v>
      </c>
      <c r="BU196" s="9">
        <v>4.5820739120244897E-2</v>
      </c>
      <c r="BV196" s="9">
        <v>96.440002441406193</v>
      </c>
      <c r="BW196" s="9">
        <v>0.114847712218761</v>
      </c>
      <c r="BX196" s="9">
        <v>93.599998474121094</v>
      </c>
      <c r="BY196" s="9">
        <v>0.21317584812641099</v>
      </c>
      <c r="BZ196" s="9">
        <v>91.410003662109304</v>
      </c>
      <c r="CA196" s="9">
        <v>0.29076355695724398</v>
      </c>
      <c r="CC196" s="13"/>
      <c r="CD196" s="13"/>
      <c r="CE196" s="13"/>
      <c r="CF196" s="13"/>
      <c r="CG196" s="13"/>
      <c r="CH196" s="13"/>
      <c r="CI196" s="13"/>
      <c r="CJ196" s="13"/>
    </row>
    <row r="197" spans="1:88" x14ac:dyDescent="0.35">
      <c r="A197" s="4">
        <v>183</v>
      </c>
      <c r="B197" s="10">
        <v>94.029998779296804</v>
      </c>
      <c r="C197" s="10">
        <v>0.20296166837215401</v>
      </c>
      <c r="D197" s="10">
        <v>89.92</v>
      </c>
      <c r="E197" s="10">
        <v>0.33</v>
      </c>
      <c r="F197" s="64">
        <v>92.309997558593693</v>
      </c>
      <c r="G197" s="64">
        <v>0.25598195195197998</v>
      </c>
      <c r="H197" s="10">
        <v>92.930000305175696</v>
      </c>
      <c r="I197" s="10">
        <v>0.23767043650150299</v>
      </c>
      <c r="J197" s="10">
        <f t="shared" si="5"/>
        <v>91.309997558593693</v>
      </c>
      <c r="K197" s="10">
        <f t="shared" si="8"/>
        <v>0.24598195195197997</v>
      </c>
      <c r="L197" s="9">
        <v>94.089996337890597</v>
      </c>
      <c r="M197" s="9">
        <v>0.194675043225288</v>
      </c>
      <c r="O197" s="30"/>
      <c r="P197" s="3"/>
      <c r="Q197" s="3"/>
      <c r="R197" s="3"/>
      <c r="S197" s="3"/>
      <c r="T197" s="3"/>
      <c r="U197" s="50"/>
      <c r="V197" s="50"/>
      <c r="W197" s="3"/>
      <c r="X197" s="3"/>
      <c r="Y197" s="50"/>
      <c r="Z197" s="50"/>
      <c r="AA197" s="3"/>
      <c r="AB197" s="3"/>
      <c r="AD197" s="10">
        <v>93.529998779296804</v>
      </c>
      <c r="AE197" s="10">
        <v>0.21078237891197199</v>
      </c>
      <c r="AF197" s="10">
        <v>89.699996948242102</v>
      </c>
      <c r="AG197" s="10">
        <v>0.339005917310714</v>
      </c>
      <c r="AH197" s="10">
        <v>91.930000305175696</v>
      </c>
      <c r="AI197" s="10">
        <v>0.26616394519805903</v>
      </c>
      <c r="AJ197" s="10">
        <v>92.480003356933594</v>
      </c>
      <c r="AK197" s="10">
        <v>0.247412845492362</v>
      </c>
      <c r="AL197" s="9">
        <v>93.660003662109304</v>
      </c>
      <c r="AM197" s="9">
        <v>0.21212114393711001</v>
      </c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B197" s="9">
        <v>98.800003051757798</v>
      </c>
      <c r="BC197" s="9">
        <v>3.5236306488513898E-2</v>
      </c>
      <c r="BD197" s="9">
        <v>96.940002441406193</v>
      </c>
      <c r="BE197" s="9">
        <v>9.7991362214088398E-2</v>
      </c>
      <c r="BF197" s="9">
        <v>94.089996337890597</v>
      </c>
      <c r="BG197" s="9">
        <v>0.194675043225288</v>
      </c>
      <c r="BH197" s="9">
        <v>92.440002441406193</v>
      </c>
      <c r="BI197" s="9">
        <v>0.25284558534622098</v>
      </c>
      <c r="BK197" s="13"/>
      <c r="BL197" s="13"/>
      <c r="BM197" s="13"/>
      <c r="BN197" s="13"/>
      <c r="BO197" s="13"/>
      <c r="BP197" s="13"/>
      <c r="BQ197" s="13"/>
      <c r="BR197" s="13"/>
      <c r="BT197" s="9">
        <v>98.650001525878906</v>
      </c>
      <c r="BU197" s="9">
        <v>4.4069826602935701E-2</v>
      </c>
      <c r="BV197" s="9">
        <v>96.480003356933594</v>
      </c>
      <c r="BW197" s="9">
        <v>0.11387775093317</v>
      </c>
      <c r="BX197" s="9">
        <v>93.660003662109304</v>
      </c>
      <c r="BY197" s="9">
        <v>0.21212114393711001</v>
      </c>
      <c r="BZ197" s="9">
        <v>91.339996337890597</v>
      </c>
      <c r="CA197" s="9">
        <v>0.29112750291824302</v>
      </c>
      <c r="CC197" s="13"/>
      <c r="CD197" s="13"/>
      <c r="CE197" s="13"/>
      <c r="CF197" s="13"/>
      <c r="CG197" s="13"/>
      <c r="CH197" s="13"/>
      <c r="CI197" s="13"/>
      <c r="CJ197" s="13"/>
    </row>
    <row r="198" spans="1:88" x14ac:dyDescent="0.35">
      <c r="A198" s="4">
        <v>184</v>
      </c>
      <c r="B198" s="10">
        <v>94.050003051757798</v>
      </c>
      <c r="C198" s="10">
        <v>0.20267805457115101</v>
      </c>
      <c r="D198" s="10">
        <v>89.97</v>
      </c>
      <c r="E198" s="10">
        <v>0.33</v>
      </c>
      <c r="F198" s="64">
        <v>92.209999084472599</v>
      </c>
      <c r="G198" s="64">
        <v>0.25603723526000899</v>
      </c>
      <c r="H198" s="10">
        <v>92.940002441406193</v>
      </c>
      <c r="I198" s="10">
        <v>0.236756727099418</v>
      </c>
      <c r="J198" s="10">
        <f t="shared" si="5"/>
        <v>91.209999084472599</v>
      </c>
      <c r="K198" s="10">
        <f t="shared" si="8"/>
        <v>0.24603723526000898</v>
      </c>
      <c r="L198" s="9">
        <v>94.160003662109304</v>
      </c>
      <c r="M198" s="9">
        <v>0.193640992045402</v>
      </c>
      <c r="O198" s="30"/>
      <c r="P198" s="3"/>
      <c r="Q198" s="3"/>
      <c r="R198" s="3"/>
      <c r="S198" s="3"/>
      <c r="T198" s="3"/>
      <c r="U198" s="50"/>
      <c r="V198" s="50"/>
      <c r="W198" s="3"/>
      <c r="X198" s="3"/>
      <c r="Y198" s="50"/>
      <c r="Z198" s="50"/>
      <c r="AA198" s="3"/>
      <c r="AB198" s="3"/>
      <c r="AD198" s="10">
        <v>93.569999694824205</v>
      </c>
      <c r="AE198" s="10">
        <v>0.21027737855911199</v>
      </c>
      <c r="AF198" s="10">
        <v>89.760002136230398</v>
      </c>
      <c r="AG198" s="10">
        <v>0.33774730563163702</v>
      </c>
      <c r="AH198" s="10">
        <v>91.970001220703097</v>
      </c>
      <c r="AI198" s="10">
        <v>0.26644498109817499</v>
      </c>
      <c r="AJ198" s="10">
        <v>92.559997558593693</v>
      </c>
      <c r="AK198" s="10">
        <v>0.247143805027008</v>
      </c>
      <c r="AL198" s="9">
        <v>93.699996948242102</v>
      </c>
      <c r="AM198" s="9">
        <v>0.21164038777351299</v>
      </c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B198" s="9">
        <v>98.739997863769503</v>
      </c>
      <c r="BC198" s="9">
        <v>3.5868238657712902E-2</v>
      </c>
      <c r="BD198" s="9">
        <v>96.900001525878906</v>
      </c>
      <c r="BE198" s="9">
        <v>9.7778476774692494E-2</v>
      </c>
      <c r="BF198" s="9">
        <v>94.160003662109304</v>
      </c>
      <c r="BG198" s="9">
        <v>0.193640992045402</v>
      </c>
      <c r="BH198" s="9">
        <v>92.489997863769503</v>
      </c>
      <c r="BI198" s="9">
        <v>0.25222587585449202</v>
      </c>
      <c r="BK198" s="13"/>
      <c r="BL198" s="13"/>
      <c r="BM198" s="13"/>
      <c r="BN198" s="13"/>
      <c r="BO198" s="13"/>
      <c r="BP198" s="13"/>
      <c r="BQ198" s="13"/>
      <c r="BR198" s="13"/>
      <c r="BT198" s="9">
        <v>98.580001831054602</v>
      </c>
      <c r="BU198" s="9">
        <v>4.5447833836078602E-2</v>
      </c>
      <c r="BV198" s="9">
        <v>96.569999694824205</v>
      </c>
      <c r="BW198" s="9">
        <v>0.112599566578865</v>
      </c>
      <c r="BX198" s="9">
        <v>93.699996948242102</v>
      </c>
      <c r="BY198" s="9">
        <v>0.21164038777351299</v>
      </c>
      <c r="BZ198" s="9">
        <v>91.410003662109304</v>
      </c>
      <c r="CA198" s="9">
        <v>0.28987702727317799</v>
      </c>
      <c r="CC198" s="13"/>
      <c r="CD198" s="13"/>
      <c r="CE198" s="13"/>
      <c r="CF198" s="13"/>
      <c r="CG198" s="13"/>
      <c r="CH198" s="13"/>
      <c r="CI198" s="13"/>
      <c r="CJ198" s="13"/>
    </row>
    <row r="199" spans="1:88" x14ac:dyDescent="0.35">
      <c r="A199" s="4">
        <v>185</v>
      </c>
      <c r="B199" s="10">
        <v>94.019996643066406</v>
      </c>
      <c r="C199" s="10">
        <v>0.20183749496936701</v>
      </c>
      <c r="D199" s="10">
        <v>90.01</v>
      </c>
      <c r="E199" s="10">
        <v>0.33</v>
      </c>
      <c r="F199" s="64">
        <v>92.269996643066406</v>
      </c>
      <c r="G199" s="64">
        <v>0.25495389103889399</v>
      </c>
      <c r="H199" s="10">
        <v>92.980003356933594</v>
      </c>
      <c r="I199" s="10">
        <v>0.235631212592124</v>
      </c>
      <c r="J199" s="10">
        <f t="shared" si="5"/>
        <v>91.269996643066406</v>
      </c>
      <c r="K199" s="10">
        <f t="shared" si="8"/>
        <v>0.24495389103889398</v>
      </c>
      <c r="L199" s="9">
        <v>94.239997863769503</v>
      </c>
      <c r="M199" s="9">
        <v>0.19217145442962599</v>
      </c>
      <c r="O199" s="30"/>
      <c r="P199" s="3"/>
      <c r="Q199" s="3"/>
      <c r="R199" s="3"/>
      <c r="S199" s="3"/>
      <c r="T199" s="3"/>
      <c r="U199" s="50"/>
      <c r="V199" s="50"/>
      <c r="W199" s="3"/>
      <c r="X199" s="3"/>
      <c r="Y199" s="50"/>
      <c r="Z199" s="50"/>
      <c r="AA199" s="3"/>
      <c r="AB199" s="3"/>
      <c r="AD199" s="10">
        <v>93.680000305175696</v>
      </c>
      <c r="AE199" s="10">
        <v>0.20999750494956901</v>
      </c>
      <c r="AF199" s="10">
        <v>89.75</v>
      </c>
      <c r="AG199" s="10">
        <v>0.33736860752105702</v>
      </c>
      <c r="AH199" s="10">
        <v>91.930000305175696</v>
      </c>
      <c r="AI199" s="10">
        <v>0.26503929495811401</v>
      </c>
      <c r="AJ199" s="10">
        <v>92.540000915527301</v>
      </c>
      <c r="AK199" s="10">
        <v>0.24618782103061601</v>
      </c>
      <c r="AL199" s="9">
        <v>93.699996948242102</v>
      </c>
      <c r="AM199" s="9">
        <v>0.209903419017791</v>
      </c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B199" s="9">
        <v>98.75</v>
      </c>
      <c r="BC199" s="9">
        <v>3.5585645586252199E-2</v>
      </c>
      <c r="BD199" s="9">
        <v>96.980003356933594</v>
      </c>
      <c r="BE199" s="9">
        <v>9.7895368933677604E-2</v>
      </c>
      <c r="BF199" s="9">
        <v>94.239997863769503</v>
      </c>
      <c r="BG199" s="9">
        <v>0.19217145442962599</v>
      </c>
      <c r="BH199" s="9">
        <v>92.519996643066406</v>
      </c>
      <c r="BI199" s="9">
        <v>0.25099265575408902</v>
      </c>
      <c r="BK199" s="13"/>
      <c r="BL199" s="13"/>
      <c r="BM199" s="13"/>
      <c r="BN199" s="13"/>
      <c r="BO199" s="13"/>
      <c r="BP199" s="13"/>
      <c r="BQ199" s="13"/>
      <c r="BR199" s="13"/>
      <c r="BT199" s="9">
        <v>98.669998168945298</v>
      </c>
      <c r="BU199" s="9">
        <v>4.3838649988174397E-2</v>
      </c>
      <c r="BV199" s="9">
        <v>96.540000915527301</v>
      </c>
      <c r="BW199" s="9">
        <v>0.112633697688579</v>
      </c>
      <c r="BX199" s="9">
        <v>93.699996948242102</v>
      </c>
      <c r="BY199" s="9">
        <v>0.209903419017791</v>
      </c>
      <c r="BZ199" s="9">
        <v>91.470001220703097</v>
      </c>
      <c r="CA199" s="9">
        <v>0.28807520866393999</v>
      </c>
      <c r="CC199" s="13"/>
      <c r="CD199" s="13"/>
      <c r="CE199" s="13"/>
      <c r="CF199" s="13"/>
      <c r="CG199" s="13"/>
      <c r="CH199" s="13"/>
      <c r="CI199" s="13"/>
      <c r="CJ199" s="13"/>
    </row>
    <row r="200" spans="1:88" x14ac:dyDescent="0.35">
      <c r="A200" s="4">
        <v>186</v>
      </c>
      <c r="B200" s="10">
        <v>94.150001525878906</v>
      </c>
      <c r="C200" s="10">
        <v>0.20107147097587499</v>
      </c>
      <c r="D200" s="10">
        <v>90.04</v>
      </c>
      <c r="E200" s="10">
        <v>0.33</v>
      </c>
      <c r="F200" s="64">
        <v>92.319999694824205</v>
      </c>
      <c r="G200" s="64">
        <v>0.25412866473197898</v>
      </c>
      <c r="H200" s="10">
        <v>93.010002136230398</v>
      </c>
      <c r="I200" s="10">
        <v>0.234830617904663</v>
      </c>
      <c r="J200" s="10">
        <f t="shared" si="5"/>
        <v>91.319999694824205</v>
      </c>
      <c r="K200" s="10">
        <f t="shared" si="8"/>
        <v>0.24412866473197897</v>
      </c>
      <c r="L200" s="9">
        <v>94.169998168945298</v>
      </c>
      <c r="M200" s="9">
        <v>0.19216042757034299</v>
      </c>
      <c r="O200" s="30"/>
      <c r="P200" s="3"/>
      <c r="Q200" s="3"/>
      <c r="R200" s="3"/>
      <c r="S200" s="3"/>
      <c r="T200" s="3"/>
      <c r="U200" s="50"/>
      <c r="V200" s="50"/>
      <c r="W200" s="3"/>
      <c r="X200" s="3"/>
      <c r="Y200" s="50"/>
      <c r="Z200" s="50"/>
      <c r="AA200" s="3"/>
      <c r="AB200" s="3"/>
      <c r="AD200" s="10">
        <v>93.730003356933594</v>
      </c>
      <c r="AE200" s="10">
        <v>0.20820668339729301</v>
      </c>
      <c r="AF200" s="10">
        <v>89.760002136230398</v>
      </c>
      <c r="AG200" s="10">
        <v>0.33603814244270303</v>
      </c>
      <c r="AH200" s="10">
        <v>91.980003356933594</v>
      </c>
      <c r="AI200" s="10">
        <v>0.26488471031188898</v>
      </c>
      <c r="AJ200" s="10">
        <v>92.610000610351506</v>
      </c>
      <c r="AK200" s="10">
        <v>0.24519926309585499</v>
      </c>
      <c r="AL200" s="9">
        <v>93.669998168945298</v>
      </c>
      <c r="AM200" s="9">
        <v>0.20919075608253401</v>
      </c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B200" s="9">
        <v>98.779998779296804</v>
      </c>
      <c r="BC200" s="9">
        <v>3.5440884530544198E-2</v>
      </c>
      <c r="BD200" s="9">
        <v>96.940002441406193</v>
      </c>
      <c r="BE200" s="9">
        <v>9.68141108751297E-2</v>
      </c>
      <c r="BF200" s="9">
        <v>94.169998168945298</v>
      </c>
      <c r="BG200" s="9">
        <v>0.19216042757034299</v>
      </c>
      <c r="BH200" s="9">
        <v>92.510002136230398</v>
      </c>
      <c r="BI200" s="9">
        <v>0.25050157308578402</v>
      </c>
      <c r="BK200" s="13"/>
      <c r="BL200" s="13"/>
      <c r="BM200" s="13"/>
      <c r="BN200" s="13"/>
      <c r="BO200" s="13"/>
      <c r="BP200" s="13"/>
      <c r="BQ200" s="13"/>
      <c r="BR200" s="13"/>
      <c r="BT200" s="9">
        <v>98.709999084472599</v>
      </c>
      <c r="BU200" s="9">
        <v>4.2585328221321099E-2</v>
      </c>
      <c r="BV200" s="9">
        <v>96.510002136230398</v>
      </c>
      <c r="BW200" s="9">
        <v>0.111481063067913</v>
      </c>
      <c r="BX200" s="9">
        <v>93.669998168945298</v>
      </c>
      <c r="BY200" s="9">
        <v>0.20919075608253401</v>
      </c>
      <c r="BZ200" s="9">
        <v>91.470001220703097</v>
      </c>
      <c r="CA200" s="9">
        <v>0.287711441516876</v>
      </c>
      <c r="CC200" s="13"/>
      <c r="CD200" s="13"/>
      <c r="CE200" s="13"/>
      <c r="CF200" s="13"/>
      <c r="CG200" s="13"/>
      <c r="CH200" s="13"/>
      <c r="CI200" s="13"/>
      <c r="CJ200" s="13"/>
    </row>
    <row r="201" spans="1:88" x14ac:dyDescent="0.35">
      <c r="A201" s="4">
        <v>187</v>
      </c>
      <c r="B201" s="10">
        <v>94.080001831054602</v>
      </c>
      <c r="C201" s="10">
        <v>0.19980192184448201</v>
      </c>
      <c r="D201" s="10">
        <v>90.07</v>
      </c>
      <c r="E201" s="10">
        <v>0.33</v>
      </c>
      <c r="F201" s="64">
        <v>92.419998168945298</v>
      </c>
      <c r="G201" s="64">
        <v>0.25286254286766002</v>
      </c>
      <c r="H201" s="10">
        <v>92.970001220703097</v>
      </c>
      <c r="I201" s="10">
        <v>0.23430167138576499</v>
      </c>
      <c r="J201" s="10">
        <f t="shared" si="5"/>
        <v>91.419998168945298</v>
      </c>
      <c r="K201" s="10">
        <f t="shared" si="8"/>
        <v>0.24286254286766001</v>
      </c>
      <c r="L201" s="9">
        <v>94.260002136230398</v>
      </c>
      <c r="M201" s="9">
        <v>0.19005237519741</v>
      </c>
      <c r="O201" s="30"/>
      <c r="P201" s="3"/>
      <c r="Q201" s="3"/>
      <c r="R201" s="3"/>
      <c r="S201" s="3"/>
      <c r="T201" s="3"/>
      <c r="U201" s="50"/>
      <c r="V201" s="50"/>
      <c r="W201" s="3"/>
      <c r="X201" s="3"/>
      <c r="Y201" s="50"/>
      <c r="Z201" s="50"/>
      <c r="AA201" s="3"/>
      <c r="AB201" s="3"/>
      <c r="AD201" s="10">
        <v>93.730003356933594</v>
      </c>
      <c r="AE201" s="10">
        <v>0.20825089514255499</v>
      </c>
      <c r="AF201" s="10">
        <v>89.800003051757798</v>
      </c>
      <c r="AG201" s="10">
        <v>0.335281372070312</v>
      </c>
      <c r="AH201" s="10">
        <v>91.930000305175696</v>
      </c>
      <c r="AI201" s="10">
        <v>0.263648360967636</v>
      </c>
      <c r="AJ201" s="10">
        <v>92.610000610351506</v>
      </c>
      <c r="AK201" s="10">
        <v>0.24448908865451799</v>
      </c>
      <c r="AL201" s="9">
        <v>93.739997863769503</v>
      </c>
      <c r="AM201" s="9">
        <v>0.20836901664733801</v>
      </c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B201" s="9">
        <v>98.769996643066406</v>
      </c>
      <c r="BC201" s="9">
        <v>3.4858833998441599E-2</v>
      </c>
      <c r="BD201" s="9">
        <v>96.940002441406193</v>
      </c>
      <c r="BE201" s="9">
        <v>9.6495762467384297E-2</v>
      </c>
      <c r="BF201" s="9">
        <v>94.260002136230398</v>
      </c>
      <c r="BG201" s="9">
        <v>0.19005237519741</v>
      </c>
      <c r="BH201" s="9">
        <v>92.580001831054602</v>
      </c>
      <c r="BI201" s="9">
        <v>0.24938917160034099</v>
      </c>
      <c r="BK201" s="13"/>
      <c r="BL201" s="13"/>
      <c r="BM201" s="13"/>
      <c r="BN201" s="13"/>
      <c r="BO201" s="13"/>
      <c r="BP201" s="13"/>
      <c r="BQ201" s="13"/>
      <c r="BR201" s="13"/>
      <c r="BT201" s="9">
        <v>98.669998168945298</v>
      </c>
      <c r="BU201" s="9">
        <v>4.3059691786765997E-2</v>
      </c>
      <c r="BV201" s="9">
        <v>96.550003051757798</v>
      </c>
      <c r="BW201" s="9">
        <v>0.111546196043491</v>
      </c>
      <c r="BX201" s="9">
        <v>93.739997863769503</v>
      </c>
      <c r="BY201" s="9">
        <v>0.20836901664733801</v>
      </c>
      <c r="BZ201" s="9">
        <v>91.559997558593693</v>
      </c>
      <c r="CA201" s="9">
        <v>0.28640174865722601</v>
      </c>
      <c r="CC201" s="13"/>
      <c r="CD201" s="13"/>
      <c r="CE201" s="13"/>
      <c r="CF201" s="13"/>
      <c r="CG201" s="13"/>
      <c r="CH201" s="13"/>
      <c r="CI201" s="13"/>
      <c r="CJ201" s="13"/>
    </row>
    <row r="202" spans="1:88" x14ac:dyDescent="0.35">
      <c r="A202" s="4">
        <v>188</v>
      </c>
      <c r="B202" s="10">
        <v>94.160003662109304</v>
      </c>
      <c r="C202" s="10">
        <v>0.19923485815524999</v>
      </c>
      <c r="D202" s="10">
        <v>89.8</v>
      </c>
      <c r="E202" s="10">
        <v>0.33</v>
      </c>
      <c r="F202" s="64">
        <v>92.440002441406193</v>
      </c>
      <c r="G202" s="64">
        <v>0.25178843736648499</v>
      </c>
      <c r="H202" s="10">
        <v>93.050003051757798</v>
      </c>
      <c r="I202" s="10">
        <v>0.23362992703914601</v>
      </c>
      <c r="J202" s="10">
        <f t="shared" si="5"/>
        <v>91.440002441406193</v>
      </c>
      <c r="K202" s="10">
        <f t="shared" si="8"/>
        <v>0.24178843736648498</v>
      </c>
      <c r="L202" s="9">
        <v>94.209999084472599</v>
      </c>
      <c r="M202" s="9">
        <v>0.19041596353053999</v>
      </c>
      <c r="O202" s="30"/>
      <c r="P202" s="3"/>
      <c r="Q202" s="3"/>
      <c r="R202" s="3"/>
      <c r="S202" s="3"/>
      <c r="T202" s="3"/>
      <c r="U202" s="50"/>
      <c r="V202" s="50"/>
      <c r="W202" s="3"/>
      <c r="X202" s="3"/>
      <c r="Y202" s="50"/>
      <c r="Z202" s="50"/>
      <c r="AA202" s="3"/>
      <c r="AB202" s="3"/>
      <c r="AD202" s="10">
        <v>93.779998779296804</v>
      </c>
      <c r="AE202" s="10">
        <v>0.206714168190956</v>
      </c>
      <c r="AF202" s="10">
        <v>89.760002136230398</v>
      </c>
      <c r="AG202" s="10">
        <v>0.33481210470199502</v>
      </c>
      <c r="AH202" s="10">
        <v>92.050003051757798</v>
      </c>
      <c r="AI202" s="10">
        <v>0.26268258690834001</v>
      </c>
      <c r="AJ202" s="10">
        <v>92.650001525878906</v>
      </c>
      <c r="AK202" s="10">
        <v>0.24375757575035001</v>
      </c>
      <c r="AL202" s="9">
        <v>93.769996643066406</v>
      </c>
      <c r="AM202" s="9">
        <v>0.20774731040000899</v>
      </c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B202" s="9">
        <v>98.730003356933594</v>
      </c>
      <c r="BC202" s="9">
        <v>3.5670049488544402E-2</v>
      </c>
      <c r="BD202" s="9">
        <v>96.910003662109304</v>
      </c>
      <c r="BE202" s="9">
        <v>9.6607625484466497E-2</v>
      </c>
      <c r="BF202" s="9">
        <v>94.209999084472599</v>
      </c>
      <c r="BG202" s="9">
        <v>0.19041596353053999</v>
      </c>
      <c r="BH202" s="9">
        <v>92.629997253417898</v>
      </c>
      <c r="BI202" s="9">
        <v>0.24808393418788899</v>
      </c>
      <c r="BK202" s="13"/>
      <c r="BL202" s="13"/>
      <c r="BM202" s="13"/>
      <c r="BN202" s="13"/>
      <c r="BO202" s="13"/>
      <c r="BP202" s="13"/>
      <c r="BQ202" s="13"/>
      <c r="BR202" s="13"/>
      <c r="BT202" s="9">
        <v>98.629997253417898</v>
      </c>
      <c r="BU202" s="9">
        <v>4.3213028460741001E-2</v>
      </c>
      <c r="BV202" s="9">
        <v>96.589996337890597</v>
      </c>
      <c r="BW202" s="9">
        <v>0.11101197451353</v>
      </c>
      <c r="BX202" s="9">
        <v>93.769996643066406</v>
      </c>
      <c r="BY202" s="9">
        <v>0.20774731040000899</v>
      </c>
      <c r="BZ202" s="9">
        <v>91.419998168945298</v>
      </c>
      <c r="CA202" s="9">
        <v>0.28567039966583202</v>
      </c>
      <c r="CC202" s="13"/>
      <c r="CD202" s="13"/>
      <c r="CE202" s="13"/>
      <c r="CF202" s="13"/>
      <c r="CG202" s="13"/>
      <c r="CH202" s="13"/>
      <c r="CI202" s="13"/>
      <c r="CJ202" s="13"/>
    </row>
    <row r="203" spans="1:88" x14ac:dyDescent="0.35">
      <c r="A203" s="4">
        <v>189</v>
      </c>
      <c r="B203" s="10">
        <v>94.129997253417898</v>
      </c>
      <c r="C203" s="10">
        <v>0.19836895167827601</v>
      </c>
      <c r="D203" s="10">
        <v>90.13</v>
      </c>
      <c r="E203" s="10">
        <v>0.33</v>
      </c>
      <c r="F203" s="64">
        <v>92.470001220703097</v>
      </c>
      <c r="G203" s="64">
        <v>0.25147119164466802</v>
      </c>
      <c r="H203" s="10">
        <v>93.080001831054602</v>
      </c>
      <c r="I203" s="10">
        <v>0.23205354809761</v>
      </c>
      <c r="J203" s="10">
        <f t="shared" si="5"/>
        <v>91.470001220703097</v>
      </c>
      <c r="K203" s="10">
        <f t="shared" si="8"/>
        <v>0.24147119164466802</v>
      </c>
      <c r="L203" s="9">
        <v>94.309997558593693</v>
      </c>
      <c r="M203" s="9">
        <v>0.188196331262588</v>
      </c>
      <c r="O203" s="30"/>
      <c r="P203" s="3"/>
      <c r="Q203" s="3"/>
      <c r="R203" s="3"/>
      <c r="S203" s="3"/>
      <c r="T203" s="3"/>
      <c r="U203" s="50"/>
      <c r="V203" s="50"/>
      <c r="W203" s="3"/>
      <c r="X203" s="3"/>
      <c r="Y203" s="50"/>
      <c r="Z203" s="50"/>
      <c r="AA203" s="3"/>
      <c r="AB203" s="3"/>
      <c r="AD203" s="10">
        <v>93.819999694824205</v>
      </c>
      <c r="AE203" s="10">
        <v>0.20631325244903501</v>
      </c>
      <c r="AF203" s="10">
        <v>89.860000610351506</v>
      </c>
      <c r="AG203" s="10">
        <v>0.33362534642219499</v>
      </c>
      <c r="AH203" s="10">
        <v>92</v>
      </c>
      <c r="AI203" s="10">
        <v>0.26094427704811002</v>
      </c>
      <c r="AJ203" s="10">
        <v>92.680000305175696</v>
      </c>
      <c r="AK203" s="10">
        <v>0.24374964833259499</v>
      </c>
      <c r="AL203" s="9">
        <v>93.839996337890597</v>
      </c>
      <c r="AM203" s="9">
        <v>0.20654213428497301</v>
      </c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B203" s="9">
        <v>98.760002136230398</v>
      </c>
      <c r="BC203" s="9">
        <v>3.5605449229478801E-2</v>
      </c>
      <c r="BD203" s="9">
        <v>97.019996643066406</v>
      </c>
      <c r="BE203" s="9">
        <v>9.5421247184276498E-2</v>
      </c>
      <c r="BF203" s="9">
        <v>94.309997558593693</v>
      </c>
      <c r="BG203" s="9">
        <v>0.188196331262588</v>
      </c>
      <c r="BH203" s="9">
        <v>92.559997558593693</v>
      </c>
      <c r="BI203" s="9">
        <v>0.24747449159622101</v>
      </c>
      <c r="BK203" s="13"/>
      <c r="BL203" s="13"/>
      <c r="BM203" s="13"/>
      <c r="BN203" s="13"/>
      <c r="BO203" s="13"/>
      <c r="BP203" s="13"/>
      <c r="BQ203" s="13"/>
      <c r="BR203" s="13"/>
      <c r="BT203" s="9">
        <v>98.639999389648395</v>
      </c>
      <c r="BU203" s="9">
        <v>4.3945834040641701E-2</v>
      </c>
      <c r="BV203" s="9">
        <v>96.589996337890597</v>
      </c>
      <c r="BW203" s="9">
        <v>0.110233001410961</v>
      </c>
      <c r="BX203" s="9">
        <v>93.839996337890597</v>
      </c>
      <c r="BY203" s="9">
        <v>0.20654213428497301</v>
      </c>
      <c r="BZ203" s="9">
        <v>91.569999694824205</v>
      </c>
      <c r="CA203" s="9">
        <v>0.28450927138328502</v>
      </c>
      <c r="CC203" s="13"/>
      <c r="CD203" s="13"/>
      <c r="CE203" s="13"/>
      <c r="CF203" s="13"/>
      <c r="CG203" s="13"/>
      <c r="CH203" s="13"/>
      <c r="CI203" s="13"/>
      <c r="CJ203" s="13"/>
    </row>
    <row r="204" spans="1:88" x14ac:dyDescent="0.35">
      <c r="A204" s="4">
        <v>190</v>
      </c>
      <c r="B204" s="10">
        <v>94.269996643066406</v>
      </c>
      <c r="C204" s="10">
        <v>0.197445854544639</v>
      </c>
      <c r="D204" s="10">
        <v>90.09</v>
      </c>
      <c r="E204" s="10">
        <v>0.33</v>
      </c>
      <c r="F204" s="64">
        <v>92.440002441406193</v>
      </c>
      <c r="G204" s="64">
        <v>0.25045382976531899</v>
      </c>
      <c r="H204" s="10">
        <v>93.069999694824205</v>
      </c>
      <c r="I204" s="10">
        <v>0.232316508889198</v>
      </c>
      <c r="J204" s="10">
        <f t="shared" si="5"/>
        <v>91.440002441406193</v>
      </c>
      <c r="K204" s="10">
        <f t="shared" si="8"/>
        <v>0.24045382976531898</v>
      </c>
      <c r="L204" s="9">
        <v>94.349998474121094</v>
      </c>
      <c r="M204" s="9">
        <v>0.18788667023181899</v>
      </c>
      <c r="O204" s="30"/>
      <c r="P204" s="3"/>
      <c r="Q204" s="3"/>
      <c r="R204" s="3"/>
      <c r="S204" s="3"/>
      <c r="T204" s="3"/>
      <c r="U204" s="50"/>
      <c r="V204" s="50"/>
      <c r="W204" s="3"/>
      <c r="X204" s="3"/>
      <c r="Y204" s="50"/>
      <c r="Z204" s="50"/>
      <c r="AA204" s="3"/>
      <c r="AB204" s="3"/>
      <c r="AD204" s="10">
        <v>93.910003662109304</v>
      </c>
      <c r="AE204" s="10">
        <v>0.20558343827724401</v>
      </c>
      <c r="AF204" s="10">
        <v>89.849998474121094</v>
      </c>
      <c r="AG204" s="10">
        <v>0.33297902345657299</v>
      </c>
      <c r="AH204" s="10">
        <v>92.099998474121094</v>
      </c>
      <c r="AI204" s="10">
        <v>0.261331796646118</v>
      </c>
      <c r="AJ204" s="10">
        <v>92.620002746582003</v>
      </c>
      <c r="AK204" s="10">
        <v>0.24191519618034299</v>
      </c>
      <c r="AL204" s="9">
        <v>93.860000610351506</v>
      </c>
      <c r="AM204" s="9">
        <v>0.20641294121742201</v>
      </c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B204" s="9">
        <v>98.739997863769503</v>
      </c>
      <c r="BC204" s="9">
        <v>3.5207752138376201E-2</v>
      </c>
      <c r="BD204" s="9">
        <v>96.970001220703097</v>
      </c>
      <c r="BE204" s="9">
        <v>9.5343366265296894E-2</v>
      </c>
      <c r="BF204" s="9">
        <v>94.349998474121094</v>
      </c>
      <c r="BG204" s="9">
        <v>0.18788667023181899</v>
      </c>
      <c r="BH204" s="9">
        <v>92.650001525878906</v>
      </c>
      <c r="BI204" s="9">
        <v>0.246406659483909</v>
      </c>
      <c r="BK204" s="13"/>
      <c r="BL204" s="13"/>
      <c r="BM204" s="13"/>
      <c r="BN204" s="13"/>
      <c r="BO204" s="13"/>
      <c r="BP204" s="13"/>
      <c r="BQ204" s="13"/>
      <c r="BR204" s="13"/>
      <c r="BT204" s="9">
        <v>98.660003662109304</v>
      </c>
      <c r="BU204" s="9">
        <v>4.3302010744810097E-2</v>
      </c>
      <c r="BV204" s="9">
        <v>96.599998474121094</v>
      </c>
      <c r="BW204" s="9">
        <v>0.109821252524852</v>
      </c>
      <c r="BX204" s="9">
        <v>93.860000610351506</v>
      </c>
      <c r="BY204" s="9">
        <v>0.20641294121742201</v>
      </c>
      <c r="BZ204" s="9">
        <v>91.610000610351506</v>
      </c>
      <c r="CA204" s="9">
        <v>0.28356844186782798</v>
      </c>
      <c r="CC204" s="13"/>
      <c r="CD204" s="13"/>
      <c r="CE204" s="13"/>
      <c r="CF204" s="13"/>
      <c r="CG204" s="13"/>
      <c r="CH204" s="13"/>
      <c r="CI204" s="13"/>
      <c r="CJ204" s="13"/>
    </row>
    <row r="205" spans="1:88" x14ac:dyDescent="0.35">
      <c r="A205" s="4">
        <v>191</v>
      </c>
      <c r="B205" s="10">
        <v>94.089996337890597</v>
      </c>
      <c r="C205" s="10">
        <v>0.19739797711372301</v>
      </c>
      <c r="D205" s="10">
        <v>90.17</v>
      </c>
      <c r="E205" s="10">
        <v>0.32</v>
      </c>
      <c r="F205" s="64">
        <v>92.510002136230398</v>
      </c>
      <c r="G205" s="64">
        <v>0.249614343047142</v>
      </c>
      <c r="H205" s="10">
        <v>93.050003051757798</v>
      </c>
      <c r="I205" s="10">
        <v>0.23115424811839999</v>
      </c>
      <c r="J205" s="10">
        <f t="shared" si="5"/>
        <v>91.510002136230398</v>
      </c>
      <c r="K205" s="10">
        <f t="shared" si="8"/>
        <v>0.23961434304714199</v>
      </c>
      <c r="L205" s="9">
        <v>94.319999694824205</v>
      </c>
      <c r="M205" s="9">
        <v>0.18736918270587899</v>
      </c>
      <c r="O205" s="30"/>
      <c r="P205" s="3"/>
      <c r="Q205" s="3"/>
      <c r="R205" s="3"/>
      <c r="S205" s="3"/>
      <c r="T205" s="3"/>
      <c r="U205" s="50"/>
      <c r="V205" s="50"/>
      <c r="W205" s="3"/>
      <c r="X205" s="3"/>
      <c r="Y205" s="50"/>
      <c r="Z205" s="50"/>
      <c r="AA205" s="3"/>
      <c r="AB205" s="3"/>
      <c r="AD205" s="10">
        <v>93.870002746582003</v>
      </c>
      <c r="AE205" s="10">
        <v>0.20532202720642001</v>
      </c>
      <c r="AF205" s="10">
        <v>89.839996337890597</v>
      </c>
      <c r="AG205" s="10">
        <v>0.33147671818733199</v>
      </c>
      <c r="AH205" s="10">
        <v>92.129997253417898</v>
      </c>
      <c r="AI205" s="10">
        <v>0.26080563664436301</v>
      </c>
      <c r="AJ205" s="10">
        <v>92.75</v>
      </c>
      <c r="AK205" s="10">
        <v>0.24119459092616999</v>
      </c>
      <c r="AL205" s="9">
        <v>93.849998474121094</v>
      </c>
      <c r="AM205" s="9">
        <v>0.20486338436603499</v>
      </c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B205" s="9">
        <v>98.739997863769503</v>
      </c>
      <c r="BC205" s="9">
        <v>3.4703265875577899E-2</v>
      </c>
      <c r="BD205" s="9">
        <v>97.099998474121094</v>
      </c>
      <c r="BE205" s="9">
        <v>9.4079516828060095E-2</v>
      </c>
      <c r="BF205" s="9">
        <v>94.319999694824205</v>
      </c>
      <c r="BG205" s="9">
        <v>0.18736918270587899</v>
      </c>
      <c r="BH205" s="9">
        <v>92.690002441406193</v>
      </c>
      <c r="BI205" s="9">
        <v>0.24514757096767401</v>
      </c>
      <c r="BK205" s="13"/>
      <c r="BL205" s="13"/>
      <c r="BM205" s="13"/>
      <c r="BN205" s="13"/>
      <c r="BO205" s="13"/>
      <c r="BP205" s="13"/>
      <c r="BQ205" s="13"/>
      <c r="BR205" s="13"/>
      <c r="BT205" s="9">
        <v>98.650001525878906</v>
      </c>
      <c r="BU205" s="9">
        <v>4.39839139580726E-2</v>
      </c>
      <c r="BV205" s="9">
        <v>96.620002746582003</v>
      </c>
      <c r="BW205" s="9">
        <v>0.10984967648983</v>
      </c>
      <c r="BX205" s="9">
        <v>93.849998474121094</v>
      </c>
      <c r="BY205" s="9">
        <v>0.20486338436603499</v>
      </c>
      <c r="BZ205" s="9">
        <v>91.629997253417898</v>
      </c>
      <c r="CA205" s="9">
        <v>0.28275251388549799</v>
      </c>
      <c r="CC205" s="13"/>
      <c r="CD205" s="13"/>
      <c r="CE205" s="13"/>
      <c r="CF205" s="13"/>
      <c r="CG205" s="13"/>
      <c r="CH205" s="13"/>
      <c r="CI205" s="13"/>
      <c r="CJ205" s="13"/>
    </row>
    <row r="206" spans="1:88" x14ac:dyDescent="0.35">
      <c r="A206" s="4">
        <v>192</v>
      </c>
      <c r="B206" s="10">
        <v>94.209999084472599</v>
      </c>
      <c r="C206" s="10">
        <v>0.19580948352813701</v>
      </c>
      <c r="D206" s="10">
        <v>90.19</v>
      </c>
      <c r="E206" s="10">
        <v>0.32</v>
      </c>
      <c r="F206" s="64">
        <v>92.580001831054602</v>
      </c>
      <c r="G206" s="64">
        <v>0.24849270284175801</v>
      </c>
      <c r="H206" s="10">
        <v>93.069999694824205</v>
      </c>
      <c r="I206" s="10">
        <v>0.23010089993476801</v>
      </c>
      <c r="J206" s="10">
        <f t="shared" si="5"/>
        <v>91.580001831054602</v>
      </c>
      <c r="K206" s="10">
        <f t="shared" si="8"/>
        <v>0.238492702841758</v>
      </c>
      <c r="L206" s="9">
        <v>94.389999389648395</v>
      </c>
      <c r="M206" s="9">
        <v>0.185720399022102</v>
      </c>
      <c r="O206" s="30"/>
      <c r="P206" s="3"/>
      <c r="Q206" s="3"/>
      <c r="R206" s="3"/>
      <c r="S206" s="3"/>
      <c r="T206" s="3"/>
      <c r="U206" s="50"/>
      <c r="V206" s="50"/>
      <c r="W206" s="3"/>
      <c r="X206" s="3"/>
      <c r="Y206" s="50"/>
      <c r="Z206" s="50"/>
      <c r="AA206" s="3"/>
      <c r="AB206" s="3"/>
      <c r="AD206" s="10">
        <v>93.889999389648395</v>
      </c>
      <c r="AE206" s="10">
        <v>0.20420159399509399</v>
      </c>
      <c r="AF206" s="10">
        <v>89.889999389648395</v>
      </c>
      <c r="AG206" s="10">
        <v>0.33136031031608498</v>
      </c>
      <c r="AH206" s="10">
        <v>92.150001525878906</v>
      </c>
      <c r="AI206" s="10">
        <v>0.26024901866912797</v>
      </c>
      <c r="AJ206" s="10">
        <v>92.720001220703097</v>
      </c>
      <c r="AK206" s="10">
        <v>0.240097805857658</v>
      </c>
      <c r="AL206" s="9">
        <v>93.889999389648395</v>
      </c>
      <c r="AM206" s="9">
        <v>0.20520263910293501</v>
      </c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B206" s="9">
        <v>98.720001220703097</v>
      </c>
      <c r="BC206" s="9">
        <v>3.61232832074165E-2</v>
      </c>
      <c r="BD206" s="9">
        <v>97.019996643066406</v>
      </c>
      <c r="BE206" s="9">
        <v>9.4040066003799397E-2</v>
      </c>
      <c r="BF206" s="9">
        <v>94.389999389648395</v>
      </c>
      <c r="BG206" s="9">
        <v>0.185720399022102</v>
      </c>
      <c r="BH206" s="9">
        <v>92.680000305175696</v>
      </c>
      <c r="BI206" s="9">
        <v>0.24385090172290799</v>
      </c>
      <c r="BK206" s="13"/>
      <c r="BL206" s="13"/>
      <c r="BM206" s="13"/>
      <c r="BN206" s="13"/>
      <c r="BO206" s="13"/>
      <c r="BP206" s="13"/>
      <c r="BQ206" s="13"/>
      <c r="BR206" s="13"/>
      <c r="BT206" s="9">
        <v>98.610000610351506</v>
      </c>
      <c r="BU206" s="9">
        <v>4.4344406574964502E-2</v>
      </c>
      <c r="BV206" s="9">
        <v>96.650001525878906</v>
      </c>
      <c r="BW206" s="9">
        <v>0.109157688915729</v>
      </c>
      <c r="BX206" s="9">
        <v>93.889999389648395</v>
      </c>
      <c r="BY206" s="9">
        <v>0.20520263910293501</v>
      </c>
      <c r="BZ206" s="9">
        <v>91.669998168945298</v>
      </c>
      <c r="CA206" s="9">
        <v>0.281570374965667</v>
      </c>
      <c r="CC206" s="13"/>
      <c r="CD206" s="13"/>
      <c r="CE206" s="13"/>
      <c r="CF206" s="13"/>
      <c r="CG206" s="13"/>
      <c r="CH206" s="13"/>
      <c r="CI206" s="13"/>
      <c r="CJ206" s="13"/>
    </row>
    <row r="207" spans="1:88" x14ac:dyDescent="0.35">
      <c r="A207" s="4">
        <v>193</v>
      </c>
      <c r="B207" s="10">
        <v>94.199996948242102</v>
      </c>
      <c r="C207" s="10">
        <v>0.195947840809822</v>
      </c>
      <c r="D207" s="10">
        <v>90.13</v>
      </c>
      <c r="E207" s="10">
        <v>0.32</v>
      </c>
      <c r="F207" s="64">
        <v>92.559997558593693</v>
      </c>
      <c r="G207" s="64">
        <v>0.24825330078601801</v>
      </c>
      <c r="H207" s="10">
        <v>93.139999389648395</v>
      </c>
      <c r="I207" s="10">
        <v>0.22919425368308999</v>
      </c>
      <c r="J207" s="10">
        <f t="shared" si="5"/>
        <v>91.559997558593693</v>
      </c>
      <c r="K207" s="10">
        <f t="shared" si="8"/>
        <v>0.238253300786018</v>
      </c>
      <c r="L207" s="9">
        <v>94.410003662109304</v>
      </c>
      <c r="M207" s="9">
        <v>0.18524640798568701</v>
      </c>
      <c r="O207" s="30"/>
      <c r="P207" s="3"/>
      <c r="Q207" s="3"/>
      <c r="R207" s="3"/>
      <c r="S207" s="3"/>
      <c r="T207" s="3"/>
      <c r="U207" s="50"/>
      <c r="V207" s="50"/>
      <c r="W207" s="3"/>
      <c r="X207" s="3"/>
      <c r="Y207" s="50"/>
      <c r="Z207" s="50"/>
      <c r="AA207" s="3"/>
      <c r="AB207" s="3"/>
      <c r="AD207" s="10">
        <v>93.980003356933594</v>
      </c>
      <c r="AE207" s="10">
        <v>0.20327585935592599</v>
      </c>
      <c r="AF207" s="10">
        <v>89.879997253417898</v>
      </c>
      <c r="AG207" s="10">
        <v>0.33017614483833302</v>
      </c>
      <c r="AH207" s="10">
        <v>92.180000305175696</v>
      </c>
      <c r="AI207" s="10">
        <v>0.25861859321594199</v>
      </c>
      <c r="AJ207" s="10">
        <v>92.730003356933594</v>
      </c>
      <c r="AK207" s="10">
        <v>0.24009263515472401</v>
      </c>
      <c r="AL207" s="9">
        <v>93.889999389648395</v>
      </c>
      <c r="AM207" s="9">
        <v>0.20340958237647999</v>
      </c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B207" s="9">
        <v>98.720001220703097</v>
      </c>
      <c r="BC207" s="9">
        <v>3.5270571708679199E-2</v>
      </c>
      <c r="BD207" s="9">
        <v>97.010002136230398</v>
      </c>
      <c r="BE207" s="9">
        <v>9.3891330063343006E-2</v>
      </c>
      <c r="BF207" s="9">
        <v>94.410003662109304</v>
      </c>
      <c r="BG207" s="9">
        <v>0.18524640798568701</v>
      </c>
      <c r="BH207" s="9">
        <v>92.730003356933594</v>
      </c>
      <c r="BI207" s="9">
        <v>0.243452668190002</v>
      </c>
      <c r="BK207" s="13"/>
      <c r="BL207" s="13"/>
      <c r="BM207" s="13"/>
      <c r="BN207" s="13"/>
      <c r="BO207" s="13"/>
      <c r="BP207" s="13"/>
      <c r="BQ207" s="13"/>
      <c r="BR207" s="13"/>
      <c r="BT207" s="9">
        <v>98.580001831054602</v>
      </c>
      <c r="BU207" s="9">
        <v>4.4202115386724403E-2</v>
      </c>
      <c r="BV207" s="9">
        <v>96.510002136230398</v>
      </c>
      <c r="BW207" s="9">
        <v>0.108905859291553</v>
      </c>
      <c r="BX207" s="9">
        <v>93.889999389648395</v>
      </c>
      <c r="BY207" s="9">
        <v>0.20340958237647999</v>
      </c>
      <c r="BZ207" s="9">
        <v>91.660003662109304</v>
      </c>
      <c r="CA207" s="9">
        <v>0.28104346990585299</v>
      </c>
      <c r="CC207" s="13"/>
      <c r="CD207" s="13"/>
      <c r="CE207" s="13"/>
      <c r="CF207" s="13"/>
      <c r="CG207" s="13"/>
      <c r="CH207" s="13"/>
      <c r="CI207" s="13"/>
      <c r="CJ207" s="13"/>
    </row>
    <row r="208" spans="1:88" x14ac:dyDescent="0.35">
      <c r="A208" s="4">
        <v>194</v>
      </c>
      <c r="B208" s="10">
        <v>94.25</v>
      </c>
      <c r="C208" s="10">
        <v>0.19368073344230599</v>
      </c>
      <c r="D208" s="10">
        <v>90.24</v>
      </c>
      <c r="E208" s="10">
        <v>0.32</v>
      </c>
      <c r="F208" s="64">
        <v>92.529998779296804</v>
      </c>
      <c r="G208" s="64">
        <v>0.24758379161357799</v>
      </c>
      <c r="H208" s="10">
        <v>93.199996948242102</v>
      </c>
      <c r="I208" s="10">
        <v>0.228469267487525</v>
      </c>
      <c r="J208" s="10">
        <f t="shared" ref="J208:J214" si="9">F208-1</f>
        <v>91.529998779296804</v>
      </c>
      <c r="K208" s="10">
        <f t="shared" si="8"/>
        <v>0.23758379161357798</v>
      </c>
      <c r="L208" s="9">
        <v>94.389999389648395</v>
      </c>
      <c r="M208" s="9">
        <v>0.18446590006351399</v>
      </c>
      <c r="O208" s="30"/>
      <c r="P208" s="3"/>
      <c r="Q208" s="3"/>
      <c r="R208" s="3"/>
      <c r="S208" s="3"/>
      <c r="T208" s="3"/>
      <c r="U208" s="50"/>
      <c r="V208" s="50"/>
      <c r="W208" s="3"/>
      <c r="X208" s="3"/>
      <c r="Y208" s="50"/>
      <c r="Z208" s="50"/>
      <c r="AA208" s="3"/>
      <c r="AB208" s="3"/>
      <c r="AD208" s="10">
        <v>93.949996948242102</v>
      </c>
      <c r="AE208" s="10">
        <v>0.202284336090087</v>
      </c>
      <c r="AF208" s="10">
        <v>89.940002441406193</v>
      </c>
      <c r="AG208" s="10">
        <v>0.32940030097961398</v>
      </c>
      <c r="AH208" s="10">
        <v>92.160003662109304</v>
      </c>
      <c r="AI208" s="10">
        <v>0.258080214262008</v>
      </c>
      <c r="AJ208" s="10">
        <v>92.790000915527301</v>
      </c>
      <c r="AK208" s="10">
        <v>0.23909871280193301</v>
      </c>
      <c r="AL208" s="9">
        <v>94.010002136230398</v>
      </c>
      <c r="AM208" s="9">
        <v>0.202509760856628</v>
      </c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B208" s="9">
        <v>98.790000915527301</v>
      </c>
      <c r="BC208" s="9">
        <v>3.5509306937456103E-2</v>
      </c>
      <c r="BD208" s="9">
        <v>97.099998474121094</v>
      </c>
      <c r="BE208" s="9">
        <v>9.3079827725887299E-2</v>
      </c>
      <c r="BF208" s="9">
        <v>94.389999389648395</v>
      </c>
      <c r="BG208" s="9">
        <v>0.18446590006351399</v>
      </c>
      <c r="BH208" s="9">
        <v>92.75</v>
      </c>
      <c r="BI208" s="9">
        <v>0.242329016327857</v>
      </c>
      <c r="BK208" s="13"/>
      <c r="BL208" s="13"/>
      <c r="BM208" s="13"/>
      <c r="BN208" s="13"/>
      <c r="BO208" s="13"/>
      <c r="BP208" s="13"/>
      <c r="BQ208" s="13"/>
      <c r="BR208" s="13"/>
      <c r="BT208" s="9">
        <v>98.660003662109304</v>
      </c>
      <c r="BU208" s="9">
        <v>4.3355342000722802E-2</v>
      </c>
      <c r="BV208" s="9">
        <v>96.629997253417898</v>
      </c>
      <c r="BW208" s="9">
        <v>0.108181327581405</v>
      </c>
      <c r="BX208" s="9">
        <v>94.010002136230398</v>
      </c>
      <c r="BY208" s="9">
        <v>0.202509760856628</v>
      </c>
      <c r="BZ208" s="9">
        <v>91.629997253417898</v>
      </c>
      <c r="CA208" s="9">
        <v>0.28005805611610401</v>
      </c>
      <c r="CC208" s="13"/>
      <c r="CD208" s="13"/>
      <c r="CE208" s="13"/>
      <c r="CF208" s="13"/>
      <c r="CG208" s="13"/>
      <c r="CH208" s="13"/>
      <c r="CI208" s="13"/>
      <c r="CJ208" s="13"/>
    </row>
    <row r="209" spans="1:88" x14ac:dyDescent="0.35">
      <c r="A209" s="4">
        <v>195</v>
      </c>
      <c r="B209" s="10">
        <v>94.330001831054602</v>
      </c>
      <c r="C209" s="10">
        <v>0.19348810613155301</v>
      </c>
      <c r="D209" s="10">
        <v>90.26</v>
      </c>
      <c r="E209" s="10">
        <v>0.32</v>
      </c>
      <c r="F209" s="64">
        <v>92.629997253417898</v>
      </c>
      <c r="G209" s="64">
        <v>0.24632507562637301</v>
      </c>
      <c r="H209" s="10">
        <v>93.180000305175696</v>
      </c>
      <c r="I209" s="10">
        <v>0.228000923991203</v>
      </c>
      <c r="J209" s="10">
        <f t="shared" si="9"/>
        <v>91.629997253417898</v>
      </c>
      <c r="K209" s="10">
        <f t="shared" si="8"/>
        <v>0.236325075626373</v>
      </c>
      <c r="L209" s="9">
        <v>94.470001220703097</v>
      </c>
      <c r="M209" s="9">
        <v>0.18303075432777399</v>
      </c>
      <c r="O209" s="30"/>
      <c r="P209" s="3"/>
      <c r="Q209" s="3"/>
      <c r="R209" s="3"/>
      <c r="S209" s="3"/>
      <c r="T209" s="3"/>
      <c r="U209" s="50"/>
      <c r="V209" s="50"/>
      <c r="W209" s="3"/>
      <c r="X209" s="3"/>
      <c r="Y209" s="50"/>
      <c r="Z209" s="50"/>
      <c r="AA209" s="3"/>
      <c r="AB209" s="3"/>
      <c r="AD209" s="10">
        <v>93.989997863769503</v>
      </c>
      <c r="AE209" s="10">
        <v>0.20162926614284499</v>
      </c>
      <c r="AF209" s="10">
        <v>89.980003356933594</v>
      </c>
      <c r="AG209" s="10">
        <v>0.328076541423797</v>
      </c>
      <c r="AH209" s="10">
        <v>92.209999084472599</v>
      </c>
      <c r="AI209" s="10">
        <v>0.25758045911788902</v>
      </c>
      <c r="AJ209" s="10">
        <v>92.819999694824205</v>
      </c>
      <c r="AK209" s="10">
        <v>0.238914474844932</v>
      </c>
      <c r="AL209" s="9">
        <v>94.010002136230398</v>
      </c>
      <c r="AM209" s="9">
        <v>0.20169095695018699</v>
      </c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B209" s="9">
        <v>98.800003051757798</v>
      </c>
      <c r="BC209" s="9">
        <v>3.5085678100585903E-2</v>
      </c>
      <c r="BD209" s="9">
        <v>97.089996337890597</v>
      </c>
      <c r="BE209" s="9">
        <v>9.28655490279197E-2</v>
      </c>
      <c r="BF209" s="9">
        <v>94.470001220703097</v>
      </c>
      <c r="BG209" s="9">
        <v>0.18303075432777399</v>
      </c>
      <c r="BH209" s="9">
        <v>92.75</v>
      </c>
      <c r="BI209" s="9">
        <v>0.24198652803897799</v>
      </c>
      <c r="BK209" s="13"/>
      <c r="BL209" s="13"/>
      <c r="BM209" s="13"/>
      <c r="BN209" s="13"/>
      <c r="BO209" s="13"/>
      <c r="BP209" s="13"/>
      <c r="BQ209" s="13"/>
      <c r="BR209" s="13"/>
      <c r="BT209" s="9">
        <v>98.639999389648395</v>
      </c>
      <c r="BU209" s="9">
        <v>4.2985457926988602E-2</v>
      </c>
      <c r="BV209" s="9">
        <v>96.709999084472599</v>
      </c>
      <c r="BW209" s="9">
        <v>0.106536500155925</v>
      </c>
      <c r="BX209" s="9">
        <v>94.010002136230398</v>
      </c>
      <c r="BY209" s="9">
        <v>0.20169095695018699</v>
      </c>
      <c r="BZ209" s="9">
        <v>91.599998474121094</v>
      </c>
      <c r="CA209" s="9">
        <v>0.27915060520172102</v>
      </c>
      <c r="CC209" s="13"/>
      <c r="CD209" s="13"/>
      <c r="CE209" s="13"/>
      <c r="CF209" s="13"/>
      <c r="CG209" s="13"/>
      <c r="CH209" s="13"/>
      <c r="CI209" s="13"/>
      <c r="CJ209" s="13"/>
    </row>
    <row r="210" spans="1:88" x14ac:dyDescent="0.35">
      <c r="A210" s="4">
        <v>196</v>
      </c>
      <c r="B210" s="10">
        <v>94.360000610351506</v>
      </c>
      <c r="C210" s="10">
        <v>0.19256092607975001</v>
      </c>
      <c r="D210" s="10">
        <v>90.19</v>
      </c>
      <c r="E210" s="10">
        <v>0.32</v>
      </c>
      <c r="F210" s="64">
        <v>92.690002441406193</v>
      </c>
      <c r="G210" s="64">
        <v>0.245667338371276</v>
      </c>
      <c r="H210" s="10">
        <v>93.160003662109304</v>
      </c>
      <c r="I210" s="10">
        <v>0.22647888958454099</v>
      </c>
      <c r="J210" s="10">
        <f t="shared" si="9"/>
        <v>91.690002441406193</v>
      </c>
      <c r="K210" s="10">
        <f t="shared" si="8"/>
        <v>0.23566733837127599</v>
      </c>
      <c r="L210" s="9">
        <v>94.480003356933594</v>
      </c>
      <c r="M210" s="9">
        <v>0.18312114477157501</v>
      </c>
      <c r="O210" s="30"/>
      <c r="P210" s="3"/>
      <c r="Q210" s="3"/>
      <c r="R210" s="3"/>
      <c r="S210" s="3"/>
      <c r="T210" s="3"/>
      <c r="U210" s="50"/>
      <c r="V210" s="50"/>
      <c r="W210" s="3"/>
      <c r="X210" s="3"/>
      <c r="Y210" s="50"/>
      <c r="Z210" s="50"/>
      <c r="AA210" s="3"/>
      <c r="AB210" s="3"/>
      <c r="AD210" s="10">
        <v>93.930000305175696</v>
      </c>
      <c r="AE210" s="10">
        <v>0.200668931007385</v>
      </c>
      <c r="AF210" s="10">
        <v>90.029998779296804</v>
      </c>
      <c r="AG210" s="10">
        <v>0.32753208279609602</v>
      </c>
      <c r="AH210" s="10">
        <v>92.319999694824205</v>
      </c>
      <c r="AI210" s="10">
        <v>0.25623145699500999</v>
      </c>
      <c r="AJ210" s="10">
        <v>92.879997253417898</v>
      </c>
      <c r="AK210" s="10">
        <v>0.237799808382987</v>
      </c>
      <c r="AL210" s="9">
        <v>94.010002136230398</v>
      </c>
      <c r="AM210" s="9">
        <v>0.20143213868141099</v>
      </c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B210" s="9">
        <v>98.709999084472599</v>
      </c>
      <c r="BC210" s="9">
        <v>3.4853108227252898E-2</v>
      </c>
      <c r="BD210" s="9">
        <v>97.089996337890597</v>
      </c>
      <c r="BE210" s="9">
        <v>9.2249743640422793E-2</v>
      </c>
      <c r="BF210" s="9">
        <v>94.480003356933594</v>
      </c>
      <c r="BG210" s="9">
        <v>0.18312114477157501</v>
      </c>
      <c r="BH210" s="9">
        <v>92.739997863769503</v>
      </c>
      <c r="BI210" s="9">
        <v>0.24063163995742701</v>
      </c>
      <c r="BK210" s="13"/>
      <c r="BL210" s="13"/>
      <c r="BM210" s="13"/>
      <c r="BN210" s="13"/>
      <c r="BO210" s="13"/>
      <c r="BP210" s="13"/>
      <c r="BQ210" s="13"/>
      <c r="BR210" s="13"/>
      <c r="BT210" s="9">
        <v>98.620002746582003</v>
      </c>
      <c r="BU210" s="9">
        <v>4.29459325969219E-2</v>
      </c>
      <c r="BV210" s="9">
        <v>96.699996948242102</v>
      </c>
      <c r="BW210" s="9">
        <v>0.107170812785625</v>
      </c>
      <c r="BX210" s="9">
        <v>94.010002136230398</v>
      </c>
      <c r="BY210" s="9">
        <v>0.20143213868141099</v>
      </c>
      <c r="BZ210" s="9">
        <v>91.790000915527301</v>
      </c>
      <c r="CA210" s="9">
        <v>0.27823823690414401</v>
      </c>
      <c r="CC210" s="13"/>
      <c r="CD210" s="13"/>
      <c r="CE210" s="13"/>
      <c r="CF210" s="13"/>
      <c r="CG210" s="13"/>
      <c r="CH210" s="13"/>
      <c r="CI210" s="13"/>
      <c r="CJ210" s="13"/>
    </row>
    <row r="211" spans="1:88" x14ac:dyDescent="0.35">
      <c r="A211" s="4">
        <v>197</v>
      </c>
      <c r="B211" s="10">
        <v>94.410003662109304</v>
      </c>
      <c r="C211" s="10">
        <v>0.19165848195552801</v>
      </c>
      <c r="D211" s="10">
        <v>90.25</v>
      </c>
      <c r="E211" s="10">
        <v>0.32</v>
      </c>
      <c r="F211" s="64">
        <v>92.510002136230398</v>
      </c>
      <c r="G211" s="64">
        <v>0.24561637639999301</v>
      </c>
      <c r="H211" s="10">
        <v>93.230003356933594</v>
      </c>
      <c r="I211" s="10">
        <v>0.22597381472587499</v>
      </c>
      <c r="J211" s="10">
        <f t="shared" si="9"/>
        <v>91.510002136230398</v>
      </c>
      <c r="K211" s="10">
        <f>G211-0.01</f>
        <v>0.235616376399993</v>
      </c>
      <c r="L211" s="9">
        <v>94.580001831054602</v>
      </c>
      <c r="M211" s="9">
        <v>0.18156339228153201</v>
      </c>
      <c r="O211" s="30"/>
      <c r="P211" s="3"/>
      <c r="Q211" s="3"/>
      <c r="R211" s="3"/>
      <c r="S211" s="3"/>
      <c r="T211" s="3"/>
      <c r="U211" s="50"/>
      <c r="V211" s="50"/>
      <c r="W211" s="3"/>
      <c r="X211" s="3"/>
      <c r="Y211" s="50"/>
      <c r="Z211" s="50"/>
      <c r="AA211" s="3"/>
      <c r="AB211" s="3"/>
      <c r="AD211" s="10">
        <v>94.050003051757798</v>
      </c>
      <c r="AE211" s="10">
        <v>0.20003542304038999</v>
      </c>
      <c r="AF211" s="10">
        <v>90.019996643066406</v>
      </c>
      <c r="AG211" s="10">
        <v>0.32624453306198098</v>
      </c>
      <c r="AH211" s="10">
        <v>92.239997863769503</v>
      </c>
      <c r="AI211" s="10">
        <v>0.25612875819206199</v>
      </c>
      <c r="AJ211" s="10">
        <v>92.839996337890597</v>
      </c>
      <c r="AK211" s="10">
        <v>0.23697969317436199</v>
      </c>
      <c r="AL211" s="9">
        <v>94.029998779296804</v>
      </c>
      <c r="AM211" s="9">
        <v>0.200350657105445</v>
      </c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B211" s="9">
        <v>98.680000305175696</v>
      </c>
      <c r="BC211" s="9">
        <v>3.6026611924171399E-2</v>
      </c>
      <c r="BD211" s="9">
        <v>97.110000610351506</v>
      </c>
      <c r="BE211" s="9">
        <v>9.2213459312915802E-2</v>
      </c>
      <c r="BF211" s="9">
        <v>94.580001831054602</v>
      </c>
      <c r="BG211" s="9">
        <v>0.18156339228153201</v>
      </c>
      <c r="BH211" s="9">
        <v>92.830001831054602</v>
      </c>
      <c r="BI211" s="9">
        <v>0.240222662687301</v>
      </c>
      <c r="BK211" s="13"/>
      <c r="BL211" s="13"/>
      <c r="BM211" s="13"/>
      <c r="BN211" s="13"/>
      <c r="BO211" s="13"/>
      <c r="BP211" s="13"/>
      <c r="BQ211" s="13"/>
      <c r="BR211" s="13"/>
      <c r="BT211" s="9">
        <v>98.639999389648395</v>
      </c>
      <c r="BU211" s="9">
        <v>4.3766457587480503E-2</v>
      </c>
      <c r="BV211" s="9">
        <v>96.669998168945298</v>
      </c>
      <c r="BW211" s="9">
        <v>0.106624647974967</v>
      </c>
      <c r="BX211" s="9">
        <v>94.029998779296804</v>
      </c>
      <c r="BY211" s="9">
        <v>0.200350657105445</v>
      </c>
      <c r="BZ211" s="9">
        <v>91.730003356933594</v>
      </c>
      <c r="CA211" s="9">
        <v>0.277542173862457</v>
      </c>
      <c r="CC211" s="13"/>
      <c r="CD211" s="13"/>
      <c r="CE211" s="13"/>
      <c r="CF211" s="13"/>
      <c r="CG211" s="13"/>
      <c r="CH211" s="13"/>
      <c r="CI211" s="13"/>
      <c r="CJ211" s="13"/>
    </row>
    <row r="212" spans="1:88" x14ac:dyDescent="0.35">
      <c r="A212" s="4">
        <v>198</v>
      </c>
      <c r="B212" s="10">
        <v>94.389999389648395</v>
      </c>
      <c r="C212" s="10">
        <v>0.19119234383106201</v>
      </c>
      <c r="D212" s="10">
        <v>90.23</v>
      </c>
      <c r="E212" s="10">
        <v>0.32</v>
      </c>
      <c r="F212" s="64">
        <v>92.690002441406193</v>
      </c>
      <c r="G212" s="64">
        <v>0.24409882724285101</v>
      </c>
      <c r="H212" s="10">
        <v>93.300003051757798</v>
      </c>
      <c r="I212" s="10">
        <v>0.22538226842880199</v>
      </c>
      <c r="J212" s="10">
        <f t="shared" si="9"/>
        <v>91.690002441406193</v>
      </c>
      <c r="K212" s="10">
        <f t="shared" ref="K212:K214" si="10">G212-0.01</f>
        <v>0.234098827242851</v>
      </c>
      <c r="L212" s="9">
        <v>94.559997558593693</v>
      </c>
      <c r="M212" s="9">
        <v>0.181480467319488</v>
      </c>
      <c r="O212" s="30"/>
      <c r="P212" s="3"/>
      <c r="Q212" s="3"/>
      <c r="R212" s="3"/>
      <c r="S212" s="3"/>
      <c r="T212" s="3"/>
      <c r="U212" s="50"/>
      <c r="V212" s="50"/>
      <c r="W212" s="3"/>
      <c r="X212" s="3"/>
      <c r="Y212" s="50"/>
      <c r="Z212" s="50"/>
      <c r="AA212" s="3"/>
      <c r="AB212" s="3"/>
      <c r="AD212" s="10">
        <v>94.040000915527301</v>
      </c>
      <c r="AE212" s="10">
        <v>0.199092537164688</v>
      </c>
      <c r="AF212" s="10">
        <v>90</v>
      </c>
      <c r="AG212" s="10">
        <v>0.32559996843338002</v>
      </c>
      <c r="AH212" s="10">
        <v>92.290000915527301</v>
      </c>
      <c r="AI212" s="10">
        <v>0.25454244017601002</v>
      </c>
      <c r="AJ212" s="10">
        <v>92.919998168945298</v>
      </c>
      <c r="AK212" s="10">
        <v>0.23680894076824099</v>
      </c>
      <c r="AL212" s="9">
        <v>94.010002136230398</v>
      </c>
      <c r="AM212" s="9">
        <v>0.199491307139396</v>
      </c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B212" s="9">
        <v>98.769996643066406</v>
      </c>
      <c r="BC212" s="9">
        <v>3.48379276692867E-2</v>
      </c>
      <c r="BD212" s="9">
        <v>97.150001525878906</v>
      </c>
      <c r="BE212" s="9">
        <v>9.1376483440399101E-2</v>
      </c>
      <c r="BF212" s="9">
        <v>94.559997558593693</v>
      </c>
      <c r="BG212" s="9">
        <v>0.181480467319488</v>
      </c>
      <c r="BH212" s="9">
        <v>92.769996643066406</v>
      </c>
      <c r="BI212" s="9">
        <v>0.238843142986297</v>
      </c>
      <c r="BK212" s="13"/>
      <c r="BL212" s="13"/>
      <c r="BM212" s="13"/>
      <c r="BN212" s="13"/>
      <c r="BO212" s="13"/>
      <c r="BP212" s="13"/>
      <c r="BQ212" s="13"/>
      <c r="BR212" s="13"/>
      <c r="BT212" s="9">
        <v>98.669998168945298</v>
      </c>
      <c r="BU212" s="9">
        <v>4.30580042302608E-2</v>
      </c>
      <c r="BV212" s="9">
        <v>96.699996948242102</v>
      </c>
      <c r="BW212" s="9">
        <v>0.10607305914163501</v>
      </c>
      <c r="BX212" s="9">
        <v>94.010002136230398</v>
      </c>
      <c r="BY212" s="9">
        <v>0.199491307139396</v>
      </c>
      <c r="BZ212" s="9">
        <v>91.779998779296804</v>
      </c>
      <c r="CA212" s="9">
        <v>0.276021838188171</v>
      </c>
      <c r="CC212" s="13"/>
      <c r="CD212" s="13"/>
      <c r="CE212" s="13"/>
      <c r="CF212" s="13"/>
      <c r="CG212" s="13"/>
      <c r="CH212" s="13"/>
      <c r="CI212" s="13"/>
      <c r="CJ212" s="13"/>
    </row>
    <row r="213" spans="1:88" x14ac:dyDescent="0.35">
      <c r="A213" s="4">
        <v>199</v>
      </c>
      <c r="B213" s="10">
        <v>94.339996337890597</v>
      </c>
      <c r="C213" s="10">
        <v>0.19031634926795901</v>
      </c>
      <c r="D213" s="10">
        <v>90.29</v>
      </c>
      <c r="E213" s="10">
        <v>0.32</v>
      </c>
      <c r="F213" s="64">
        <v>92.639999389648395</v>
      </c>
      <c r="G213" s="64">
        <v>0.24427640438079801</v>
      </c>
      <c r="H213" s="10">
        <v>93.360000610351506</v>
      </c>
      <c r="I213" s="10">
        <v>0.22554072737693701</v>
      </c>
      <c r="J213" s="10">
        <f t="shared" si="9"/>
        <v>91.639999389648395</v>
      </c>
      <c r="K213" s="10">
        <f t="shared" si="10"/>
        <v>0.234276404380798</v>
      </c>
      <c r="L213" s="9">
        <v>94.639999389648395</v>
      </c>
      <c r="M213" s="9">
        <v>0.179582715034484</v>
      </c>
      <c r="O213" s="30"/>
      <c r="P213" s="3"/>
      <c r="Q213" s="3"/>
      <c r="R213" s="3"/>
      <c r="S213" s="3"/>
      <c r="T213" s="3"/>
      <c r="U213" s="50"/>
      <c r="V213" s="50"/>
      <c r="W213" s="3"/>
      <c r="X213" s="3"/>
      <c r="Y213" s="50"/>
      <c r="Z213" s="50"/>
      <c r="AA213" s="3"/>
      <c r="AB213" s="3"/>
      <c r="AD213" s="10">
        <v>93.980003356933594</v>
      </c>
      <c r="AE213" s="10">
        <v>0.198477327823638</v>
      </c>
      <c r="AF213" s="10">
        <v>90.019996643066406</v>
      </c>
      <c r="AG213" s="10">
        <v>0.32521262764930697</v>
      </c>
      <c r="AH213" s="10">
        <v>92.339996337890597</v>
      </c>
      <c r="AI213" s="10">
        <v>0.25347998738288802</v>
      </c>
      <c r="AJ213" s="10">
        <v>92.870002746582003</v>
      </c>
      <c r="AK213" s="10">
        <v>0.23544001579284601</v>
      </c>
      <c r="AL213" s="9">
        <v>94.110000610351506</v>
      </c>
      <c r="AM213" s="9">
        <v>0.19902290403842901</v>
      </c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B213" s="9">
        <v>98.779998779296804</v>
      </c>
      <c r="BC213" s="9">
        <v>3.4365613013505901E-2</v>
      </c>
      <c r="BD213" s="9">
        <v>97.169998168945298</v>
      </c>
      <c r="BE213" s="9">
        <v>9.0984143316745703E-2</v>
      </c>
      <c r="BF213" s="9">
        <v>94.639999389648395</v>
      </c>
      <c r="BG213" s="9">
        <v>0.179582715034484</v>
      </c>
      <c r="BH213" s="9">
        <v>92.900001525878906</v>
      </c>
      <c r="BI213" s="9">
        <v>0.237989917397499</v>
      </c>
      <c r="BK213" s="13"/>
      <c r="BL213" s="13"/>
      <c r="BM213" s="13"/>
      <c r="BN213" s="13"/>
      <c r="BO213" s="13"/>
      <c r="BP213" s="13"/>
      <c r="BQ213" s="13"/>
      <c r="BR213" s="13"/>
      <c r="BT213" s="9">
        <v>98.620002746582003</v>
      </c>
      <c r="BU213" s="9">
        <v>4.2318113148212398E-2</v>
      </c>
      <c r="BV213" s="9">
        <v>96.680000305175696</v>
      </c>
      <c r="BW213" s="9">
        <v>0.104941874742507</v>
      </c>
      <c r="BX213" s="9">
        <v>94.110000610351506</v>
      </c>
      <c r="BY213" s="9">
        <v>0.19902290403842901</v>
      </c>
      <c r="BZ213" s="9">
        <v>91.830001831054602</v>
      </c>
      <c r="CA213" s="9">
        <v>0.27526974678039501</v>
      </c>
      <c r="CC213" s="13"/>
      <c r="CD213" s="13"/>
      <c r="CE213" s="13"/>
      <c r="CF213" s="13"/>
      <c r="CG213" s="13"/>
      <c r="CH213" s="13"/>
      <c r="CI213" s="13"/>
      <c r="CJ213" s="13"/>
    </row>
    <row r="214" spans="1:88" x14ac:dyDescent="0.35">
      <c r="A214" s="4">
        <v>200</v>
      </c>
      <c r="B214" s="10">
        <v>94.379997253417898</v>
      </c>
      <c r="C214" s="10">
        <v>0.189448252320289</v>
      </c>
      <c r="D214" s="10">
        <v>90.28</v>
      </c>
      <c r="E214" s="10">
        <v>0.32</v>
      </c>
      <c r="F214" s="64">
        <v>92.680000305175696</v>
      </c>
      <c r="G214" s="64">
        <v>0.24187316000461501</v>
      </c>
      <c r="H214" s="10">
        <v>93.290000915527301</v>
      </c>
      <c r="I214" s="10">
        <v>0.22420401871204301</v>
      </c>
      <c r="J214" s="10">
        <f t="shared" si="9"/>
        <v>91.680000305175696</v>
      </c>
      <c r="K214" s="10">
        <f t="shared" si="10"/>
        <v>0.231873160004615</v>
      </c>
      <c r="L214" s="9">
        <v>94.589996337890597</v>
      </c>
      <c r="M214" s="9">
        <v>0.17965862154960599</v>
      </c>
      <c r="O214" s="30"/>
      <c r="P214" s="3"/>
      <c r="Q214" s="3"/>
      <c r="R214" s="3"/>
      <c r="S214" s="3"/>
      <c r="T214" s="3"/>
      <c r="U214" s="50"/>
      <c r="V214" s="50"/>
      <c r="W214" s="3"/>
      <c r="X214" s="3"/>
      <c r="Y214" s="50"/>
      <c r="Z214" s="50"/>
      <c r="AA214" s="3"/>
      <c r="AB214" s="3"/>
      <c r="AD214" s="10">
        <v>94.059997558593693</v>
      </c>
      <c r="AE214" s="10">
        <v>0.19787414371967299</v>
      </c>
      <c r="AF214" s="10">
        <v>90.099998474121094</v>
      </c>
      <c r="AG214" s="10">
        <v>0.32388705015182401</v>
      </c>
      <c r="AH214" s="10">
        <v>92.319999694824205</v>
      </c>
      <c r="AI214" s="10">
        <v>0.253334760665893</v>
      </c>
      <c r="AJ214" s="10">
        <v>92.889999389648395</v>
      </c>
      <c r="AK214" s="10">
        <v>0.235309198498725</v>
      </c>
      <c r="AL214" s="9">
        <v>94.019996643066406</v>
      </c>
      <c r="AM214" s="9">
        <v>0.19800366461277</v>
      </c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B214" s="9">
        <v>98.790000915527301</v>
      </c>
      <c r="BC214" s="9">
        <v>3.48083116114139E-2</v>
      </c>
      <c r="BD214" s="9">
        <v>97.120002746582003</v>
      </c>
      <c r="BE214" s="9">
        <v>9.1495849192142403E-2</v>
      </c>
      <c r="BF214" s="9">
        <v>94.589996337890597</v>
      </c>
      <c r="BG214" s="9">
        <v>0.17965862154960599</v>
      </c>
      <c r="BH214" s="9">
        <v>92.919998168945298</v>
      </c>
      <c r="BI214" s="9">
        <v>0.23670601844787501</v>
      </c>
      <c r="BK214" s="13"/>
      <c r="BL214" s="13"/>
      <c r="BM214" s="13"/>
      <c r="BN214" s="13"/>
      <c r="BO214" s="13"/>
      <c r="BP214" s="13"/>
      <c r="BQ214" s="13"/>
      <c r="BR214" s="13"/>
      <c r="BT214" s="9">
        <v>98.629997253417898</v>
      </c>
      <c r="BU214" s="9">
        <v>4.3366007506847298E-2</v>
      </c>
      <c r="BV214" s="9">
        <v>96.730003356933594</v>
      </c>
      <c r="BW214" s="9">
        <v>0.10512979328632301</v>
      </c>
      <c r="BX214" s="9">
        <v>94.019996643066406</v>
      </c>
      <c r="BY214" s="9">
        <v>0.19800366461277</v>
      </c>
      <c r="BZ214" s="9">
        <v>91.839996337890597</v>
      </c>
      <c r="CA214" s="16">
        <v>0.27</v>
      </c>
      <c r="CC214" s="13"/>
      <c r="CD214" s="13"/>
      <c r="CE214" s="13"/>
      <c r="CF214" s="13"/>
      <c r="CG214" s="13"/>
      <c r="CH214" s="13"/>
      <c r="CI214" s="13"/>
      <c r="CJ214" s="13"/>
    </row>
    <row r="215" spans="1:88" x14ac:dyDescent="0.35">
      <c r="BB215" s="18"/>
      <c r="BC215" s="18"/>
      <c r="BD215" s="18"/>
      <c r="BE215" s="18"/>
      <c r="CC215" s="11"/>
      <c r="CD215" s="11"/>
      <c r="CE215" s="11"/>
      <c r="CF215" s="11"/>
      <c r="CG215" s="11"/>
      <c r="CH215" s="11"/>
      <c r="CI215" s="11"/>
      <c r="CJ215" s="11"/>
    </row>
    <row r="216" spans="1:88" x14ac:dyDescent="0.35">
      <c r="BC216" s="20" t="s">
        <v>23</v>
      </c>
      <c r="BE216" s="20" t="s">
        <v>23</v>
      </c>
      <c r="BG216" s="20" t="s">
        <v>23</v>
      </c>
      <c r="BI216" s="20" t="s">
        <v>23</v>
      </c>
      <c r="BU216" s="20" t="s">
        <v>23</v>
      </c>
      <c r="BW216" s="20" t="s">
        <v>23</v>
      </c>
      <c r="BY216" s="20" t="s">
        <v>23</v>
      </c>
      <c r="CA216" s="20" t="s">
        <v>23</v>
      </c>
    </row>
    <row r="217" spans="1:88" x14ac:dyDescent="0.35">
      <c r="AB217">
        <v>6.0000000000000001E-3</v>
      </c>
      <c r="AM217" s="14"/>
      <c r="AN217" s="14"/>
      <c r="BB217" s="19">
        <v>1</v>
      </c>
      <c r="BC217" s="20">
        <v>0.01</v>
      </c>
      <c r="BE217" s="20">
        <v>0.01</v>
      </c>
      <c r="BG217" s="22">
        <v>0.01</v>
      </c>
      <c r="BI217" s="22">
        <v>0.01</v>
      </c>
      <c r="BL217">
        <f>BC217*100</f>
        <v>1</v>
      </c>
      <c r="BM217">
        <f>BE217*100</f>
        <v>1</v>
      </c>
      <c r="BN217">
        <f>BG217*100</f>
        <v>1</v>
      </c>
      <c r="BO217">
        <f>BI217*100</f>
        <v>1</v>
      </c>
      <c r="BT217" s="25">
        <v>1</v>
      </c>
      <c r="BU217" s="26">
        <v>0.01</v>
      </c>
      <c r="BV217" s="14">
        <f>BU217+BU218</f>
        <v>2.8999999999999998E-2</v>
      </c>
      <c r="BW217" s="26">
        <v>0.01</v>
      </c>
      <c r="BX217" s="14">
        <f>BW217+BW218</f>
        <v>5.8000000000000003E-2</v>
      </c>
      <c r="BY217" s="26">
        <v>0.01</v>
      </c>
      <c r="BZ217" s="14">
        <f>BY217+BY218</f>
        <v>5.5E-2</v>
      </c>
      <c r="CA217" s="26">
        <v>0.01</v>
      </c>
      <c r="CB217" s="14">
        <f>CA217+CA218</f>
        <v>4.9000000000000002E-2</v>
      </c>
      <c r="CD217">
        <f>BU217*100</f>
        <v>1</v>
      </c>
      <c r="CE217">
        <f>BW217*100</f>
        <v>1</v>
      </c>
      <c r="CF217">
        <f>BY217*100</f>
        <v>1</v>
      </c>
      <c r="CG217">
        <f>CA217*100</f>
        <v>1</v>
      </c>
    </row>
    <row r="218" spans="1:88" x14ac:dyDescent="0.35">
      <c r="AA218" s="40">
        <v>0.01</v>
      </c>
      <c r="AE218" s="19" t="s">
        <v>40</v>
      </c>
      <c r="AM218" s="14"/>
      <c r="AN218" s="14"/>
      <c r="AX218" s="14">
        <f>AY218+AY219</f>
        <v>1.4999999999999999E-2</v>
      </c>
      <c r="AY218" s="40">
        <v>0.01</v>
      </c>
      <c r="BB218" s="19">
        <v>2</v>
      </c>
      <c r="BC218" s="20">
        <v>2.9000000000000001E-2</v>
      </c>
      <c r="BD218" s="19">
        <f>BC217+BC218</f>
        <v>3.9E-2</v>
      </c>
      <c r="BE218" s="20">
        <v>7.3999999999999996E-2</v>
      </c>
      <c r="BF218" s="19">
        <f>BE217+BE218</f>
        <v>8.3999999999999991E-2</v>
      </c>
      <c r="BG218" s="22">
        <v>4.2999999999999997E-2</v>
      </c>
      <c r="BH218" s="23">
        <f>BG217+BG218</f>
        <v>5.2999999999999999E-2</v>
      </c>
      <c r="BI218" s="22">
        <v>3.7999999999999999E-2</v>
      </c>
      <c r="BJ218" s="24">
        <f>BI217+BI218</f>
        <v>4.8000000000000001E-2</v>
      </c>
      <c r="BL218">
        <f t="shared" ref="BL218:BL281" si="11">BC218*100</f>
        <v>2.9000000000000004</v>
      </c>
      <c r="BM218">
        <f t="shared" ref="BM218:BM281" si="12">BE218*100</f>
        <v>7.3999999999999995</v>
      </c>
      <c r="BN218">
        <f t="shared" ref="BN218:BN281" si="13">BG218*100</f>
        <v>4.3</v>
      </c>
      <c r="BO218">
        <f t="shared" ref="BO218:BO281" si="14">BI218*100</f>
        <v>3.8</v>
      </c>
      <c r="BT218" s="25">
        <v>2</v>
      </c>
      <c r="BU218" s="26">
        <v>1.9E-2</v>
      </c>
      <c r="BV218" s="14">
        <f>BU218+BV217</f>
        <v>4.8000000000000001E-2</v>
      </c>
      <c r="BW218" s="26">
        <v>4.8000000000000001E-2</v>
      </c>
      <c r="BX218" s="14">
        <f>BX217+BW218</f>
        <v>0.10600000000000001</v>
      </c>
      <c r="BY218" s="26">
        <v>4.4999999999999998E-2</v>
      </c>
      <c r="BZ218" s="14">
        <f>BZ217+BY218</f>
        <v>0.1</v>
      </c>
      <c r="CA218" s="26">
        <v>3.9E-2</v>
      </c>
      <c r="CB218" s="14">
        <f>CB217+CA218</f>
        <v>8.7999999999999995E-2</v>
      </c>
      <c r="CD218">
        <f t="shared" ref="CD218:CD281" si="15">BU218*100</f>
        <v>1.9</v>
      </c>
      <c r="CE218">
        <f t="shared" ref="CE218:CE281" si="16">BW218*100</f>
        <v>4.8</v>
      </c>
      <c r="CF218">
        <f t="shared" ref="CF218:CF281" si="17">BY218*100</f>
        <v>4.5</v>
      </c>
      <c r="CG218">
        <f t="shared" ref="CG218:CG281" si="18">CA218*100</f>
        <v>3.9</v>
      </c>
    </row>
    <row r="219" spans="1:88" x14ac:dyDescent="0.35">
      <c r="H219" s="76" t="s">
        <v>49</v>
      </c>
      <c r="I219" s="76" t="s">
        <v>50</v>
      </c>
      <c r="J219" s="76" t="s">
        <v>51</v>
      </c>
      <c r="K219" s="76" t="s">
        <v>52</v>
      </c>
      <c r="AA219" s="40">
        <v>5.0000000000000001E-3</v>
      </c>
      <c r="AK219" s="4" t="s">
        <v>48</v>
      </c>
      <c r="AL219" s="4">
        <v>1.25</v>
      </c>
      <c r="AM219" s="74">
        <v>2.54</v>
      </c>
      <c r="AN219" s="74">
        <v>4.2</v>
      </c>
      <c r="AO219" s="4">
        <v>6.69</v>
      </c>
      <c r="AP219" s="4">
        <v>9.99</v>
      </c>
      <c r="AX219" s="14">
        <f>AX218+AY220</f>
        <v>2.0999999999999998E-2</v>
      </c>
      <c r="AY219" s="40">
        <v>5.0000000000000001E-3</v>
      </c>
      <c r="BB219" s="19">
        <v>3</v>
      </c>
      <c r="BC219" s="20">
        <v>1.4999999999999999E-2</v>
      </c>
      <c r="BD219" s="19">
        <f>BD218+BC219</f>
        <v>5.3999999999999999E-2</v>
      </c>
      <c r="BE219" s="20">
        <v>3.1E-2</v>
      </c>
      <c r="BF219" s="19">
        <f>BF218+BE219</f>
        <v>0.11499999999999999</v>
      </c>
      <c r="BG219" s="22">
        <v>0.1</v>
      </c>
      <c r="BH219" s="23">
        <f>BG219+BH218</f>
        <v>0.153</v>
      </c>
      <c r="BI219" s="22">
        <v>0.1</v>
      </c>
      <c r="BJ219" s="24">
        <f>BJ218+BI219</f>
        <v>0.14800000000000002</v>
      </c>
      <c r="BL219">
        <f t="shared" si="11"/>
        <v>1.5</v>
      </c>
      <c r="BM219">
        <f t="shared" si="12"/>
        <v>3.1</v>
      </c>
      <c r="BN219">
        <f t="shared" si="13"/>
        <v>10</v>
      </c>
      <c r="BO219">
        <f t="shared" si="14"/>
        <v>10</v>
      </c>
      <c r="BT219" s="25">
        <v>3</v>
      </c>
      <c r="BU219" s="26">
        <v>1.6E-2</v>
      </c>
      <c r="BV219" s="14">
        <f t="shared" ref="BV219:BV282" si="19">BU219+BV218</f>
        <v>6.4000000000000001E-2</v>
      </c>
      <c r="BW219" s="26">
        <v>3.9E-2</v>
      </c>
      <c r="BX219" s="14">
        <f t="shared" ref="BX219:BX282" si="20">BX218+BW219</f>
        <v>0.14500000000000002</v>
      </c>
      <c r="BY219" s="26">
        <v>9.0999999999999998E-2</v>
      </c>
      <c r="BZ219" s="14">
        <f t="shared" ref="BZ219:BZ282" si="21">BZ218+BY219</f>
        <v>0.191</v>
      </c>
      <c r="CA219" s="26">
        <v>0.1</v>
      </c>
      <c r="CB219" s="14">
        <f t="shared" ref="CB219:CB282" si="22">CB218+CA219</f>
        <v>0.188</v>
      </c>
      <c r="CD219">
        <f t="shared" si="15"/>
        <v>1.6</v>
      </c>
      <c r="CE219">
        <f t="shared" si="16"/>
        <v>3.9</v>
      </c>
      <c r="CF219">
        <f t="shared" si="17"/>
        <v>9.1</v>
      </c>
      <c r="CG219">
        <f t="shared" si="18"/>
        <v>10</v>
      </c>
    </row>
    <row r="220" spans="1:88" x14ac:dyDescent="0.35">
      <c r="G220" s="78" t="s">
        <v>54</v>
      </c>
      <c r="H220" s="76">
        <v>10</v>
      </c>
      <c r="I220" s="76">
        <v>3.1</v>
      </c>
      <c r="J220" s="76">
        <f>I220*0.1</f>
        <v>0.31000000000000005</v>
      </c>
      <c r="K220" s="76">
        <f>I220*0.042</f>
        <v>0.13020000000000001</v>
      </c>
      <c r="P220">
        <v>0.1</v>
      </c>
      <c r="Q220">
        <v>4.2000000000000003E-2</v>
      </c>
      <c r="S220">
        <v>7.0000000000000001E-3</v>
      </c>
      <c r="T220">
        <v>8.0000000000000002E-3</v>
      </c>
      <c r="AA220" s="40">
        <v>8.9999999999999993E-3</v>
      </c>
      <c r="AD220" s="4" t="s">
        <v>46</v>
      </c>
      <c r="AE220" s="4" t="s">
        <v>41</v>
      </c>
      <c r="AF220" s="4" t="s">
        <v>42</v>
      </c>
      <c r="AG220" s="4" t="s">
        <v>43</v>
      </c>
      <c r="AH220" s="4" t="s">
        <v>44</v>
      </c>
      <c r="AI220" s="4" t="s">
        <v>45</v>
      </c>
      <c r="AK220" s="4" t="s">
        <v>47</v>
      </c>
      <c r="AL220" s="4" t="s">
        <v>41</v>
      </c>
      <c r="AM220" s="4" t="s">
        <v>42</v>
      </c>
      <c r="AN220" s="4" t="s">
        <v>43</v>
      </c>
      <c r="AO220" s="4" t="s">
        <v>44</v>
      </c>
      <c r="AP220" s="4" t="s">
        <v>45</v>
      </c>
      <c r="AX220" s="14">
        <f t="shared" ref="AX220:AX283" si="23">AX219+AY221</f>
        <v>3.1E-2</v>
      </c>
      <c r="AY220" s="40">
        <v>6.0000000000000001E-3</v>
      </c>
      <c r="BB220" s="19">
        <v>4</v>
      </c>
      <c r="BC220" s="20">
        <v>1.6E-2</v>
      </c>
      <c r="BD220" s="19">
        <f>BD219+BC220</f>
        <v>7.0000000000000007E-2</v>
      </c>
      <c r="BE220" s="20">
        <v>5.8000000000000003E-2</v>
      </c>
      <c r="BF220" s="19">
        <f t="shared" ref="BF220:BF283" si="24">BF219+BE220</f>
        <v>0.17299999999999999</v>
      </c>
      <c r="BG220" s="22">
        <v>0.1</v>
      </c>
      <c r="BH220" s="23">
        <f t="shared" ref="BH220:BH283" si="25">BG220+BH219</f>
        <v>0.253</v>
      </c>
      <c r="BI220" s="22">
        <v>9.4E-2</v>
      </c>
      <c r="BJ220" s="24">
        <f t="shared" ref="BJ220:BJ283" si="26">BJ219+BI220</f>
        <v>0.24200000000000002</v>
      </c>
      <c r="BL220">
        <f t="shared" si="11"/>
        <v>1.6</v>
      </c>
      <c r="BM220">
        <f t="shared" si="12"/>
        <v>5.8000000000000007</v>
      </c>
      <c r="BN220">
        <f t="shared" si="13"/>
        <v>10</v>
      </c>
      <c r="BO220">
        <f t="shared" si="14"/>
        <v>9.4</v>
      </c>
      <c r="BT220" s="25">
        <v>4</v>
      </c>
      <c r="BU220" s="26">
        <v>1.9E-2</v>
      </c>
      <c r="BV220" s="14">
        <f t="shared" si="19"/>
        <v>8.3000000000000004E-2</v>
      </c>
      <c r="BW220" s="26">
        <v>5.0999999999999997E-2</v>
      </c>
      <c r="BX220" s="14">
        <f t="shared" si="20"/>
        <v>0.19600000000000001</v>
      </c>
      <c r="BY220" s="26">
        <v>9.9000000000000005E-2</v>
      </c>
      <c r="BZ220" s="14">
        <f t="shared" si="21"/>
        <v>0.29000000000000004</v>
      </c>
      <c r="CA220" s="26">
        <v>0.1</v>
      </c>
      <c r="CB220" s="14">
        <f t="shared" si="22"/>
        <v>0.28800000000000003</v>
      </c>
      <c r="CD220">
        <f t="shared" si="15"/>
        <v>1.9</v>
      </c>
      <c r="CE220">
        <f t="shared" si="16"/>
        <v>5.0999999999999996</v>
      </c>
      <c r="CF220">
        <f t="shared" si="17"/>
        <v>9.9</v>
      </c>
      <c r="CG220">
        <f t="shared" si="18"/>
        <v>10</v>
      </c>
    </row>
    <row r="221" spans="1:88" x14ac:dyDescent="0.35">
      <c r="H221" s="76">
        <v>50</v>
      </c>
      <c r="I221" s="76">
        <v>15.5</v>
      </c>
      <c r="J221" s="76">
        <f t="shared" ref="J221:J225" si="27">I221*0.1</f>
        <v>1.55</v>
      </c>
      <c r="K221" s="76">
        <f t="shared" ref="K221:K225" si="28">I221*0.042</f>
        <v>0.65100000000000002</v>
      </c>
      <c r="AA221" s="40">
        <v>1.0999999999999999E-2</v>
      </c>
      <c r="AD221" s="4">
        <v>1</v>
      </c>
      <c r="AE221" s="9">
        <v>9.8199996948242099</v>
      </c>
      <c r="AF221" s="9">
        <v>9.8199996948242099</v>
      </c>
      <c r="AG221" s="9">
        <v>9.8199996948242099</v>
      </c>
      <c r="AH221" s="9">
        <v>9.8199996948242099</v>
      </c>
      <c r="AI221" s="9">
        <v>9.8199996948242099</v>
      </c>
      <c r="AK221" s="4">
        <v>1</v>
      </c>
      <c r="AL221" s="75">
        <v>1</v>
      </c>
      <c r="AM221" s="75">
        <v>1</v>
      </c>
      <c r="AN221" s="75">
        <v>1</v>
      </c>
      <c r="AO221" s="4">
        <v>2.2999999999999998</v>
      </c>
      <c r="AP221" s="4">
        <v>9</v>
      </c>
      <c r="AX221" s="14">
        <f t="shared" si="23"/>
        <v>4.1999999999999996E-2</v>
      </c>
      <c r="AY221" s="40">
        <v>0.01</v>
      </c>
      <c r="BB221" s="19">
        <v>5</v>
      </c>
      <c r="BC221" s="20">
        <v>0.02</v>
      </c>
      <c r="BD221" s="19">
        <f t="shared" ref="BD221:BD257" si="29">BD220+BC221</f>
        <v>9.0000000000000011E-2</v>
      </c>
      <c r="BE221" s="20">
        <v>0.06</v>
      </c>
      <c r="BF221" s="19">
        <f t="shared" si="24"/>
        <v>0.23299999999999998</v>
      </c>
      <c r="BG221" s="22">
        <v>0.1</v>
      </c>
      <c r="BH221" s="23">
        <f t="shared" si="25"/>
        <v>0.35299999999999998</v>
      </c>
      <c r="BI221" s="22">
        <v>0.1</v>
      </c>
      <c r="BJ221" s="24">
        <f t="shared" si="26"/>
        <v>0.34200000000000003</v>
      </c>
      <c r="BL221">
        <f t="shared" si="11"/>
        <v>2</v>
      </c>
      <c r="BM221">
        <f t="shared" si="12"/>
        <v>6</v>
      </c>
      <c r="BN221">
        <f t="shared" si="13"/>
        <v>10</v>
      </c>
      <c r="BO221">
        <f t="shared" si="14"/>
        <v>10</v>
      </c>
      <c r="BT221" s="25">
        <v>5</v>
      </c>
      <c r="BU221" s="26">
        <v>0.01</v>
      </c>
      <c r="BV221" s="14">
        <f t="shared" si="19"/>
        <v>9.2999999999999999E-2</v>
      </c>
      <c r="BW221" s="26">
        <v>5.6000000000000001E-2</v>
      </c>
      <c r="BX221" s="14">
        <f t="shared" si="20"/>
        <v>0.252</v>
      </c>
      <c r="BY221" s="26">
        <v>0.1</v>
      </c>
      <c r="BZ221" s="14">
        <f t="shared" si="21"/>
        <v>0.39</v>
      </c>
      <c r="CA221" s="26">
        <v>0.1</v>
      </c>
      <c r="CB221" s="14">
        <f t="shared" si="22"/>
        <v>0.38800000000000001</v>
      </c>
      <c r="CD221">
        <f t="shared" si="15"/>
        <v>1</v>
      </c>
      <c r="CE221">
        <f t="shared" si="16"/>
        <v>5.6000000000000005</v>
      </c>
      <c r="CF221">
        <f t="shared" si="17"/>
        <v>10</v>
      </c>
      <c r="CG221">
        <f t="shared" si="18"/>
        <v>10</v>
      </c>
    </row>
    <row r="222" spans="1:88" x14ac:dyDescent="0.35">
      <c r="H222" s="76">
        <v>100</v>
      </c>
      <c r="I222" s="76">
        <v>31</v>
      </c>
      <c r="J222" s="76">
        <f t="shared" si="27"/>
        <v>3.1</v>
      </c>
      <c r="K222" s="76">
        <f t="shared" si="28"/>
        <v>1.302</v>
      </c>
      <c r="O222" s="27" t="s">
        <v>49</v>
      </c>
      <c r="P222" s="76">
        <v>10</v>
      </c>
      <c r="Q222" s="76">
        <v>50</v>
      </c>
      <c r="R222" s="76">
        <v>100</v>
      </c>
      <c r="S222" s="76">
        <v>150</v>
      </c>
      <c r="T222" s="76">
        <v>200</v>
      </c>
      <c r="U222" s="76">
        <v>250</v>
      </c>
      <c r="AA222" s="40">
        <v>0.01</v>
      </c>
      <c r="AD222" s="4">
        <v>2</v>
      </c>
      <c r="AE222" s="9">
        <v>9.8199996948242099</v>
      </c>
      <c r="AF222" s="9">
        <v>9.8199996948242099</v>
      </c>
      <c r="AG222" s="9">
        <v>9.8199996948242099</v>
      </c>
      <c r="AH222" s="9">
        <v>9.8199996948242099</v>
      </c>
      <c r="AI222" s="9">
        <v>9.8199996948242099</v>
      </c>
      <c r="AK222" s="4">
        <v>2</v>
      </c>
      <c r="AL222" s="75">
        <v>1</v>
      </c>
      <c r="AM222" s="75">
        <v>2</v>
      </c>
      <c r="AN222" s="75">
        <v>4.3</v>
      </c>
      <c r="AO222" s="4">
        <v>10</v>
      </c>
      <c r="AP222" s="4">
        <v>10</v>
      </c>
      <c r="AX222" s="14">
        <f t="shared" si="23"/>
        <v>5.1999999999999998E-2</v>
      </c>
      <c r="AY222" s="40">
        <v>1.0999999999999999E-2</v>
      </c>
      <c r="BB222" s="19">
        <v>6</v>
      </c>
      <c r="BC222" s="20">
        <v>0.01</v>
      </c>
      <c r="BD222" s="19">
        <f t="shared" si="29"/>
        <v>0.1</v>
      </c>
      <c r="BE222" s="20">
        <v>6.6000000000000003E-2</v>
      </c>
      <c r="BF222" s="19">
        <f t="shared" si="24"/>
        <v>0.29899999999999999</v>
      </c>
      <c r="BG222" s="22">
        <v>0.1</v>
      </c>
      <c r="BH222" s="23">
        <f t="shared" si="25"/>
        <v>0.45299999999999996</v>
      </c>
      <c r="BI222" s="22">
        <v>0.1</v>
      </c>
      <c r="BJ222" s="24">
        <f t="shared" si="26"/>
        <v>0.44200000000000006</v>
      </c>
      <c r="BL222">
        <f t="shared" si="11"/>
        <v>1</v>
      </c>
      <c r="BM222">
        <f t="shared" si="12"/>
        <v>6.6000000000000005</v>
      </c>
      <c r="BN222">
        <f t="shared" si="13"/>
        <v>10</v>
      </c>
      <c r="BO222">
        <f t="shared" si="14"/>
        <v>10</v>
      </c>
      <c r="BT222" s="25">
        <v>6</v>
      </c>
      <c r="BU222" s="26">
        <v>1.6E-2</v>
      </c>
      <c r="BV222" s="14">
        <f t="shared" si="19"/>
        <v>0.109</v>
      </c>
      <c r="BW222" s="26">
        <v>5.5E-2</v>
      </c>
      <c r="BX222" s="14">
        <f t="shared" si="20"/>
        <v>0.307</v>
      </c>
      <c r="BY222" s="26">
        <v>0.1</v>
      </c>
      <c r="BZ222" s="14">
        <f t="shared" si="21"/>
        <v>0.49</v>
      </c>
      <c r="CA222" s="26">
        <v>0.1</v>
      </c>
      <c r="CB222" s="14">
        <f t="shared" si="22"/>
        <v>0.48799999999999999</v>
      </c>
      <c r="CD222">
        <f t="shared" si="15"/>
        <v>1.6</v>
      </c>
      <c r="CE222">
        <f t="shared" si="16"/>
        <v>5.5</v>
      </c>
      <c r="CF222">
        <f t="shared" si="17"/>
        <v>10</v>
      </c>
      <c r="CG222">
        <f t="shared" si="18"/>
        <v>10</v>
      </c>
    </row>
    <row r="223" spans="1:88" x14ac:dyDescent="0.35">
      <c r="H223" s="76">
        <v>150</v>
      </c>
      <c r="I223" s="76">
        <v>46.5</v>
      </c>
      <c r="J223" s="76">
        <f t="shared" si="27"/>
        <v>4.6500000000000004</v>
      </c>
      <c r="K223" s="76">
        <f t="shared" si="28"/>
        <v>1.9530000000000001</v>
      </c>
      <c r="N223">
        <v>81194</v>
      </c>
      <c r="O223" s="27">
        <v>0.31</v>
      </c>
      <c r="P223" s="76">
        <f>O223*P222*0.1</f>
        <v>0.31000000000000005</v>
      </c>
      <c r="Q223" s="76">
        <f>Q222*O223</f>
        <v>15.5</v>
      </c>
      <c r="R223" s="76">
        <f>R222*O223</f>
        <v>31</v>
      </c>
      <c r="S223" s="76">
        <f>S222*O223</f>
        <v>46.5</v>
      </c>
      <c r="T223" s="76">
        <f>T222*O223</f>
        <v>62</v>
      </c>
      <c r="U223" s="76">
        <f>U222*O223</f>
        <v>77.5</v>
      </c>
      <c r="V223" s="51"/>
      <c r="AA223" s="40">
        <v>8.9999999999999993E-3</v>
      </c>
      <c r="AD223" s="4">
        <v>3</v>
      </c>
      <c r="AE223" s="9">
        <v>9.8199996948242099</v>
      </c>
      <c r="AF223" s="9">
        <v>9.8199996948242099</v>
      </c>
      <c r="AG223" s="9">
        <v>9.8199996948242099</v>
      </c>
      <c r="AH223" s="9">
        <v>9.8199996948242099</v>
      </c>
      <c r="AI223" s="9">
        <v>9.8199996948242099</v>
      </c>
      <c r="AK223" s="4">
        <v>3</v>
      </c>
      <c r="AL223" s="75">
        <v>2.5</v>
      </c>
      <c r="AM223" s="75">
        <v>7.7</v>
      </c>
      <c r="AN223" s="75">
        <v>10</v>
      </c>
      <c r="AO223" s="4">
        <v>10</v>
      </c>
      <c r="AP223" s="4">
        <v>10</v>
      </c>
      <c r="AX223" s="14">
        <f t="shared" si="23"/>
        <v>6.0999999999999999E-2</v>
      </c>
      <c r="AY223" s="40">
        <v>0.01</v>
      </c>
      <c r="BB223" s="19">
        <v>7</v>
      </c>
      <c r="BC223" s="20">
        <v>1.4999999999999999E-2</v>
      </c>
      <c r="BD223" s="19">
        <f t="shared" si="29"/>
        <v>0.115</v>
      </c>
      <c r="BE223" s="20">
        <v>6.6000000000000003E-2</v>
      </c>
      <c r="BF223" s="19">
        <f t="shared" si="24"/>
        <v>0.36499999999999999</v>
      </c>
      <c r="BG223" s="22">
        <v>0.1</v>
      </c>
      <c r="BH223" s="23">
        <f t="shared" si="25"/>
        <v>0.55299999999999994</v>
      </c>
      <c r="BI223" s="22">
        <v>0.1</v>
      </c>
      <c r="BJ223" s="24">
        <f t="shared" si="26"/>
        <v>0.54200000000000004</v>
      </c>
      <c r="BL223">
        <f t="shared" si="11"/>
        <v>1.5</v>
      </c>
      <c r="BM223">
        <f t="shared" si="12"/>
        <v>6.6000000000000005</v>
      </c>
      <c r="BN223">
        <f t="shared" si="13"/>
        <v>10</v>
      </c>
      <c r="BO223">
        <f t="shared" si="14"/>
        <v>10</v>
      </c>
      <c r="BT223" s="25">
        <v>7</v>
      </c>
      <c r="BU223" s="26">
        <v>2.1000000000000001E-2</v>
      </c>
      <c r="BV223" s="14">
        <f t="shared" si="19"/>
        <v>0.13</v>
      </c>
      <c r="BW223" s="26">
        <v>5.1999999999999998E-2</v>
      </c>
      <c r="BX223" s="14">
        <f t="shared" si="20"/>
        <v>0.35899999999999999</v>
      </c>
      <c r="BY223" s="26">
        <v>0.1</v>
      </c>
      <c r="BZ223" s="14">
        <f t="shared" si="21"/>
        <v>0.59</v>
      </c>
      <c r="CA223" s="26">
        <v>0.1</v>
      </c>
      <c r="CB223" s="14">
        <f t="shared" si="22"/>
        <v>0.58799999999999997</v>
      </c>
      <c r="CD223">
        <f t="shared" si="15"/>
        <v>2.1</v>
      </c>
      <c r="CE223">
        <f t="shared" si="16"/>
        <v>5.2</v>
      </c>
      <c r="CF223">
        <f t="shared" si="17"/>
        <v>10</v>
      </c>
      <c r="CG223">
        <f t="shared" si="18"/>
        <v>10</v>
      </c>
    </row>
    <row r="224" spans="1:88" x14ac:dyDescent="0.35">
      <c r="H224" s="76">
        <v>200</v>
      </c>
      <c r="I224" s="76">
        <v>62</v>
      </c>
      <c r="J224" s="76">
        <f t="shared" si="27"/>
        <v>6.2</v>
      </c>
      <c r="K224" s="76">
        <f t="shared" si="28"/>
        <v>2.6040000000000001</v>
      </c>
      <c r="N224">
        <v>11191242</v>
      </c>
      <c r="O224" s="27">
        <v>42.691000000000003</v>
      </c>
      <c r="P224" s="76">
        <f>P222*O224</f>
        <v>426.91</v>
      </c>
      <c r="Q224" s="76">
        <f>Q222*O224</f>
        <v>2134.5500000000002</v>
      </c>
      <c r="R224" s="76">
        <f>R222*O224</f>
        <v>4269.1000000000004</v>
      </c>
      <c r="S224" s="76">
        <f>S222*O224</f>
        <v>6403.6500000000005</v>
      </c>
      <c r="T224" s="76">
        <f>T222*O224</f>
        <v>8538.2000000000007</v>
      </c>
      <c r="U224" s="76">
        <f>U222*O224</f>
        <v>10672.75</v>
      </c>
      <c r="V224" s="51"/>
      <c r="AA224" s="40">
        <v>0.01</v>
      </c>
      <c r="AD224" s="4">
        <v>4</v>
      </c>
      <c r="AE224" s="9">
        <v>9.8199996948242099</v>
      </c>
      <c r="AF224" s="9">
        <v>9.8199996948242099</v>
      </c>
      <c r="AG224" s="9">
        <v>9.8299999237060494</v>
      </c>
      <c r="AH224" s="9">
        <v>9.8199996948242099</v>
      </c>
      <c r="AI224" s="9">
        <v>9.8199996948242099</v>
      </c>
      <c r="AK224" s="4">
        <v>4</v>
      </c>
      <c r="AL224" s="75">
        <v>2.5</v>
      </c>
      <c r="AM224" s="75">
        <v>5.0999999999999996</v>
      </c>
      <c r="AN224" s="75">
        <v>10</v>
      </c>
      <c r="AO224" s="4">
        <v>10</v>
      </c>
      <c r="AP224" s="4">
        <v>10</v>
      </c>
      <c r="AX224" s="14">
        <f t="shared" si="23"/>
        <v>6.9999999999999993E-2</v>
      </c>
      <c r="AY224" s="40">
        <v>8.9999999999999993E-3</v>
      </c>
      <c r="BB224" s="19">
        <v>8</v>
      </c>
      <c r="BC224" s="20">
        <v>2.4E-2</v>
      </c>
      <c r="BD224" s="19">
        <f t="shared" si="29"/>
        <v>0.13900000000000001</v>
      </c>
      <c r="BE224" s="20">
        <v>7.0000000000000007E-2</v>
      </c>
      <c r="BF224" s="19">
        <f t="shared" si="24"/>
        <v>0.435</v>
      </c>
      <c r="BG224" s="22">
        <v>0.1</v>
      </c>
      <c r="BH224" s="23">
        <f t="shared" si="25"/>
        <v>0.65299999999999991</v>
      </c>
      <c r="BI224" s="22">
        <v>0.1</v>
      </c>
      <c r="BJ224" s="24">
        <f t="shared" si="26"/>
        <v>0.64200000000000002</v>
      </c>
      <c r="BL224">
        <f t="shared" si="11"/>
        <v>2.4</v>
      </c>
      <c r="BM224">
        <f t="shared" si="12"/>
        <v>7.0000000000000009</v>
      </c>
      <c r="BN224">
        <f t="shared" si="13"/>
        <v>10</v>
      </c>
      <c r="BO224">
        <f t="shared" si="14"/>
        <v>10</v>
      </c>
      <c r="BT224" s="25">
        <v>8</v>
      </c>
      <c r="BU224" s="26">
        <v>2.4E-2</v>
      </c>
      <c r="BV224" s="14">
        <f t="shared" si="19"/>
        <v>0.154</v>
      </c>
      <c r="BW224" s="26">
        <v>5.1999999999999998E-2</v>
      </c>
      <c r="BX224" s="14">
        <f t="shared" si="20"/>
        <v>0.41099999999999998</v>
      </c>
      <c r="BY224" s="26">
        <v>0.1</v>
      </c>
      <c r="BZ224" s="14">
        <f t="shared" si="21"/>
        <v>0.69</v>
      </c>
      <c r="CA224" s="26">
        <v>0.1</v>
      </c>
      <c r="CB224" s="14">
        <f t="shared" si="22"/>
        <v>0.68799999999999994</v>
      </c>
      <c r="CD224">
        <f t="shared" si="15"/>
        <v>2.4</v>
      </c>
      <c r="CE224">
        <f t="shared" si="16"/>
        <v>5.2</v>
      </c>
      <c r="CF224">
        <f t="shared" si="17"/>
        <v>10</v>
      </c>
      <c r="CG224">
        <f t="shared" si="18"/>
        <v>10</v>
      </c>
    </row>
    <row r="225" spans="1:85" x14ac:dyDescent="0.35">
      <c r="H225" s="76">
        <v>250</v>
      </c>
      <c r="I225" s="76">
        <v>77.5</v>
      </c>
      <c r="J225" s="76">
        <f t="shared" si="27"/>
        <v>7.75</v>
      </c>
      <c r="K225" s="76">
        <f t="shared" si="28"/>
        <v>3.2550000000000003</v>
      </c>
      <c r="V225" s="51"/>
      <c r="AA225" s="40">
        <v>8.9999999999999993E-3</v>
      </c>
      <c r="AD225" s="4">
        <v>5</v>
      </c>
      <c r="AE225" s="9">
        <v>9.8199996948242099</v>
      </c>
      <c r="AF225" s="9">
        <v>9.8299999237060494</v>
      </c>
      <c r="AG225" s="9">
        <v>9.8699998855590803</v>
      </c>
      <c r="AH225" s="9">
        <v>9.8400001525878906</v>
      </c>
      <c r="AI225" s="9">
        <v>9.8400001525878906</v>
      </c>
      <c r="AK225" s="4">
        <v>5</v>
      </c>
      <c r="AL225" s="75">
        <v>2.2999999999999998</v>
      </c>
      <c r="AM225" s="75">
        <v>6.2</v>
      </c>
      <c r="AN225" s="75">
        <v>10</v>
      </c>
      <c r="AO225" s="4">
        <v>10</v>
      </c>
      <c r="AP225" s="4">
        <v>10</v>
      </c>
      <c r="AX225" s="14">
        <f t="shared" si="23"/>
        <v>7.8999999999999987E-2</v>
      </c>
      <c r="AY225" s="40">
        <v>8.9999999999999993E-3</v>
      </c>
      <c r="BB225" s="19">
        <v>9</v>
      </c>
      <c r="BC225" s="20">
        <v>2.5999999999999999E-2</v>
      </c>
      <c r="BD225" s="19">
        <f t="shared" si="29"/>
        <v>0.16500000000000001</v>
      </c>
      <c r="BE225" s="20">
        <v>6.9000000000000006E-2</v>
      </c>
      <c r="BF225" s="19">
        <f t="shared" si="24"/>
        <v>0.504</v>
      </c>
      <c r="BG225" s="22">
        <v>0.1</v>
      </c>
      <c r="BH225" s="23">
        <f t="shared" si="25"/>
        <v>0.75299999999999989</v>
      </c>
      <c r="BI225" s="22">
        <v>0.1</v>
      </c>
      <c r="BJ225" s="24">
        <f t="shared" si="26"/>
        <v>0.74199999999999999</v>
      </c>
      <c r="BK225" s="17"/>
      <c r="BL225">
        <f t="shared" si="11"/>
        <v>2.6</v>
      </c>
      <c r="BM225">
        <f t="shared" si="12"/>
        <v>6.9</v>
      </c>
      <c r="BN225">
        <f t="shared" si="13"/>
        <v>10</v>
      </c>
      <c r="BO225">
        <f t="shared" si="14"/>
        <v>10</v>
      </c>
      <c r="BT225" s="25">
        <v>9</v>
      </c>
      <c r="BU225" s="26">
        <v>2.5999999999999999E-2</v>
      </c>
      <c r="BV225" s="14">
        <f t="shared" si="19"/>
        <v>0.18</v>
      </c>
      <c r="BW225" s="26">
        <v>4.4999999999999998E-2</v>
      </c>
      <c r="BX225" s="14">
        <f t="shared" si="20"/>
        <v>0.45599999999999996</v>
      </c>
      <c r="BY225" s="26">
        <v>0.1</v>
      </c>
      <c r="BZ225" s="14">
        <f t="shared" si="21"/>
        <v>0.78999999999999992</v>
      </c>
      <c r="CA225" s="26">
        <v>0.1</v>
      </c>
      <c r="CB225" s="14">
        <f t="shared" si="22"/>
        <v>0.78799999999999992</v>
      </c>
      <c r="CD225">
        <f t="shared" si="15"/>
        <v>2.6</v>
      </c>
      <c r="CE225">
        <f t="shared" si="16"/>
        <v>4.5</v>
      </c>
      <c r="CF225">
        <f t="shared" si="17"/>
        <v>10</v>
      </c>
      <c r="CG225">
        <f t="shared" si="18"/>
        <v>10</v>
      </c>
    </row>
    <row r="226" spans="1:85" x14ac:dyDescent="0.35">
      <c r="H226" s="76"/>
      <c r="I226" s="76"/>
      <c r="J226" s="76"/>
      <c r="K226" s="76"/>
      <c r="V226" s="51"/>
      <c r="AA226" s="40">
        <v>8.9999999999999993E-3</v>
      </c>
      <c r="AD226" s="4">
        <v>6</v>
      </c>
      <c r="AE226" s="9">
        <v>9.8299999237060494</v>
      </c>
      <c r="AF226" s="9">
        <v>9.8400001525878906</v>
      </c>
      <c r="AG226" s="9">
        <v>9.9700002670287997</v>
      </c>
      <c r="AH226" s="9">
        <v>9.8800001144409109</v>
      </c>
      <c r="AI226" s="9">
        <v>9.8800001144409109</v>
      </c>
      <c r="AK226" s="4">
        <v>6</v>
      </c>
      <c r="AL226" s="75">
        <v>2.1999999999999997</v>
      </c>
      <c r="AM226" s="75">
        <v>5.5</v>
      </c>
      <c r="AN226" s="75">
        <v>10</v>
      </c>
      <c r="AO226" s="4">
        <v>10</v>
      </c>
      <c r="AP226" s="4">
        <v>10</v>
      </c>
      <c r="AX226" s="14">
        <f t="shared" si="23"/>
        <v>8.7999999999999981E-2</v>
      </c>
      <c r="AY226" s="40">
        <v>8.9999999999999993E-3</v>
      </c>
      <c r="BB226" s="19">
        <v>10</v>
      </c>
      <c r="BC226" s="20">
        <v>2.7E-2</v>
      </c>
      <c r="BD226" s="19">
        <f t="shared" si="29"/>
        <v>0.192</v>
      </c>
      <c r="BE226" s="20">
        <v>6.9000000000000006E-2</v>
      </c>
      <c r="BF226" s="19">
        <f t="shared" si="24"/>
        <v>0.57299999999999995</v>
      </c>
      <c r="BG226" s="22">
        <v>0.1</v>
      </c>
      <c r="BH226" s="23">
        <f t="shared" si="25"/>
        <v>0.85299999999999987</v>
      </c>
      <c r="BI226" s="22">
        <v>0.1</v>
      </c>
      <c r="BJ226" s="24">
        <f t="shared" si="26"/>
        <v>0.84199999999999997</v>
      </c>
      <c r="BK226" s="12"/>
      <c r="BL226">
        <f t="shared" si="11"/>
        <v>2.7</v>
      </c>
      <c r="BM226">
        <f t="shared" si="12"/>
        <v>6.9</v>
      </c>
      <c r="BN226">
        <f t="shared" si="13"/>
        <v>10</v>
      </c>
      <c r="BO226">
        <f t="shared" si="14"/>
        <v>10</v>
      </c>
      <c r="BT226" s="25">
        <v>10</v>
      </c>
      <c r="BU226" s="26">
        <v>2.7E-2</v>
      </c>
      <c r="BV226" s="14">
        <f t="shared" si="19"/>
        <v>0.20699999999999999</v>
      </c>
      <c r="BW226" s="26">
        <v>4.7E-2</v>
      </c>
      <c r="BX226" s="14">
        <f t="shared" si="20"/>
        <v>0.503</v>
      </c>
      <c r="BY226" s="26">
        <v>0.1</v>
      </c>
      <c r="BZ226" s="14">
        <f t="shared" si="21"/>
        <v>0.8899999999999999</v>
      </c>
      <c r="CA226" s="26">
        <v>0.1</v>
      </c>
      <c r="CB226" s="14">
        <f t="shared" si="22"/>
        <v>0.8879999999999999</v>
      </c>
      <c r="CD226">
        <f t="shared" si="15"/>
        <v>2.7</v>
      </c>
      <c r="CE226">
        <f t="shared" si="16"/>
        <v>4.7</v>
      </c>
      <c r="CF226">
        <f t="shared" si="17"/>
        <v>10</v>
      </c>
      <c r="CG226">
        <f t="shared" si="18"/>
        <v>10</v>
      </c>
    </row>
    <row r="227" spans="1:85" x14ac:dyDescent="0.35">
      <c r="H227" s="76" t="s">
        <v>53</v>
      </c>
      <c r="I227" s="76" t="s">
        <v>50</v>
      </c>
      <c r="J227" s="76" t="s">
        <v>51</v>
      </c>
      <c r="K227" s="76" t="s">
        <v>52</v>
      </c>
      <c r="V227" s="51"/>
      <c r="AA227" s="40">
        <v>8.9999999999999993E-3</v>
      </c>
      <c r="AD227" s="4">
        <v>7</v>
      </c>
      <c r="AE227" s="9">
        <v>9.8299999237060494</v>
      </c>
      <c r="AF227" s="9">
        <v>9.9600000381469709</v>
      </c>
      <c r="AG227" s="9">
        <v>10.3400001525878</v>
      </c>
      <c r="AH227" s="9">
        <v>10.0900001525878</v>
      </c>
      <c r="AI227" s="9">
        <v>10.1300001144409</v>
      </c>
      <c r="AK227" s="4">
        <v>7</v>
      </c>
      <c r="AL227" s="75">
        <v>1.5</v>
      </c>
      <c r="AM227" s="75">
        <v>6.2</v>
      </c>
      <c r="AN227" s="75">
        <v>10</v>
      </c>
      <c r="AO227" s="4">
        <v>10</v>
      </c>
      <c r="AP227" s="4">
        <v>10</v>
      </c>
      <c r="AX227" s="14">
        <f t="shared" si="23"/>
        <v>9.6999999999999975E-2</v>
      </c>
      <c r="AY227" s="40">
        <v>8.9999999999999993E-3</v>
      </c>
      <c r="BB227" s="19">
        <v>11</v>
      </c>
      <c r="BC227" s="20">
        <v>3.1E-2</v>
      </c>
      <c r="BD227" s="19">
        <f t="shared" si="29"/>
        <v>0.223</v>
      </c>
      <c r="BE227" s="20">
        <v>6.5000000000000002E-2</v>
      </c>
      <c r="BF227" s="19">
        <f t="shared" si="24"/>
        <v>0.6379999999999999</v>
      </c>
      <c r="BG227" s="22">
        <v>0.1</v>
      </c>
      <c r="BH227" s="23">
        <f t="shared" si="25"/>
        <v>0.95299999999999985</v>
      </c>
      <c r="BI227" s="22">
        <v>0.1</v>
      </c>
      <c r="BJ227" s="24">
        <f t="shared" si="26"/>
        <v>0.94199999999999995</v>
      </c>
      <c r="BK227" s="12"/>
      <c r="BL227">
        <f t="shared" si="11"/>
        <v>3.1</v>
      </c>
      <c r="BM227">
        <f t="shared" si="12"/>
        <v>6.5</v>
      </c>
      <c r="BN227">
        <f t="shared" si="13"/>
        <v>10</v>
      </c>
      <c r="BO227">
        <f t="shared" si="14"/>
        <v>10</v>
      </c>
      <c r="BT227" s="25">
        <v>11</v>
      </c>
      <c r="BU227" s="26">
        <v>2.5999999999999999E-2</v>
      </c>
      <c r="BV227" s="14">
        <f t="shared" si="19"/>
        <v>0.23299999999999998</v>
      </c>
      <c r="BW227" s="26">
        <v>4.9000000000000002E-2</v>
      </c>
      <c r="BX227" s="14">
        <f t="shared" si="20"/>
        <v>0.55200000000000005</v>
      </c>
      <c r="BY227" s="26">
        <v>0.1</v>
      </c>
      <c r="BZ227" s="14">
        <f t="shared" si="21"/>
        <v>0.98999999999999988</v>
      </c>
      <c r="CA227" s="26">
        <v>0.1</v>
      </c>
      <c r="CB227" s="14">
        <f t="shared" si="22"/>
        <v>0.98799999999999988</v>
      </c>
      <c r="CD227">
        <f t="shared" si="15"/>
        <v>2.6</v>
      </c>
      <c r="CE227">
        <f t="shared" si="16"/>
        <v>4.9000000000000004</v>
      </c>
      <c r="CF227">
        <f t="shared" si="17"/>
        <v>10</v>
      </c>
      <c r="CG227">
        <f t="shared" si="18"/>
        <v>10</v>
      </c>
    </row>
    <row r="228" spans="1:85" x14ac:dyDescent="0.35">
      <c r="H228" s="76">
        <v>10</v>
      </c>
      <c r="I228" s="76">
        <v>426.91</v>
      </c>
      <c r="J228">
        <f>I228*0.008</f>
        <v>3.4152800000000001</v>
      </c>
      <c r="K228">
        <f>I228*0.0072</f>
        <v>3.0737520000000003</v>
      </c>
      <c r="V228" s="51"/>
      <c r="AA228" s="40">
        <v>8.9999999999999993E-3</v>
      </c>
      <c r="AD228" s="4">
        <v>8</v>
      </c>
      <c r="AE228" s="9">
        <v>9.8500003814697195</v>
      </c>
      <c r="AF228" s="9">
        <v>10.2600002288818</v>
      </c>
      <c r="AG228" s="9">
        <v>10.789999961853001</v>
      </c>
      <c r="AH228" s="9">
        <v>10.5100002288818</v>
      </c>
      <c r="AI228" s="9">
        <v>10.539999961853001</v>
      </c>
      <c r="AK228" s="4">
        <v>8</v>
      </c>
      <c r="AL228" s="75">
        <v>2.1999999999999997</v>
      </c>
      <c r="AM228" s="75">
        <v>6</v>
      </c>
      <c r="AN228" s="75">
        <v>10</v>
      </c>
      <c r="AO228" s="4">
        <v>10</v>
      </c>
      <c r="AP228" s="4">
        <v>10</v>
      </c>
      <c r="AX228" s="14">
        <f t="shared" si="23"/>
        <v>0.10599999999999997</v>
      </c>
      <c r="AY228" s="40">
        <v>8.9999999999999993E-3</v>
      </c>
      <c r="BB228" s="19">
        <v>12</v>
      </c>
      <c r="BC228" s="20">
        <v>3.2000000000000001E-2</v>
      </c>
      <c r="BD228" s="19">
        <f t="shared" si="29"/>
        <v>0.255</v>
      </c>
      <c r="BE228" s="20">
        <v>6.0999999999999999E-2</v>
      </c>
      <c r="BF228" s="19">
        <f t="shared" si="24"/>
        <v>0.69899999999999984</v>
      </c>
      <c r="BG228" s="22">
        <v>0.1</v>
      </c>
      <c r="BH228" s="23">
        <f t="shared" si="25"/>
        <v>1.0529999999999999</v>
      </c>
      <c r="BI228" s="22">
        <v>0.1</v>
      </c>
      <c r="BJ228" s="24">
        <f t="shared" si="26"/>
        <v>1.042</v>
      </c>
      <c r="BK228" s="21"/>
      <c r="BL228">
        <f t="shared" si="11"/>
        <v>3.2</v>
      </c>
      <c r="BM228">
        <f t="shared" si="12"/>
        <v>6.1</v>
      </c>
      <c r="BN228">
        <f t="shared" si="13"/>
        <v>10</v>
      </c>
      <c r="BO228">
        <f t="shared" si="14"/>
        <v>10</v>
      </c>
      <c r="BT228" s="25">
        <v>12</v>
      </c>
      <c r="BU228" s="26">
        <v>2.5999999999999999E-2</v>
      </c>
      <c r="BV228" s="14">
        <f t="shared" si="19"/>
        <v>0.25900000000000001</v>
      </c>
      <c r="BW228" s="26">
        <v>0.05</v>
      </c>
      <c r="BX228" s="14">
        <f t="shared" si="20"/>
        <v>0.60200000000000009</v>
      </c>
      <c r="BY228" s="26">
        <v>0.1</v>
      </c>
      <c r="BZ228" s="14">
        <f t="shared" si="21"/>
        <v>1.0899999999999999</v>
      </c>
      <c r="CA228" s="26">
        <v>0.1</v>
      </c>
      <c r="CB228" s="14">
        <f t="shared" si="22"/>
        <v>1.0879999999999999</v>
      </c>
      <c r="CD228">
        <f t="shared" si="15"/>
        <v>2.6</v>
      </c>
      <c r="CE228">
        <f t="shared" si="16"/>
        <v>5</v>
      </c>
      <c r="CF228">
        <f t="shared" si="17"/>
        <v>10</v>
      </c>
      <c r="CG228">
        <f t="shared" si="18"/>
        <v>10</v>
      </c>
    </row>
    <row r="229" spans="1:85" x14ac:dyDescent="0.35">
      <c r="H229" s="76">
        <v>50</v>
      </c>
      <c r="I229" s="76">
        <v>2134.5500000000002</v>
      </c>
      <c r="J229">
        <f t="shared" ref="J229:J233" si="30">I229*0.008</f>
        <v>17.076400000000003</v>
      </c>
      <c r="K229">
        <f t="shared" ref="K229:K233" si="31">I229*0.0072</f>
        <v>15.368760000000002</v>
      </c>
      <c r="V229" s="51"/>
      <c r="AA229" s="40">
        <v>8.9999999999999993E-3</v>
      </c>
      <c r="AD229" s="4">
        <v>9</v>
      </c>
      <c r="AE229" s="9">
        <v>9.8800001144409109</v>
      </c>
      <c r="AF229" s="9">
        <v>10.75</v>
      </c>
      <c r="AG229" s="9">
        <v>11.550000190734799</v>
      </c>
      <c r="AH229" s="9">
        <v>11.050000190734799</v>
      </c>
      <c r="AI229" s="9">
        <v>11.149999618530201</v>
      </c>
      <c r="AK229" s="4">
        <v>9</v>
      </c>
      <c r="AL229" s="75">
        <v>2.4</v>
      </c>
      <c r="AM229" s="75">
        <v>6.8000000000000007</v>
      </c>
      <c r="AN229" s="75">
        <v>10</v>
      </c>
      <c r="AO229" s="4">
        <v>10</v>
      </c>
      <c r="AP229" s="4">
        <v>10</v>
      </c>
      <c r="AX229" s="14">
        <f t="shared" si="23"/>
        <v>0.11399999999999996</v>
      </c>
      <c r="AY229" s="40">
        <v>8.9999999999999993E-3</v>
      </c>
      <c r="BB229" s="19">
        <v>13</v>
      </c>
      <c r="BC229" s="20">
        <v>2.8000000000000001E-2</v>
      </c>
      <c r="BD229" s="19">
        <f t="shared" si="29"/>
        <v>0.28300000000000003</v>
      </c>
      <c r="BE229" s="20">
        <v>5.7000000000000002E-2</v>
      </c>
      <c r="BF229" s="19">
        <f t="shared" si="24"/>
        <v>0.75599999999999989</v>
      </c>
      <c r="BG229" s="22">
        <v>0.1</v>
      </c>
      <c r="BH229" s="23">
        <f t="shared" si="25"/>
        <v>1.153</v>
      </c>
      <c r="BI229" s="22">
        <v>0.1</v>
      </c>
      <c r="BJ229" s="24">
        <f t="shared" si="26"/>
        <v>1.1420000000000001</v>
      </c>
      <c r="BK229" s="21"/>
      <c r="BL229">
        <f t="shared" si="11"/>
        <v>2.8000000000000003</v>
      </c>
      <c r="BM229">
        <f t="shared" si="12"/>
        <v>5.7</v>
      </c>
      <c r="BN229">
        <f t="shared" si="13"/>
        <v>10</v>
      </c>
      <c r="BO229">
        <f t="shared" si="14"/>
        <v>10</v>
      </c>
      <c r="BT229" s="25">
        <v>13</v>
      </c>
      <c r="BU229" s="26">
        <v>2.5000000000000001E-2</v>
      </c>
      <c r="BV229" s="14">
        <f t="shared" si="19"/>
        <v>0.28400000000000003</v>
      </c>
      <c r="BW229" s="26">
        <v>5.2999999999999999E-2</v>
      </c>
      <c r="BX229" s="14">
        <f t="shared" si="20"/>
        <v>0.65500000000000014</v>
      </c>
      <c r="BY229" s="26">
        <v>0.1</v>
      </c>
      <c r="BZ229" s="14">
        <f t="shared" si="21"/>
        <v>1.19</v>
      </c>
      <c r="CA229" s="26">
        <v>0.1</v>
      </c>
      <c r="CB229" s="14">
        <f t="shared" si="22"/>
        <v>1.1879999999999999</v>
      </c>
      <c r="CD229">
        <f t="shared" si="15"/>
        <v>2.5</v>
      </c>
      <c r="CE229">
        <f t="shared" si="16"/>
        <v>5.3</v>
      </c>
      <c r="CF229">
        <f t="shared" si="17"/>
        <v>10</v>
      </c>
      <c r="CG229">
        <f t="shared" si="18"/>
        <v>10</v>
      </c>
    </row>
    <row r="230" spans="1:85" x14ac:dyDescent="0.35">
      <c r="H230" s="76">
        <v>100</v>
      </c>
      <c r="I230" s="76">
        <v>4269.1000000000004</v>
      </c>
      <c r="J230">
        <f t="shared" si="30"/>
        <v>34.152800000000006</v>
      </c>
      <c r="K230">
        <f t="shared" si="31"/>
        <v>30.737520000000004</v>
      </c>
      <c r="V230" s="51"/>
      <c r="AA230" s="40">
        <v>8.9999999999999993E-3</v>
      </c>
      <c r="AD230" s="4">
        <v>10</v>
      </c>
      <c r="AE230" s="9">
        <v>9.9600000381469709</v>
      </c>
      <c r="AF230" s="9">
        <v>11.25</v>
      </c>
      <c r="AG230" s="9">
        <v>12.2399997711181</v>
      </c>
      <c r="AH230" s="9">
        <v>11.829999923706</v>
      </c>
      <c r="AI230" s="9">
        <v>11.9700002670288</v>
      </c>
      <c r="AK230" s="4">
        <v>10</v>
      </c>
      <c r="AL230" s="75">
        <v>2.5</v>
      </c>
      <c r="AM230" s="75">
        <v>6</v>
      </c>
      <c r="AN230" s="75">
        <v>10</v>
      </c>
      <c r="AO230" s="4">
        <v>10</v>
      </c>
      <c r="AP230" s="4">
        <v>10</v>
      </c>
      <c r="AX230" s="14">
        <f t="shared" si="23"/>
        <v>0.12199999999999997</v>
      </c>
      <c r="AY230" s="40">
        <v>8.0000000000000002E-3</v>
      </c>
      <c r="BB230" s="19">
        <v>14</v>
      </c>
      <c r="BC230" s="20">
        <v>2.8000000000000001E-2</v>
      </c>
      <c r="BD230" s="19">
        <f t="shared" si="29"/>
        <v>0.31100000000000005</v>
      </c>
      <c r="BE230" s="20">
        <v>5.1999999999999998E-2</v>
      </c>
      <c r="BF230" s="19">
        <f t="shared" si="24"/>
        <v>0.80799999999999994</v>
      </c>
      <c r="BG230" s="22">
        <v>0.1</v>
      </c>
      <c r="BH230" s="23">
        <f t="shared" si="25"/>
        <v>1.2530000000000001</v>
      </c>
      <c r="BI230" s="22">
        <v>0.1</v>
      </c>
      <c r="BJ230" s="24">
        <f t="shared" si="26"/>
        <v>1.2420000000000002</v>
      </c>
      <c r="BK230" s="21"/>
      <c r="BL230">
        <f t="shared" si="11"/>
        <v>2.8000000000000003</v>
      </c>
      <c r="BM230">
        <f t="shared" si="12"/>
        <v>5.2</v>
      </c>
      <c r="BN230">
        <f t="shared" si="13"/>
        <v>10</v>
      </c>
      <c r="BO230">
        <f t="shared" si="14"/>
        <v>10</v>
      </c>
      <c r="BT230" s="25">
        <v>14</v>
      </c>
      <c r="BU230" s="26">
        <v>2.4E-2</v>
      </c>
      <c r="BV230" s="14">
        <f t="shared" si="19"/>
        <v>0.30800000000000005</v>
      </c>
      <c r="BW230" s="26">
        <v>6.2E-2</v>
      </c>
      <c r="BX230" s="14">
        <f t="shared" si="20"/>
        <v>0.71700000000000008</v>
      </c>
      <c r="BY230" s="26">
        <v>0.1</v>
      </c>
      <c r="BZ230" s="14">
        <f t="shared" si="21"/>
        <v>1.29</v>
      </c>
      <c r="CA230" s="26">
        <v>0.1</v>
      </c>
      <c r="CB230" s="14">
        <f t="shared" si="22"/>
        <v>1.288</v>
      </c>
      <c r="CD230">
        <f t="shared" si="15"/>
        <v>2.4</v>
      </c>
      <c r="CE230">
        <f t="shared" si="16"/>
        <v>6.2</v>
      </c>
      <c r="CF230">
        <f t="shared" si="17"/>
        <v>10</v>
      </c>
      <c r="CG230">
        <f t="shared" si="18"/>
        <v>10</v>
      </c>
    </row>
    <row r="231" spans="1:85" x14ac:dyDescent="0.35">
      <c r="H231" s="76">
        <v>150</v>
      </c>
      <c r="I231" s="76">
        <v>6403.6500000000005</v>
      </c>
      <c r="J231">
        <f t="shared" si="30"/>
        <v>51.229200000000006</v>
      </c>
      <c r="K231">
        <f t="shared" si="31"/>
        <v>46.106280000000005</v>
      </c>
      <c r="V231" s="51"/>
      <c r="AA231" s="40">
        <v>8.0000000000000002E-3</v>
      </c>
      <c r="AD231" s="4">
        <v>11</v>
      </c>
      <c r="AE231" s="9">
        <v>10.4099998474121</v>
      </c>
      <c r="AF231" s="9">
        <v>12.449999809265099</v>
      </c>
      <c r="AG231" s="9">
        <v>13.1599998474121</v>
      </c>
      <c r="AH231" s="9">
        <v>12.7399997711181</v>
      </c>
      <c r="AI231" s="9">
        <v>12.869999885559</v>
      </c>
      <c r="AK231" s="4">
        <v>11</v>
      </c>
      <c r="AL231" s="75">
        <v>2.6</v>
      </c>
      <c r="AM231" s="75">
        <v>7.3999999999999995</v>
      </c>
      <c r="AN231" s="75">
        <v>10</v>
      </c>
      <c r="AO231" s="4">
        <v>10</v>
      </c>
      <c r="AP231" s="4">
        <v>10</v>
      </c>
      <c r="AX231" s="14">
        <f t="shared" si="23"/>
        <v>0.12999999999999998</v>
      </c>
      <c r="AY231" s="40">
        <v>8.0000000000000002E-3</v>
      </c>
      <c r="BB231" s="19">
        <v>15</v>
      </c>
      <c r="BC231" s="20">
        <v>2.7E-2</v>
      </c>
      <c r="BD231" s="19">
        <f t="shared" si="29"/>
        <v>0.33800000000000008</v>
      </c>
      <c r="BE231" s="20">
        <v>0.05</v>
      </c>
      <c r="BF231" s="19">
        <f t="shared" si="24"/>
        <v>0.85799999999999998</v>
      </c>
      <c r="BG231" s="22">
        <v>0.1</v>
      </c>
      <c r="BH231" s="23">
        <f t="shared" si="25"/>
        <v>1.3530000000000002</v>
      </c>
      <c r="BI231" s="22">
        <v>0.1</v>
      </c>
      <c r="BJ231" s="24">
        <f t="shared" si="26"/>
        <v>1.3420000000000003</v>
      </c>
      <c r="BK231" s="21"/>
      <c r="BL231">
        <f t="shared" si="11"/>
        <v>2.7</v>
      </c>
      <c r="BM231">
        <f t="shared" si="12"/>
        <v>5</v>
      </c>
      <c r="BN231">
        <f t="shared" si="13"/>
        <v>10</v>
      </c>
      <c r="BO231">
        <f t="shared" si="14"/>
        <v>10</v>
      </c>
      <c r="BT231" s="25">
        <v>15</v>
      </c>
      <c r="BU231" s="26">
        <v>2.4E-2</v>
      </c>
      <c r="BV231" s="14">
        <f t="shared" si="19"/>
        <v>0.33200000000000007</v>
      </c>
      <c r="BW231" s="26">
        <v>7.2999999999999995E-2</v>
      </c>
      <c r="BX231" s="14">
        <f t="shared" si="20"/>
        <v>0.79</v>
      </c>
      <c r="BY231" s="26">
        <v>0.1</v>
      </c>
      <c r="BZ231" s="14">
        <f t="shared" si="21"/>
        <v>1.3900000000000001</v>
      </c>
      <c r="CA231" s="26">
        <v>0.1</v>
      </c>
      <c r="CB231" s="14">
        <f t="shared" si="22"/>
        <v>1.3880000000000001</v>
      </c>
      <c r="CD231">
        <f t="shared" si="15"/>
        <v>2.4</v>
      </c>
      <c r="CE231">
        <f t="shared" si="16"/>
        <v>7.3</v>
      </c>
      <c r="CF231">
        <f t="shared" si="17"/>
        <v>10</v>
      </c>
      <c r="CG231">
        <f t="shared" si="18"/>
        <v>10</v>
      </c>
    </row>
    <row r="232" spans="1:85" x14ac:dyDescent="0.35">
      <c r="H232" s="76">
        <v>200</v>
      </c>
      <c r="I232" s="76">
        <v>8538.2000000000007</v>
      </c>
      <c r="J232">
        <f t="shared" si="30"/>
        <v>68.305600000000013</v>
      </c>
      <c r="K232">
        <f t="shared" si="31"/>
        <v>61.475040000000007</v>
      </c>
      <c r="V232" s="51"/>
      <c r="AA232" s="40">
        <v>8.0000000000000002E-3</v>
      </c>
      <c r="AD232" s="4">
        <v>12</v>
      </c>
      <c r="AE232" s="9">
        <v>10.6599998474121</v>
      </c>
      <c r="AF232" s="9">
        <v>13.060000419616699</v>
      </c>
      <c r="AG232" s="9">
        <v>13.789999961853001</v>
      </c>
      <c r="AH232" s="9">
        <v>13.560000419616699</v>
      </c>
      <c r="AI232" s="9">
        <v>13.6000003814697</v>
      </c>
      <c r="AK232" s="4">
        <v>12</v>
      </c>
      <c r="AL232" s="75">
        <v>1.4000000000000001</v>
      </c>
      <c r="AM232" s="75">
        <v>4.8</v>
      </c>
      <c r="AN232" s="75">
        <v>10</v>
      </c>
      <c r="AO232" s="4">
        <v>10</v>
      </c>
      <c r="AP232" s="4">
        <v>10</v>
      </c>
      <c r="AX232" s="14">
        <f t="shared" si="23"/>
        <v>0.13799999999999998</v>
      </c>
      <c r="AY232" s="40">
        <v>8.0000000000000002E-3</v>
      </c>
      <c r="BB232" s="19">
        <v>16</v>
      </c>
      <c r="BC232" s="20">
        <v>2.3E-2</v>
      </c>
      <c r="BD232" s="19">
        <f t="shared" si="29"/>
        <v>0.3610000000000001</v>
      </c>
      <c r="BE232" s="20">
        <v>4.4999999999999998E-2</v>
      </c>
      <c r="BF232" s="19">
        <f t="shared" si="24"/>
        <v>0.90300000000000002</v>
      </c>
      <c r="BG232" s="22">
        <v>0.1</v>
      </c>
      <c r="BH232" s="23">
        <f t="shared" si="25"/>
        <v>1.4530000000000003</v>
      </c>
      <c r="BI232" s="22">
        <v>0.1</v>
      </c>
      <c r="BJ232" s="24">
        <f t="shared" si="26"/>
        <v>1.4420000000000004</v>
      </c>
      <c r="BK232" s="21"/>
      <c r="BL232">
        <f t="shared" si="11"/>
        <v>2.2999999999999998</v>
      </c>
      <c r="BM232">
        <f t="shared" si="12"/>
        <v>4.5</v>
      </c>
      <c r="BN232">
        <f t="shared" si="13"/>
        <v>10</v>
      </c>
      <c r="BO232">
        <f t="shared" si="14"/>
        <v>10</v>
      </c>
      <c r="BT232" s="25">
        <v>16</v>
      </c>
      <c r="BU232" s="26">
        <v>2.4E-2</v>
      </c>
      <c r="BV232" s="14">
        <f t="shared" si="19"/>
        <v>0.35600000000000009</v>
      </c>
      <c r="BW232" s="26">
        <v>4.3999999999999997E-2</v>
      </c>
      <c r="BX232" s="14">
        <f t="shared" si="20"/>
        <v>0.83400000000000007</v>
      </c>
      <c r="BY232" s="26">
        <v>0.1</v>
      </c>
      <c r="BZ232" s="14">
        <f t="shared" si="21"/>
        <v>1.4900000000000002</v>
      </c>
      <c r="CA232" s="26">
        <v>0.1</v>
      </c>
      <c r="CB232" s="14">
        <f t="shared" si="22"/>
        <v>1.4880000000000002</v>
      </c>
      <c r="CD232">
        <f t="shared" si="15"/>
        <v>2.4</v>
      </c>
      <c r="CE232">
        <f t="shared" si="16"/>
        <v>4.3999999999999995</v>
      </c>
      <c r="CF232">
        <f t="shared" si="17"/>
        <v>10</v>
      </c>
      <c r="CG232">
        <f t="shared" si="18"/>
        <v>10</v>
      </c>
    </row>
    <row r="233" spans="1:85" x14ac:dyDescent="0.35">
      <c r="H233" s="76">
        <v>250</v>
      </c>
      <c r="I233" s="76">
        <v>10672.75</v>
      </c>
      <c r="J233">
        <f t="shared" si="30"/>
        <v>85.382000000000005</v>
      </c>
      <c r="K233">
        <f t="shared" si="31"/>
        <v>76.843800000000002</v>
      </c>
      <c r="V233" s="51"/>
      <c r="AA233" s="40">
        <v>8.0000000000000002E-3</v>
      </c>
      <c r="AD233" s="4">
        <v>13</v>
      </c>
      <c r="AE233" s="9">
        <v>10.9799995422363</v>
      </c>
      <c r="AF233" s="9">
        <v>13.939999580383301</v>
      </c>
      <c r="AG233" s="9">
        <v>14.3800001144409</v>
      </c>
      <c r="AH233" s="9">
        <v>14.149999618530201</v>
      </c>
      <c r="AI233" s="9">
        <v>14.2299995422363</v>
      </c>
      <c r="AK233" s="4">
        <v>13</v>
      </c>
      <c r="AL233" s="75">
        <v>2.1999999999999997</v>
      </c>
      <c r="AM233" s="75">
        <v>7.1999999999999993</v>
      </c>
      <c r="AN233" s="75">
        <v>10</v>
      </c>
      <c r="AO233" s="4">
        <v>10</v>
      </c>
      <c r="AP233" s="4">
        <v>10</v>
      </c>
      <c r="AX233" s="14">
        <f t="shared" si="23"/>
        <v>0.14599999999999999</v>
      </c>
      <c r="AY233" s="40">
        <v>8.0000000000000002E-3</v>
      </c>
      <c r="BB233" s="19">
        <v>17</v>
      </c>
      <c r="BC233" s="20">
        <v>2.4E-2</v>
      </c>
      <c r="BD233" s="19">
        <f t="shared" si="29"/>
        <v>0.38500000000000012</v>
      </c>
      <c r="BE233" s="20">
        <v>4.5999999999999999E-2</v>
      </c>
      <c r="BF233" s="19">
        <f t="shared" si="24"/>
        <v>0.94900000000000007</v>
      </c>
      <c r="BG233" s="22">
        <v>0.1</v>
      </c>
      <c r="BH233" s="23">
        <f t="shared" si="25"/>
        <v>1.5530000000000004</v>
      </c>
      <c r="BI233" s="22">
        <v>0.1</v>
      </c>
      <c r="BJ233" s="24">
        <f t="shared" si="26"/>
        <v>1.5420000000000005</v>
      </c>
      <c r="BK233" s="21"/>
      <c r="BL233">
        <f t="shared" si="11"/>
        <v>2.4</v>
      </c>
      <c r="BM233">
        <f t="shared" si="12"/>
        <v>4.5999999999999996</v>
      </c>
      <c r="BN233">
        <f t="shared" si="13"/>
        <v>10</v>
      </c>
      <c r="BO233">
        <f t="shared" si="14"/>
        <v>10</v>
      </c>
      <c r="BT233" s="25">
        <v>17</v>
      </c>
      <c r="BU233" s="26">
        <v>2.1999999999999999E-2</v>
      </c>
      <c r="BV233" s="14">
        <f t="shared" si="19"/>
        <v>0.37800000000000011</v>
      </c>
      <c r="BW233" s="26">
        <v>3.9E-2</v>
      </c>
      <c r="BX233" s="14">
        <f t="shared" si="20"/>
        <v>0.87300000000000011</v>
      </c>
      <c r="BY233" s="26">
        <v>0.1</v>
      </c>
      <c r="BZ233" s="14">
        <f t="shared" si="21"/>
        <v>1.5900000000000003</v>
      </c>
      <c r="CA233" s="26">
        <v>0.1</v>
      </c>
      <c r="CB233" s="14">
        <f t="shared" si="22"/>
        <v>1.5880000000000003</v>
      </c>
      <c r="CD233">
        <f t="shared" si="15"/>
        <v>2.1999999999999997</v>
      </c>
      <c r="CE233">
        <f t="shared" si="16"/>
        <v>3.9</v>
      </c>
      <c r="CF233">
        <f t="shared" si="17"/>
        <v>10</v>
      </c>
      <c r="CG233">
        <f t="shared" si="18"/>
        <v>10</v>
      </c>
    </row>
    <row r="234" spans="1:85" x14ac:dyDescent="0.35">
      <c r="V234" s="51"/>
      <c r="AA234" s="40">
        <v>8.0000000000000002E-3</v>
      </c>
      <c r="AD234" s="4">
        <v>14</v>
      </c>
      <c r="AE234" s="9">
        <v>11.5100002288818</v>
      </c>
      <c r="AF234" s="9">
        <v>14.399999618530201</v>
      </c>
      <c r="AG234" s="9">
        <v>15.0100002288818</v>
      </c>
      <c r="AH234" s="9">
        <v>14.779999732971101</v>
      </c>
      <c r="AI234" s="9">
        <v>14.9300003051757</v>
      </c>
      <c r="AK234" s="4">
        <v>14</v>
      </c>
      <c r="AL234" s="75">
        <v>2.6</v>
      </c>
      <c r="AM234" s="75">
        <v>5.6000000000000005</v>
      </c>
      <c r="AN234" s="75">
        <v>10</v>
      </c>
      <c r="AO234" s="4">
        <v>10</v>
      </c>
      <c r="AP234" s="4">
        <v>10</v>
      </c>
      <c r="AX234" s="14">
        <f t="shared" si="23"/>
        <v>0.154</v>
      </c>
      <c r="AY234" s="40">
        <v>8.0000000000000002E-3</v>
      </c>
      <c r="BB234" s="19">
        <v>18</v>
      </c>
      <c r="BC234" s="20">
        <v>2.4E-2</v>
      </c>
      <c r="BD234" s="19">
        <f t="shared" si="29"/>
        <v>0.40900000000000014</v>
      </c>
      <c r="BE234" s="20">
        <v>4.7E-2</v>
      </c>
      <c r="BF234" s="19">
        <f t="shared" si="24"/>
        <v>0.99600000000000011</v>
      </c>
      <c r="BG234" s="22">
        <v>0.1</v>
      </c>
      <c r="BH234" s="23">
        <f t="shared" si="25"/>
        <v>1.6530000000000005</v>
      </c>
      <c r="BI234" s="22">
        <v>0.1</v>
      </c>
      <c r="BJ234" s="24">
        <f t="shared" si="26"/>
        <v>1.6420000000000006</v>
      </c>
      <c r="BK234" s="21"/>
      <c r="BL234">
        <f t="shared" si="11"/>
        <v>2.4</v>
      </c>
      <c r="BM234">
        <f t="shared" si="12"/>
        <v>4.7</v>
      </c>
      <c r="BN234">
        <f t="shared" si="13"/>
        <v>10</v>
      </c>
      <c r="BO234">
        <f t="shared" si="14"/>
        <v>10</v>
      </c>
      <c r="BT234" s="25">
        <v>18</v>
      </c>
      <c r="BU234" s="26">
        <v>1.9E-2</v>
      </c>
      <c r="BV234" s="14">
        <f t="shared" si="19"/>
        <v>0.39700000000000013</v>
      </c>
      <c r="BW234" s="26">
        <v>3.5999999999999997E-2</v>
      </c>
      <c r="BX234" s="14">
        <f t="shared" si="20"/>
        <v>0.90900000000000014</v>
      </c>
      <c r="BY234" s="26">
        <v>0.1</v>
      </c>
      <c r="BZ234" s="14">
        <f t="shared" si="21"/>
        <v>1.6900000000000004</v>
      </c>
      <c r="CA234" s="26">
        <v>0.1</v>
      </c>
      <c r="CB234" s="14">
        <f t="shared" si="22"/>
        <v>1.6880000000000004</v>
      </c>
      <c r="CD234">
        <f t="shared" si="15"/>
        <v>1.9</v>
      </c>
      <c r="CE234">
        <f t="shared" si="16"/>
        <v>3.5999999999999996</v>
      </c>
      <c r="CF234">
        <f t="shared" si="17"/>
        <v>10</v>
      </c>
      <c r="CG234">
        <f t="shared" si="18"/>
        <v>10</v>
      </c>
    </row>
    <row r="235" spans="1:85" x14ac:dyDescent="0.35">
      <c r="A235" s="11"/>
      <c r="B235" s="11"/>
      <c r="C235" s="11"/>
      <c r="D235" s="11"/>
      <c r="E235" s="11"/>
      <c r="F235" s="67"/>
      <c r="G235" s="67"/>
      <c r="H235" s="52"/>
      <c r="I235" s="52"/>
      <c r="J235" s="11"/>
      <c r="K235" s="11"/>
      <c r="L235" s="11"/>
      <c r="M235" s="11"/>
      <c r="N235" s="11"/>
      <c r="O235" s="37"/>
      <c r="P235" s="11"/>
      <c r="Q235" s="11"/>
      <c r="R235" s="11"/>
      <c r="S235" s="11"/>
      <c r="T235" s="11"/>
      <c r="U235" s="52"/>
      <c r="V235" s="51"/>
      <c r="AA235" s="40">
        <v>8.0000000000000002E-3</v>
      </c>
      <c r="AD235" s="4">
        <v>15</v>
      </c>
      <c r="AE235" s="9">
        <v>11.8400001525878</v>
      </c>
      <c r="AF235" s="9">
        <v>15.520000457763601</v>
      </c>
      <c r="AG235" s="9">
        <v>15.6099996566772</v>
      </c>
      <c r="AH235" s="9">
        <v>15.4300003051757</v>
      </c>
      <c r="AI235" s="9">
        <v>15.5100002288818</v>
      </c>
      <c r="AK235" s="4">
        <v>15</v>
      </c>
      <c r="AL235" s="75">
        <v>2</v>
      </c>
      <c r="AM235" s="75">
        <v>7.5</v>
      </c>
      <c r="AN235" s="75">
        <v>10</v>
      </c>
      <c r="AO235" s="4">
        <v>10</v>
      </c>
      <c r="AP235" s="4">
        <v>10</v>
      </c>
      <c r="AX235" s="14">
        <f t="shared" si="23"/>
        <v>0.16200000000000001</v>
      </c>
      <c r="AY235" s="40">
        <v>8.0000000000000002E-3</v>
      </c>
      <c r="BB235" s="19">
        <v>19</v>
      </c>
      <c r="BC235" s="20">
        <v>0.02</v>
      </c>
      <c r="BD235" s="19">
        <f t="shared" si="29"/>
        <v>0.42900000000000016</v>
      </c>
      <c r="BE235" s="20">
        <v>6.5000000000000002E-2</v>
      </c>
      <c r="BF235" s="19">
        <f t="shared" si="24"/>
        <v>1.0610000000000002</v>
      </c>
      <c r="BG235" s="22">
        <v>0.1</v>
      </c>
      <c r="BH235" s="23">
        <f t="shared" si="25"/>
        <v>1.7530000000000006</v>
      </c>
      <c r="BI235" s="22">
        <v>0.1</v>
      </c>
      <c r="BJ235" s="24">
        <f t="shared" si="26"/>
        <v>1.7420000000000007</v>
      </c>
      <c r="BK235" s="21"/>
      <c r="BL235">
        <f t="shared" si="11"/>
        <v>2</v>
      </c>
      <c r="BM235">
        <f t="shared" si="12"/>
        <v>6.5</v>
      </c>
      <c r="BN235">
        <f t="shared" si="13"/>
        <v>10</v>
      </c>
      <c r="BO235">
        <f t="shared" si="14"/>
        <v>10</v>
      </c>
      <c r="BT235" s="25">
        <v>19</v>
      </c>
      <c r="BU235" s="26">
        <v>2.1000000000000001E-2</v>
      </c>
      <c r="BV235" s="14">
        <f t="shared" si="19"/>
        <v>0.41800000000000015</v>
      </c>
      <c r="BW235" s="26">
        <v>3.7999999999999999E-2</v>
      </c>
      <c r="BX235" s="14">
        <f t="shared" si="20"/>
        <v>0.94700000000000017</v>
      </c>
      <c r="BY235" s="26">
        <v>0.1</v>
      </c>
      <c r="BZ235" s="14">
        <f t="shared" si="21"/>
        <v>1.7900000000000005</v>
      </c>
      <c r="CA235" s="26">
        <v>0.1</v>
      </c>
      <c r="CB235" s="14">
        <f t="shared" si="22"/>
        <v>1.7880000000000005</v>
      </c>
      <c r="CD235">
        <f t="shared" si="15"/>
        <v>2.1</v>
      </c>
      <c r="CE235">
        <f t="shared" si="16"/>
        <v>3.8</v>
      </c>
      <c r="CF235">
        <f t="shared" si="17"/>
        <v>10</v>
      </c>
      <c r="CG235">
        <f t="shared" si="18"/>
        <v>10</v>
      </c>
    </row>
    <row r="236" spans="1:85" x14ac:dyDescent="0.35">
      <c r="A236" s="11"/>
      <c r="B236" s="11"/>
      <c r="C236" s="11"/>
      <c r="D236" s="11"/>
      <c r="E236" s="11"/>
      <c r="F236" s="67"/>
      <c r="G236" s="67"/>
      <c r="H236" s="52"/>
      <c r="I236" s="52"/>
      <c r="J236" s="11"/>
      <c r="K236" s="11"/>
      <c r="L236" s="11"/>
      <c r="M236" s="11"/>
      <c r="N236" s="11"/>
      <c r="O236" s="37"/>
      <c r="P236" s="11"/>
      <c r="Q236" s="11"/>
      <c r="R236" s="11"/>
      <c r="S236" s="11"/>
      <c r="T236" s="11"/>
      <c r="U236" s="52"/>
      <c r="V236" s="51"/>
      <c r="AA236" s="40">
        <v>8.0000000000000002E-3</v>
      </c>
      <c r="AD236" s="4">
        <v>16</v>
      </c>
      <c r="AE236" s="9">
        <v>13.170000076293899</v>
      </c>
      <c r="AF236" s="9">
        <v>16.0100002288818</v>
      </c>
      <c r="AG236" s="9">
        <v>16.2199993133544</v>
      </c>
      <c r="AH236" s="9">
        <v>16.129999160766602</v>
      </c>
      <c r="AI236" s="9">
        <v>16.2199993133544</v>
      </c>
      <c r="AK236" s="4">
        <v>16</v>
      </c>
      <c r="AL236" s="75">
        <v>2.1999999999999997</v>
      </c>
      <c r="AM236" s="75">
        <v>5.5</v>
      </c>
      <c r="AN236" s="75">
        <v>10</v>
      </c>
      <c r="AO236" s="4">
        <v>10</v>
      </c>
      <c r="AP236" s="4">
        <v>10</v>
      </c>
      <c r="AX236" s="14">
        <f t="shared" si="23"/>
        <v>0.17</v>
      </c>
      <c r="AY236" s="40">
        <v>8.0000000000000002E-3</v>
      </c>
      <c r="BB236" s="19">
        <v>20</v>
      </c>
      <c r="BC236" s="20">
        <v>2.1999999999999999E-2</v>
      </c>
      <c r="BD236" s="19">
        <f t="shared" si="29"/>
        <v>0.45100000000000018</v>
      </c>
      <c r="BE236" s="20">
        <v>4.3999999999999997E-2</v>
      </c>
      <c r="BF236" s="19">
        <f t="shared" si="24"/>
        <v>1.1050000000000002</v>
      </c>
      <c r="BG236" s="22">
        <v>0.1</v>
      </c>
      <c r="BH236" s="23">
        <f t="shared" si="25"/>
        <v>1.8530000000000006</v>
      </c>
      <c r="BI236" s="22">
        <v>0.1</v>
      </c>
      <c r="BJ236" s="24">
        <f t="shared" si="26"/>
        <v>1.8420000000000007</v>
      </c>
      <c r="BK236" s="21"/>
      <c r="BL236">
        <f t="shared" si="11"/>
        <v>2.1999999999999997</v>
      </c>
      <c r="BM236">
        <f t="shared" si="12"/>
        <v>4.3999999999999995</v>
      </c>
      <c r="BN236">
        <f t="shared" si="13"/>
        <v>10</v>
      </c>
      <c r="BO236">
        <f t="shared" si="14"/>
        <v>10</v>
      </c>
      <c r="BT236" s="25">
        <v>20</v>
      </c>
      <c r="BU236" s="26">
        <v>1.7999999999999999E-2</v>
      </c>
      <c r="BV236" s="14">
        <f t="shared" si="19"/>
        <v>0.43600000000000017</v>
      </c>
      <c r="BW236" s="26">
        <v>3.6999999999999998E-2</v>
      </c>
      <c r="BX236" s="14">
        <f t="shared" si="20"/>
        <v>0.98400000000000021</v>
      </c>
      <c r="BY236" s="26">
        <v>0.1</v>
      </c>
      <c r="BZ236" s="14">
        <f t="shared" si="21"/>
        <v>1.8900000000000006</v>
      </c>
      <c r="CA236" s="26">
        <v>0.1</v>
      </c>
      <c r="CB236" s="14">
        <f t="shared" si="22"/>
        <v>1.8880000000000006</v>
      </c>
      <c r="CD236">
        <f t="shared" si="15"/>
        <v>1.7999999999999998</v>
      </c>
      <c r="CE236">
        <f t="shared" si="16"/>
        <v>3.6999999999999997</v>
      </c>
      <c r="CF236">
        <f t="shared" si="17"/>
        <v>10</v>
      </c>
      <c r="CG236">
        <f t="shared" si="18"/>
        <v>10</v>
      </c>
    </row>
    <row r="237" spans="1:85" x14ac:dyDescent="0.35">
      <c r="A237" s="11"/>
      <c r="B237" s="11"/>
      <c r="C237" s="11"/>
      <c r="D237" s="11"/>
      <c r="E237" s="11"/>
      <c r="F237" s="67"/>
      <c r="G237" s="67"/>
      <c r="H237" s="52"/>
      <c r="I237" s="52"/>
      <c r="J237" s="11"/>
      <c r="K237" s="11"/>
      <c r="L237" s="11"/>
      <c r="M237" s="11"/>
      <c r="N237" s="11"/>
      <c r="O237" s="37"/>
      <c r="P237" s="11"/>
      <c r="Q237" s="11"/>
      <c r="R237" s="11"/>
      <c r="S237" s="11"/>
      <c r="T237" s="11"/>
      <c r="U237" s="52"/>
      <c r="V237" s="51"/>
      <c r="AA237" s="40">
        <v>8.0000000000000002E-3</v>
      </c>
      <c r="AD237" s="4">
        <v>17</v>
      </c>
      <c r="AE237" s="9">
        <v>13.649999618530201</v>
      </c>
      <c r="AF237" s="9">
        <v>16.549999237060501</v>
      </c>
      <c r="AG237" s="9">
        <v>16.770000457763601</v>
      </c>
      <c r="AH237" s="9">
        <v>16.569999694824201</v>
      </c>
      <c r="AI237" s="9">
        <v>16.620000839233398</v>
      </c>
      <c r="AK237" s="4">
        <v>17</v>
      </c>
      <c r="AL237" s="75">
        <v>1.2</v>
      </c>
      <c r="AM237" s="75">
        <v>7.3999999999999995</v>
      </c>
      <c r="AN237" s="75">
        <v>10</v>
      </c>
      <c r="AO237" s="4">
        <v>10</v>
      </c>
      <c r="AP237" s="4">
        <v>10</v>
      </c>
      <c r="AX237" s="14">
        <f t="shared" si="23"/>
        <v>0.17700000000000002</v>
      </c>
      <c r="AY237" s="40">
        <v>8.0000000000000002E-3</v>
      </c>
      <c r="BB237" s="19">
        <v>21</v>
      </c>
      <c r="BC237" s="20">
        <v>2.1000000000000001E-2</v>
      </c>
      <c r="BD237" s="19">
        <f t="shared" si="29"/>
        <v>0.4720000000000002</v>
      </c>
      <c r="BE237" s="20">
        <v>3.1E-2</v>
      </c>
      <c r="BF237" s="19">
        <f t="shared" si="24"/>
        <v>1.1360000000000001</v>
      </c>
      <c r="BG237" s="22">
        <v>0.1</v>
      </c>
      <c r="BH237" s="23">
        <f t="shared" si="25"/>
        <v>1.9530000000000007</v>
      </c>
      <c r="BI237" s="22">
        <v>0.1</v>
      </c>
      <c r="BJ237" s="24">
        <f t="shared" si="26"/>
        <v>1.9420000000000008</v>
      </c>
      <c r="BK237" s="21"/>
      <c r="BL237">
        <f t="shared" si="11"/>
        <v>2.1</v>
      </c>
      <c r="BM237">
        <f t="shared" si="12"/>
        <v>3.1</v>
      </c>
      <c r="BN237">
        <f t="shared" si="13"/>
        <v>10</v>
      </c>
      <c r="BO237">
        <f t="shared" si="14"/>
        <v>10</v>
      </c>
      <c r="BT237" s="25">
        <v>21</v>
      </c>
      <c r="BU237" s="26">
        <v>0.02</v>
      </c>
      <c r="BV237" s="14">
        <f t="shared" si="19"/>
        <v>0.45600000000000018</v>
      </c>
      <c r="BW237" s="26">
        <v>4.9000000000000002E-2</v>
      </c>
      <c r="BX237" s="14">
        <f t="shared" si="20"/>
        <v>1.0330000000000001</v>
      </c>
      <c r="BY237" s="26">
        <v>0.1</v>
      </c>
      <c r="BZ237" s="14">
        <f t="shared" si="21"/>
        <v>1.9900000000000007</v>
      </c>
      <c r="CA237" s="26">
        <v>0.1</v>
      </c>
      <c r="CB237" s="14">
        <f t="shared" si="22"/>
        <v>1.9880000000000007</v>
      </c>
      <c r="CD237">
        <f t="shared" si="15"/>
        <v>2</v>
      </c>
      <c r="CE237">
        <f t="shared" si="16"/>
        <v>4.9000000000000004</v>
      </c>
      <c r="CF237">
        <f t="shared" si="17"/>
        <v>10</v>
      </c>
      <c r="CG237">
        <f t="shared" si="18"/>
        <v>10</v>
      </c>
    </row>
    <row r="238" spans="1:85" x14ac:dyDescent="0.35">
      <c r="A238" s="11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1"/>
      <c r="Q238" s="11"/>
      <c r="R238" s="11"/>
      <c r="S238" s="11"/>
      <c r="T238" s="11"/>
      <c r="U238" s="52"/>
      <c r="V238" s="51"/>
      <c r="AA238" s="40">
        <v>8.0000000000000002E-3</v>
      </c>
      <c r="AD238" s="4">
        <v>18</v>
      </c>
      <c r="AE238" s="9">
        <v>14.289999961853001</v>
      </c>
      <c r="AF238" s="9">
        <v>16.809999465942301</v>
      </c>
      <c r="AG238" s="9">
        <v>17</v>
      </c>
      <c r="AH238" s="9">
        <v>17.059999465942301</v>
      </c>
      <c r="AI238" s="9">
        <v>16.9799995422363</v>
      </c>
      <c r="AK238" s="4">
        <v>18</v>
      </c>
      <c r="AL238" s="75">
        <v>2.5</v>
      </c>
      <c r="AM238" s="75">
        <v>5.5</v>
      </c>
      <c r="AN238" s="75">
        <v>10</v>
      </c>
      <c r="AO238" s="4">
        <v>10</v>
      </c>
      <c r="AP238" s="4">
        <v>10</v>
      </c>
      <c r="AX238" s="14">
        <f t="shared" si="23"/>
        <v>0.18500000000000003</v>
      </c>
      <c r="AY238" s="40">
        <v>7.0000000000000001E-3</v>
      </c>
      <c r="BB238" s="19">
        <v>22</v>
      </c>
      <c r="BC238" s="20">
        <v>1.7999999999999999E-2</v>
      </c>
      <c r="BD238" s="19">
        <f t="shared" si="29"/>
        <v>0.49000000000000021</v>
      </c>
      <c r="BE238" s="20">
        <v>0.03</v>
      </c>
      <c r="BF238" s="19">
        <f t="shared" si="24"/>
        <v>1.1660000000000001</v>
      </c>
      <c r="BG238" s="22">
        <v>0.1</v>
      </c>
      <c r="BH238" s="23">
        <f t="shared" si="25"/>
        <v>2.0530000000000008</v>
      </c>
      <c r="BI238" s="22">
        <v>0.1</v>
      </c>
      <c r="BJ238" s="24">
        <f t="shared" si="26"/>
        <v>2.0420000000000007</v>
      </c>
      <c r="BK238" s="21"/>
      <c r="BL238">
        <f t="shared" si="11"/>
        <v>1.7999999999999998</v>
      </c>
      <c r="BM238">
        <f t="shared" si="12"/>
        <v>3</v>
      </c>
      <c r="BN238">
        <f t="shared" si="13"/>
        <v>10</v>
      </c>
      <c r="BO238">
        <f t="shared" si="14"/>
        <v>10</v>
      </c>
      <c r="BT238" s="25">
        <v>22</v>
      </c>
      <c r="BU238" s="26">
        <v>0.02</v>
      </c>
      <c r="BV238" s="14">
        <f t="shared" si="19"/>
        <v>0.4760000000000002</v>
      </c>
      <c r="BW238" s="26">
        <v>4.5999999999999999E-2</v>
      </c>
      <c r="BX238" s="14">
        <f t="shared" si="20"/>
        <v>1.0790000000000002</v>
      </c>
      <c r="BY238" s="26">
        <v>0.1</v>
      </c>
      <c r="BZ238" s="14">
        <f t="shared" si="21"/>
        <v>2.0900000000000007</v>
      </c>
      <c r="CA238" s="26">
        <v>0.1</v>
      </c>
      <c r="CB238" s="14">
        <f t="shared" si="22"/>
        <v>2.0880000000000005</v>
      </c>
      <c r="CD238">
        <f t="shared" si="15"/>
        <v>2</v>
      </c>
      <c r="CE238">
        <f t="shared" si="16"/>
        <v>4.5999999999999996</v>
      </c>
      <c r="CF238">
        <f t="shared" si="17"/>
        <v>10</v>
      </c>
      <c r="CG238">
        <f t="shared" si="18"/>
        <v>10</v>
      </c>
    </row>
    <row r="239" spans="1:85" x14ac:dyDescent="0.35">
      <c r="A239" s="11"/>
      <c r="B239" s="12"/>
      <c r="C239" s="12"/>
      <c r="D239" s="12"/>
      <c r="E239" s="12"/>
      <c r="F239" s="68"/>
      <c r="G239" s="68"/>
      <c r="H239" s="56"/>
      <c r="I239" s="56"/>
      <c r="J239" s="12"/>
      <c r="K239" s="12"/>
      <c r="L239" s="12"/>
      <c r="M239" s="12"/>
      <c r="N239" s="12"/>
      <c r="O239" s="38"/>
      <c r="P239" s="11"/>
      <c r="Q239" s="11"/>
      <c r="R239" s="11"/>
      <c r="S239" s="11"/>
      <c r="T239" s="11"/>
      <c r="U239" s="52"/>
      <c r="V239" s="51"/>
      <c r="AA239" s="40">
        <v>8.0000000000000002E-3</v>
      </c>
      <c r="AD239" s="4">
        <v>19</v>
      </c>
      <c r="AE239" s="9">
        <v>14.779999732971101</v>
      </c>
      <c r="AF239" s="9">
        <v>17.139999389648398</v>
      </c>
      <c r="AG239" s="9">
        <v>17.420000076293899</v>
      </c>
      <c r="AH239" s="9">
        <v>17.2600002288818</v>
      </c>
      <c r="AI239" s="9">
        <v>17.2600002288818</v>
      </c>
      <c r="AK239" s="4">
        <v>19</v>
      </c>
      <c r="AL239" s="75">
        <v>2.5</v>
      </c>
      <c r="AM239" s="75">
        <v>7.0000000000000009</v>
      </c>
      <c r="AN239" s="75">
        <v>10</v>
      </c>
      <c r="AO239" s="4">
        <v>10</v>
      </c>
      <c r="AP239" s="4">
        <v>10</v>
      </c>
      <c r="AX239" s="14">
        <f t="shared" si="23"/>
        <v>0.19300000000000003</v>
      </c>
      <c r="AY239" s="40">
        <v>8.0000000000000002E-3</v>
      </c>
      <c r="BB239" s="19">
        <v>23</v>
      </c>
      <c r="BC239" s="20">
        <v>1.7999999999999999E-2</v>
      </c>
      <c r="BD239" s="19">
        <f t="shared" si="29"/>
        <v>0.50800000000000023</v>
      </c>
      <c r="BE239" s="20">
        <v>3.2000000000000001E-2</v>
      </c>
      <c r="BF239" s="19">
        <f t="shared" si="24"/>
        <v>1.1980000000000002</v>
      </c>
      <c r="BG239" s="22">
        <v>0.1</v>
      </c>
      <c r="BH239" s="23">
        <f t="shared" si="25"/>
        <v>2.1530000000000009</v>
      </c>
      <c r="BI239" s="22">
        <v>0.1</v>
      </c>
      <c r="BJ239" s="24">
        <f t="shared" si="26"/>
        <v>2.1420000000000008</v>
      </c>
      <c r="BK239" s="21"/>
      <c r="BL239">
        <f t="shared" si="11"/>
        <v>1.7999999999999998</v>
      </c>
      <c r="BM239">
        <f t="shared" si="12"/>
        <v>3.2</v>
      </c>
      <c r="BN239">
        <f t="shared" si="13"/>
        <v>10</v>
      </c>
      <c r="BO239">
        <f t="shared" si="14"/>
        <v>10</v>
      </c>
      <c r="BT239" s="25">
        <v>23</v>
      </c>
      <c r="BU239" s="26">
        <v>1.9E-2</v>
      </c>
      <c r="BV239" s="14">
        <f t="shared" si="19"/>
        <v>0.49500000000000022</v>
      </c>
      <c r="BW239" s="26">
        <v>4.7E-2</v>
      </c>
      <c r="BX239" s="14">
        <f t="shared" si="20"/>
        <v>1.1260000000000001</v>
      </c>
      <c r="BY239" s="26">
        <v>9.5000000000000001E-2</v>
      </c>
      <c r="BZ239" s="14">
        <f t="shared" si="21"/>
        <v>2.1850000000000009</v>
      </c>
      <c r="CA239" s="26">
        <v>0.1</v>
      </c>
      <c r="CB239" s="14">
        <f t="shared" si="22"/>
        <v>2.1880000000000006</v>
      </c>
      <c r="CD239">
        <f t="shared" si="15"/>
        <v>1.9</v>
      </c>
      <c r="CE239">
        <f t="shared" si="16"/>
        <v>4.7</v>
      </c>
      <c r="CF239">
        <f t="shared" si="17"/>
        <v>9.5</v>
      </c>
      <c r="CG239">
        <f t="shared" si="18"/>
        <v>10</v>
      </c>
    </row>
    <row r="240" spans="1:85" x14ac:dyDescent="0.35">
      <c r="A240" s="11"/>
      <c r="B240" s="21"/>
      <c r="C240" s="21"/>
      <c r="D240" s="21"/>
      <c r="E240" s="21"/>
      <c r="F240" s="69"/>
      <c r="G240" s="69"/>
      <c r="H240" s="57"/>
      <c r="I240" s="57"/>
      <c r="J240" s="21"/>
      <c r="K240" s="21"/>
      <c r="L240" s="21"/>
      <c r="M240" s="21"/>
      <c r="N240" s="21"/>
      <c r="O240" s="39"/>
      <c r="P240" s="11"/>
      <c r="Q240" s="11"/>
      <c r="R240" s="11"/>
      <c r="S240" s="11"/>
      <c r="T240" s="11"/>
      <c r="U240" s="52"/>
      <c r="V240" s="51"/>
      <c r="AA240" s="40">
        <v>8.0000000000000002E-3</v>
      </c>
      <c r="AD240" s="4">
        <v>20</v>
      </c>
      <c r="AE240" s="9">
        <v>15.390000343322701</v>
      </c>
      <c r="AF240" s="9">
        <v>17.399999618530199</v>
      </c>
      <c r="AG240" s="9">
        <v>18.270000457763601</v>
      </c>
      <c r="AH240" s="9">
        <v>17.770000457763601</v>
      </c>
      <c r="AI240" s="9">
        <v>17.780000686645501</v>
      </c>
      <c r="AK240" s="4">
        <v>20</v>
      </c>
      <c r="AL240" s="75">
        <v>2.1</v>
      </c>
      <c r="AM240" s="75">
        <v>5.7</v>
      </c>
      <c r="AN240" s="75">
        <v>10</v>
      </c>
      <c r="AO240" s="4">
        <v>10</v>
      </c>
      <c r="AP240" s="4">
        <v>10</v>
      </c>
      <c r="AX240" s="14">
        <f t="shared" si="23"/>
        <v>0.20100000000000004</v>
      </c>
      <c r="AY240" s="40">
        <v>8.0000000000000002E-3</v>
      </c>
      <c r="BB240" s="19">
        <v>24</v>
      </c>
      <c r="BC240" s="20">
        <v>1.7999999999999999E-2</v>
      </c>
      <c r="BD240" s="19">
        <f t="shared" si="29"/>
        <v>0.52600000000000025</v>
      </c>
      <c r="BE240" s="20">
        <v>3.6999999999999998E-2</v>
      </c>
      <c r="BF240" s="19">
        <f t="shared" si="24"/>
        <v>1.2350000000000001</v>
      </c>
      <c r="BG240" s="22">
        <v>0.1</v>
      </c>
      <c r="BH240" s="23">
        <f t="shared" si="25"/>
        <v>2.253000000000001</v>
      </c>
      <c r="BI240" s="22">
        <v>0.1</v>
      </c>
      <c r="BJ240" s="24">
        <f t="shared" si="26"/>
        <v>2.2420000000000009</v>
      </c>
      <c r="BK240" s="21"/>
      <c r="BL240">
        <f t="shared" si="11"/>
        <v>1.7999999999999998</v>
      </c>
      <c r="BM240">
        <f t="shared" si="12"/>
        <v>3.6999999999999997</v>
      </c>
      <c r="BN240">
        <f t="shared" si="13"/>
        <v>10</v>
      </c>
      <c r="BO240">
        <f t="shared" si="14"/>
        <v>10</v>
      </c>
      <c r="BT240" s="25">
        <v>24</v>
      </c>
      <c r="BU240" s="26">
        <v>1.9E-2</v>
      </c>
      <c r="BV240" s="14">
        <f t="shared" si="19"/>
        <v>0.51400000000000023</v>
      </c>
      <c r="BW240" s="26">
        <v>4.4999999999999998E-2</v>
      </c>
      <c r="BX240" s="14">
        <f t="shared" si="20"/>
        <v>1.171</v>
      </c>
      <c r="BY240" s="26">
        <v>0.1</v>
      </c>
      <c r="BZ240" s="14">
        <f t="shared" si="21"/>
        <v>2.285000000000001</v>
      </c>
      <c r="CA240" s="26">
        <v>0.1</v>
      </c>
      <c r="CB240" s="14">
        <f t="shared" si="22"/>
        <v>2.2880000000000007</v>
      </c>
      <c r="CD240">
        <f t="shared" si="15"/>
        <v>1.9</v>
      </c>
      <c r="CE240">
        <f t="shared" si="16"/>
        <v>4.5</v>
      </c>
      <c r="CF240">
        <f t="shared" si="17"/>
        <v>10</v>
      </c>
      <c r="CG240">
        <f t="shared" si="18"/>
        <v>10</v>
      </c>
    </row>
    <row r="241" spans="1:85" x14ac:dyDescent="0.35">
      <c r="A241" s="11"/>
      <c r="B241" s="21"/>
      <c r="C241" s="21"/>
      <c r="D241" s="21"/>
      <c r="E241" s="21"/>
      <c r="F241" s="69"/>
      <c r="G241" s="69"/>
      <c r="H241" s="57"/>
      <c r="I241" s="57"/>
      <c r="J241" s="21"/>
      <c r="K241" s="21"/>
      <c r="L241" s="21"/>
      <c r="M241" s="21"/>
      <c r="N241" s="21"/>
      <c r="O241" s="39"/>
      <c r="P241" s="11"/>
      <c r="Q241" s="11"/>
      <c r="R241" s="11"/>
      <c r="S241" s="11"/>
      <c r="T241" s="11"/>
      <c r="U241" s="52"/>
      <c r="V241" s="51"/>
      <c r="AA241" s="40">
        <v>8.0000000000000002E-3</v>
      </c>
      <c r="AD241" s="4">
        <v>21</v>
      </c>
      <c r="AE241" s="9">
        <v>16.629999160766602</v>
      </c>
      <c r="AF241" s="9">
        <v>17.959999084472599</v>
      </c>
      <c r="AG241" s="9">
        <v>19.2600002288818</v>
      </c>
      <c r="AH241" s="9">
        <v>18.620000839233398</v>
      </c>
      <c r="AI241" s="9">
        <v>18.620000839233398</v>
      </c>
      <c r="AK241" s="4">
        <v>21</v>
      </c>
      <c r="AL241" s="75">
        <v>2.1</v>
      </c>
      <c r="AM241" s="75">
        <v>8.1</v>
      </c>
      <c r="AN241" s="75">
        <v>10</v>
      </c>
      <c r="AO241" s="4">
        <v>10</v>
      </c>
      <c r="AP241" s="4">
        <v>10</v>
      </c>
      <c r="AX241" s="14">
        <f t="shared" si="23"/>
        <v>0.20900000000000005</v>
      </c>
      <c r="AY241" s="40">
        <v>8.0000000000000002E-3</v>
      </c>
      <c r="BB241" s="19">
        <v>25</v>
      </c>
      <c r="BC241" s="20">
        <v>1.7999999999999999E-2</v>
      </c>
      <c r="BD241" s="19">
        <f t="shared" si="29"/>
        <v>0.54400000000000026</v>
      </c>
      <c r="BE241" s="20">
        <v>4.1000000000000002E-2</v>
      </c>
      <c r="BF241" s="19">
        <f>BF240+BE241</f>
        <v>1.276</v>
      </c>
      <c r="BG241" s="22">
        <v>0.1</v>
      </c>
      <c r="BH241" s="23">
        <f t="shared" si="25"/>
        <v>2.3530000000000011</v>
      </c>
      <c r="BI241" s="22">
        <v>0.1</v>
      </c>
      <c r="BJ241" s="24">
        <f t="shared" si="26"/>
        <v>2.342000000000001</v>
      </c>
      <c r="BK241" s="21"/>
      <c r="BL241">
        <f t="shared" si="11"/>
        <v>1.7999999999999998</v>
      </c>
      <c r="BM241">
        <f t="shared" si="12"/>
        <v>4.1000000000000005</v>
      </c>
      <c r="BN241">
        <f t="shared" si="13"/>
        <v>10</v>
      </c>
      <c r="BO241">
        <f t="shared" si="14"/>
        <v>10</v>
      </c>
      <c r="BT241" s="25">
        <v>25</v>
      </c>
      <c r="BU241" s="26">
        <v>1.4999999999999999E-2</v>
      </c>
      <c r="BV241" s="14">
        <f t="shared" si="19"/>
        <v>0.52900000000000025</v>
      </c>
      <c r="BW241" s="26">
        <v>4.9000000000000002E-2</v>
      </c>
      <c r="BX241" s="14">
        <f t="shared" si="20"/>
        <v>1.22</v>
      </c>
      <c r="BY241" s="26">
        <v>0.1</v>
      </c>
      <c r="BZ241" s="14">
        <f t="shared" si="21"/>
        <v>2.3850000000000011</v>
      </c>
      <c r="CA241" s="26">
        <v>0.1</v>
      </c>
      <c r="CB241" s="14">
        <f t="shared" si="22"/>
        <v>2.3880000000000008</v>
      </c>
      <c r="CD241">
        <f t="shared" si="15"/>
        <v>1.5</v>
      </c>
      <c r="CE241">
        <f t="shared" si="16"/>
        <v>4.9000000000000004</v>
      </c>
      <c r="CF241">
        <f t="shared" si="17"/>
        <v>10</v>
      </c>
      <c r="CG241">
        <f t="shared" si="18"/>
        <v>10</v>
      </c>
    </row>
    <row r="242" spans="1:85" x14ac:dyDescent="0.35">
      <c r="A242" s="11"/>
      <c r="B242" s="21"/>
      <c r="C242" s="21"/>
      <c r="D242" s="21"/>
      <c r="E242" s="21"/>
      <c r="F242" s="69"/>
      <c r="G242" s="69"/>
      <c r="H242" s="57"/>
      <c r="I242" s="57"/>
      <c r="J242" s="21"/>
      <c r="K242" s="21"/>
      <c r="L242" s="21"/>
      <c r="M242" s="21"/>
      <c r="N242" s="21"/>
      <c r="O242" s="39"/>
      <c r="P242" s="11"/>
      <c r="Q242" s="11"/>
      <c r="R242" s="11"/>
      <c r="S242" s="11"/>
      <c r="T242" s="11"/>
      <c r="U242" s="52"/>
      <c r="V242" s="51"/>
      <c r="AA242" s="40">
        <v>8.0000000000000002E-3</v>
      </c>
      <c r="AD242" s="4">
        <v>22</v>
      </c>
      <c r="AE242" s="9">
        <v>16.780000686645501</v>
      </c>
      <c r="AF242" s="9">
        <v>18.670000076293899</v>
      </c>
      <c r="AG242" s="9">
        <v>20.9699993133544</v>
      </c>
      <c r="AH242" s="9">
        <v>19.7399997711181</v>
      </c>
      <c r="AI242" s="9">
        <v>19.940000534057599</v>
      </c>
      <c r="AK242" s="4">
        <v>22</v>
      </c>
      <c r="AL242" s="75">
        <v>1.2</v>
      </c>
      <c r="AM242" s="75">
        <v>5.6000000000000005</v>
      </c>
      <c r="AN242" s="75">
        <v>10</v>
      </c>
      <c r="AO242" s="4">
        <v>10</v>
      </c>
      <c r="AP242" s="4">
        <v>10</v>
      </c>
      <c r="AX242" s="14">
        <f t="shared" si="23"/>
        <v>0.21600000000000005</v>
      </c>
      <c r="AY242" s="40">
        <v>8.0000000000000002E-3</v>
      </c>
      <c r="BB242" s="19">
        <v>26</v>
      </c>
      <c r="BC242" s="20">
        <v>1.7999999999999999E-2</v>
      </c>
      <c r="BD242" s="19">
        <f t="shared" si="29"/>
        <v>0.56200000000000028</v>
      </c>
      <c r="BE242" s="20">
        <v>4.7E-2</v>
      </c>
      <c r="BF242" s="19">
        <f t="shared" si="24"/>
        <v>1.323</v>
      </c>
      <c r="BG242" s="22">
        <v>0.1</v>
      </c>
      <c r="BH242" s="23">
        <f t="shared" si="25"/>
        <v>2.4530000000000012</v>
      </c>
      <c r="BI242" s="22">
        <v>0.1</v>
      </c>
      <c r="BJ242" s="24">
        <f t="shared" si="26"/>
        <v>2.4420000000000011</v>
      </c>
      <c r="BK242" s="21"/>
      <c r="BL242">
        <f t="shared" si="11"/>
        <v>1.7999999999999998</v>
      </c>
      <c r="BM242">
        <f t="shared" si="12"/>
        <v>4.7</v>
      </c>
      <c r="BN242">
        <f t="shared" si="13"/>
        <v>10</v>
      </c>
      <c r="BO242">
        <f t="shared" si="14"/>
        <v>10</v>
      </c>
      <c r="BT242" s="25">
        <v>26</v>
      </c>
      <c r="BU242" s="26">
        <v>1.6E-2</v>
      </c>
      <c r="BV242" s="14">
        <f t="shared" si="19"/>
        <v>0.54500000000000026</v>
      </c>
      <c r="BW242" s="26">
        <v>0.04</v>
      </c>
      <c r="BX242" s="14">
        <f t="shared" si="20"/>
        <v>1.26</v>
      </c>
      <c r="BY242" s="26">
        <v>0.1</v>
      </c>
      <c r="BZ242" s="14">
        <f t="shared" si="21"/>
        <v>2.4850000000000012</v>
      </c>
      <c r="CA242" s="26">
        <v>0.1</v>
      </c>
      <c r="CB242" s="14">
        <f t="shared" si="22"/>
        <v>2.4880000000000009</v>
      </c>
      <c r="CD242">
        <f t="shared" si="15"/>
        <v>1.6</v>
      </c>
      <c r="CE242">
        <f t="shared" si="16"/>
        <v>4</v>
      </c>
      <c r="CF242">
        <f t="shared" si="17"/>
        <v>10</v>
      </c>
      <c r="CG242">
        <f t="shared" si="18"/>
        <v>10</v>
      </c>
    </row>
    <row r="243" spans="1:85" x14ac:dyDescent="0.35">
      <c r="A243" s="11"/>
      <c r="B243" s="21"/>
      <c r="C243" s="21"/>
      <c r="D243" s="21"/>
      <c r="E243" s="21"/>
      <c r="F243" s="69"/>
      <c r="G243" s="69"/>
      <c r="H243" s="57"/>
      <c r="I243" s="57"/>
      <c r="J243" s="21"/>
      <c r="K243" s="21"/>
      <c r="L243" s="21"/>
      <c r="M243" s="21"/>
      <c r="N243" s="21"/>
      <c r="O243" s="39"/>
      <c r="P243" s="11"/>
      <c r="Q243" s="11"/>
      <c r="R243" s="11"/>
      <c r="S243" s="11"/>
      <c r="T243" s="11"/>
      <c r="U243" s="52"/>
      <c r="V243" s="51"/>
      <c r="AA243" s="40">
        <v>8.0000000000000002E-3</v>
      </c>
      <c r="AD243" s="4">
        <v>23</v>
      </c>
      <c r="AE243" s="9">
        <v>16.899999618530199</v>
      </c>
      <c r="AF243" s="9">
        <v>19.9699993133544</v>
      </c>
      <c r="AG243" s="9">
        <v>23.819999694824201</v>
      </c>
      <c r="AH243" s="9">
        <v>21.4899997711181</v>
      </c>
      <c r="AI243" s="9">
        <v>21.959999084472599</v>
      </c>
      <c r="AK243" s="4">
        <v>23</v>
      </c>
      <c r="AL243" s="75">
        <v>2.2999999999999998</v>
      </c>
      <c r="AM243" s="75">
        <v>8</v>
      </c>
      <c r="AN243" s="75">
        <v>10</v>
      </c>
      <c r="AO243" s="4">
        <v>10</v>
      </c>
      <c r="AP243" s="4">
        <v>10</v>
      </c>
      <c r="AX243" s="14">
        <f t="shared" si="23"/>
        <v>0.22400000000000006</v>
      </c>
      <c r="AY243" s="40">
        <v>7.0000000000000001E-3</v>
      </c>
      <c r="BB243" s="19">
        <v>27</v>
      </c>
      <c r="BC243" s="20">
        <v>1.9E-2</v>
      </c>
      <c r="BD243" s="19">
        <f t="shared" si="29"/>
        <v>0.58100000000000029</v>
      </c>
      <c r="BE243" s="20">
        <v>3.7999999999999999E-2</v>
      </c>
      <c r="BF243" s="19">
        <f t="shared" si="24"/>
        <v>1.361</v>
      </c>
      <c r="BG243" s="22">
        <v>0.1</v>
      </c>
      <c r="BH243" s="23">
        <f t="shared" si="25"/>
        <v>2.5530000000000013</v>
      </c>
      <c r="BI243" s="22">
        <v>0.1</v>
      </c>
      <c r="BJ243" s="24">
        <f t="shared" si="26"/>
        <v>2.5420000000000011</v>
      </c>
      <c r="BK243" s="21"/>
      <c r="BL243">
        <f t="shared" si="11"/>
        <v>1.9</v>
      </c>
      <c r="BM243">
        <f t="shared" si="12"/>
        <v>3.8</v>
      </c>
      <c r="BN243">
        <f t="shared" si="13"/>
        <v>10</v>
      </c>
      <c r="BO243">
        <f t="shared" si="14"/>
        <v>10</v>
      </c>
      <c r="BT243" s="25">
        <v>27</v>
      </c>
      <c r="BU243" s="26">
        <v>1.7000000000000001E-2</v>
      </c>
      <c r="BV243" s="14">
        <f t="shared" si="19"/>
        <v>0.56200000000000028</v>
      </c>
      <c r="BW243" s="26">
        <v>3.2000000000000001E-2</v>
      </c>
      <c r="BX243" s="14">
        <f t="shared" si="20"/>
        <v>1.292</v>
      </c>
      <c r="BY243" s="26">
        <v>9.6000000000000002E-2</v>
      </c>
      <c r="BZ243" s="14">
        <f t="shared" si="21"/>
        <v>2.5810000000000013</v>
      </c>
      <c r="CA243" s="26">
        <v>0.1</v>
      </c>
      <c r="CB243" s="14">
        <f t="shared" si="22"/>
        <v>2.588000000000001</v>
      </c>
      <c r="CD243">
        <f t="shared" si="15"/>
        <v>1.7000000000000002</v>
      </c>
      <c r="CE243">
        <f t="shared" si="16"/>
        <v>3.2</v>
      </c>
      <c r="CF243">
        <f t="shared" si="17"/>
        <v>9.6</v>
      </c>
      <c r="CG243">
        <f t="shared" si="18"/>
        <v>10</v>
      </c>
    </row>
    <row r="244" spans="1:85" x14ac:dyDescent="0.35">
      <c r="A244" s="11"/>
      <c r="B244" s="21"/>
      <c r="C244" s="21"/>
      <c r="D244" s="21"/>
      <c r="E244" s="21"/>
      <c r="F244" s="69"/>
      <c r="G244" s="69"/>
      <c r="H244" s="57"/>
      <c r="I244" s="57"/>
      <c r="J244" s="21"/>
      <c r="K244" s="21"/>
      <c r="L244" s="21"/>
      <c r="M244" s="21"/>
      <c r="N244" s="21"/>
      <c r="O244" s="39"/>
      <c r="P244" s="11"/>
      <c r="Q244" s="11"/>
      <c r="R244" s="11"/>
      <c r="S244" s="11"/>
      <c r="T244" s="11"/>
      <c r="U244" s="52"/>
      <c r="V244" s="51"/>
      <c r="AA244" s="40">
        <v>8.0000000000000002E-3</v>
      </c>
      <c r="AD244" s="4">
        <v>24</v>
      </c>
      <c r="AE244" s="9">
        <v>17.120000839233398</v>
      </c>
      <c r="AF244" s="9">
        <v>21.780000686645501</v>
      </c>
      <c r="AG244" s="9">
        <v>27.4899997711181</v>
      </c>
      <c r="AH244" s="9">
        <v>24.629999160766602</v>
      </c>
      <c r="AI244" s="9">
        <v>25.190000534057599</v>
      </c>
      <c r="AK244" s="4">
        <v>24</v>
      </c>
      <c r="AL244" s="75">
        <v>2.2999999999999998</v>
      </c>
      <c r="AM244" s="75">
        <v>6.3</v>
      </c>
      <c r="AN244" s="75">
        <v>10</v>
      </c>
      <c r="AO244" s="4">
        <v>10</v>
      </c>
      <c r="AP244" s="4">
        <v>10</v>
      </c>
      <c r="AX244" s="14">
        <f t="shared" si="23"/>
        <v>0.23200000000000007</v>
      </c>
      <c r="AY244" s="40">
        <v>8.0000000000000002E-3</v>
      </c>
      <c r="BB244" s="19">
        <v>28</v>
      </c>
      <c r="BC244" s="20">
        <v>1.9E-2</v>
      </c>
      <c r="BD244" s="19">
        <f t="shared" si="29"/>
        <v>0.60000000000000031</v>
      </c>
      <c r="BE244" s="20">
        <v>3.9E-2</v>
      </c>
      <c r="BF244" s="19">
        <f t="shared" si="24"/>
        <v>1.4</v>
      </c>
      <c r="BG244" s="22">
        <v>0.1</v>
      </c>
      <c r="BH244" s="23">
        <f t="shared" si="25"/>
        <v>2.6530000000000014</v>
      </c>
      <c r="BI244" s="22">
        <v>0.1</v>
      </c>
      <c r="BJ244" s="24">
        <f t="shared" si="26"/>
        <v>2.6420000000000012</v>
      </c>
      <c r="BK244" s="21"/>
      <c r="BL244">
        <f t="shared" si="11"/>
        <v>1.9</v>
      </c>
      <c r="BM244">
        <f t="shared" si="12"/>
        <v>3.9</v>
      </c>
      <c r="BN244">
        <f t="shared" si="13"/>
        <v>10</v>
      </c>
      <c r="BO244">
        <f t="shared" si="14"/>
        <v>10</v>
      </c>
      <c r="BT244" s="25">
        <v>28</v>
      </c>
      <c r="BU244" s="26">
        <v>1.6E-2</v>
      </c>
      <c r="BV244" s="14">
        <f t="shared" si="19"/>
        <v>0.57800000000000029</v>
      </c>
      <c r="BW244" s="26">
        <v>4.1000000000000002E-2</v>
      </c>
      <c r="BX244" s="14">
        <f t="shared" si="20"/>
        <v>1.333</v>
      </c>
      <c r="BY244" s="26">
        <v>9.6000000000000002E-2</v>
      </c>
      <c r="BZ244" s="14">
        <f t="shared" si="21"/>
        <v>2.6770000000000014</v>
      </c>
      <c r="CA244" s="26">
        <v>0.1</v>
      </c>
      <c r="CB244" s="14">
        <f t="shared" si="22"/>
        <v>2.6880000000000011</v>
      </c>
      <c r="CD244">
        <f t="shared" si="15"/>
        <v>1.6</v>
      </c>
      <c r="CE244">
        <f t="shared" si="16"/>
        <v>4.1000000000000005</v>
      </c>
      <c r="CF244">
        <f t="shared" si="17"/>
        <v>9.6</v>
      </c>
      <c r="CG244">
        <f t="shared" si="18"/>
        <v>10</v>
      </c>
    </row>
    <row r="245" spans="1:85" x14ac:dyDescent="0.35">
      <c r="A245" s="11"/>
      <c r="B245" s="21"/>
      <c r="C245" s="21"/>
      <c r="D245" s="21"/>
      <c r="E245" s="21"/>
      <c r="F245" s="69"/>
      <c r="G245" s="69"/>
      <c r="H245" s="57"/>
      <c r="I245" s="57"/>
      <c r="J245" s="21"/>
      <c r="K245" s="21"/>
      <c r="L245" s="21"/>
      <c r="M245" s="21"/>
      <c r="N245" s="21"/>
      <c r="O245" s="39"/>
      <c r="P245" s="11"/>
      <c r="Q245" s="11"/>
      <c r="R245" s="11"/>
      <c r="S245" s="11"/>
      <c r="T245" s="11"/>
      <c r="U245" s="52"/>
      <c r="V245" s="51"/>
      <c r="AA245" s="40">
        <v>7.0000000000000001E-3</v>
      </c>
      <c r="AD245" s="4">
        <v>25</v>
      </c>
      <c r="AE245" s="9">
        <v>17.290000915527301</v>
      </c>
      <c r="AF245" s="9">
        <v>25.159999847412099</v>
      </c>
      <c r="AG245" s="9">
        <v>30.959999084472599</v>
      </c>
      <c r="AH245" s="9">
        <v>27.840000152587798</v>
      </c>
      <c r="AI245" s="9">
        <v>28.360000610351499</v>
      </c>
      <c r="AK245" s="4">
        <v>25</v>
      </c>
      <c r="AL245" s="75">
        <v>2.1999999999999997</v>
      </c>
      <c r="AM245" s="75">
        <v>7.5</v>
      </c>
      <c r="AN245" s="75">
        <v>10</v>
      </c>
      <c r="AO245" s="4">
        <v>10</v>
      </c>
      <c r="AP245" s="4">
        <v>10</v>
      </c>
      <c r="AX245" s="14">
        <f t="shared" si="23"/>
        <v>0.24000000000000007</v>
      </c>
      <c r="AY245" s="40">
        <v>8.0000000000000002E-3</v>
      </c>
      <c r="BB245" s="19">
        <v>29</v>
      </c>
      <c r="BC245" s="20">
        <v>1.6E-2</v>
      </c>
      <c r="BD245" s="19">
        <f t="shared" si="29"/>
        <v>0.61600000000000033</v>
      </c>
      <c r="BE245" s="20">
        <v>4.2000000000000003E-2</v>
      </c>
      <c r="BF245" s="19">
        <f t="shared" si="24"/>
        <v>1.4419999999999999</v>
      </c>
      <c r="BG245" s="22">
        <v>0.1</v>
      </c>
      <c r="BH245" s="23">
        <f t="shared" si="25"/>
        <v>2.7530000000000014</v>
      </c>
      <c r="BI245" s="22">
        <v>0.1</v>
      </c>
      <c r="BJ245" s="24">
        <f t="shared" si="26"/>
        <v>2.7420000000000013</v>
      </c>
      <c r="BK245" s="21"/>
      <c r="BL245">
        <f t="shared" si="11"/>
        <v>1.6</v>
      </c>
      <c r="BM245">
        <f t="shared" si="12"/>
        <v>4.2</v>
      </c>
      <c r="BN245">
        <f t="shared" si="13"/>
        <v>10</v>
      </c>
      <c r="BO245">
        <f t="shared" si="14"/>
        <v>10</v>
      </c>
      <c r="BT245" s="25">
        <v>29</v>
      </c>
      <c r="BU245" s="26">
        <v>1.4999999999999999E-2</v>
      </c>
      <c r="BV245" s="14">
        <f t="shared" si="19"/>
        <v>0.5930000000000003</v>
      </c>
      <c r="BW245" s="26">
        <v>5.2999999999999999E-2</v>
      </c>
      <c r="BX245" s="14">
        <f t="shared" si="20"/>
        <v>1.3859999999999999</v>
      </c>
      <c r="BY245" s="26">
        <v>9.1999999999999998E-2</v>
      </c>
      <c r="BZ245" s="14">
        <f t="shared" si="21"/>
        <v>2.7690000000000015</v>
      </c>
      <c r="CA245" s="26">
        <v>0.1</v>
      </c>
      <c r="CB245" s="14">
        <f t="shared" si="22"/>
        <v>2.7880000000000011</v>
      </c>
      <c r="CD245">
        <f t="shared" si="15"/>
        <v>1.5</v>
      </c>
      <c r="CE245">
        <f t="shared" si="16"/>
        <v>5.3</v>
      </c>
      <c r="CF245">
        <f t="shared" si="17"/>
        <v>9.1999999999999993</v>
      </c>
      <c r="CG245">
        <f t="shared" si="18"/>
        <v>10</v>
      </c>
    </row>
    <row r="246" spans="1:85" x14ac:dyDescent="0.35">
      <c r="A246" s="11"/>
      <c r="B246" s="21"/>
      <c r="C246" s="21"/>
      <c r="D246" s="21"/>
      <c r="E246" s="21"/>
      <c r="F246" s="69"/>
      <c r="G246" s="69"/>
      <c r="H246" s="57"/>
      <c r="I246" s="57"/>
      <c r="J246" s="21"/>
      <c r="K246" s="21"/>
      <c r="L246" s="21"/>
      <c r="M246" s="21"/>
      <c r="N246" s="21"/>
      <c r="O246" s="39"/>
      <c r="P246" s="11"/>
      <c r="Q246" s="11"/>
      <c r="R246" s="11"/>
      <c r="S246" s="11"/>
      <c r="T246" s="11"/>
      <c r="U246" s="52"/>
      <c r="V246" s="51"/>
      <c r="AA246" s="40">
        <v>7.0000000000000001E-3</v>
      </c>
      <c r="AD246" s="4">
        <v>26</v>
      </c>
      <c r="AE246" s="9">
        <v>17.7000007629394</v>
      </c>
      <c r="AF246" s="9">
        <v>28.090000152587798</v>
      </c>
      <c r="AG246" s="9">
        <v>34.189998626708899</v>
      </c>
      <c r="AH246" s="9">
        <v>31.420000076293899</v>
      </c>
      <c r="AI246" s="9">
        <v>32.099998474121001</v>
      </c>
      <c r="AK246" s="4">
        <v>26</v>
      </c>
      <c r="AL246" s="75">
        <v>2.1999999999999997</v>
      </c>
      <c r="AM246" s="75">
        <v>6.2</v>
      </c>
      <c r="AN246" s="75">
        <v>10</v>
      </c>
      <c r="AO246" s="4">
        <v>10</v>
      </c>
      <c r="AP246" s="4">
        <v>10</v>
      </c>
      <c r="AX246" s="14">
        <f t="shared" si="23"/>
        <v>0.24700000000000008</v>
      </c>
      <c r="AY246" s="40">
        <v>8.0000000000000002E-3</v>
      </c>
      <c r="BB246" s="19">
        <v>30</v>
      </c>
      <c r="BC246" s="20">
        <v>1.7000000000000001E-2</v>
      </c>
      <c r="BD246" s="19">
        <f t="shared" si="29"/>
        <v>0.63300000000000034</v>
      </c>
      <c r="BE246" s="20">
        <v>3.7999999999999999E-2</v>
      </c>
      <c r="BF246" s="19">
        <f t="shared" si="24"/>
        <v>1.48</v>
      </c>
      <c r="BG246" s="22">
        <v>0.1</v>
      </c>
      <c r="BH246" s="23">
        <f t="shared" si="25"/>
        <v>2.8530000000000015</v>
      </c>
      <c r="BI246" s="22">
        <v>0.1</v>
      </c>
      <c r="BJ246" s="24">
        <f t="shared" si="26"/>
        <v>2.8420000000000014</v>
      </c>
      <c r="BK246" s="21"/>
      <c r="BL246">
        <f t="shared" si="11"/>
        <v>1.7000000000000002</v>
      </c>
      <c r="BM246">
        <f t="shared" si="12"/>
        <v>3.8</v>
      </c>
      <c r="BN246">
        <f t="shared" si="13"/>
        <v>10</v>
      </c>
      <c r="BO246">
        <f t="shared" si="14"/>
        <v>10</v>
      </c>
      <c r="BT246" s="25">
        <v>30</v>
      </c>
      <c r="BU246" s="26">
        <v>1.6E-2</v>
      </c>
      <c r="BV246" s="14">
        <f t="shared" si="19"/>
        <v>0.60900000000000032</v>
      </c>
      <c r="BW246" s="26">
        <v>4.3999999999999997E-2</v>
      </c>
      <c r="BX246" s="14">
        <f t="shared" si="20"/>
        <v>1.43</v>
      </c>
      <c r="BY246" s="26">
        <v>8.7999999999999995E-2</v>
      </c>
      <c r="BZ246" s="14">
        <f t="shared" si="21"/>
        <v>2.8570000000000015</v>
      </c>
      <c r="CA246" s="26">
        <v>0.1</v>
      </c>
      <c r="CB246" s="14">
        <f t="shared" si="22"/>
        <v>2.8880000000000012</v>
      </c>
      <c r="CD246">
        <f t="shared" si="15"/>
        <v>1.6</v>
      </c>
      <c r="CE246">
        <f t="shared" si="16"/>
        <v>4.3999999999999995</v>
      </c>
      <c r="CF246">
        <f t="shared" si="17"/>
        <v>8.7999999999999989</v>
      </c>
      <c r="CG246">
        <f t="shared" si="18"/>
        <v>10</v>
      </c>
    </row>
    <row r="247" spans="1:85" x14ac:dyDescent="0.35">
      <c r="A247" s="11"/>
      <c r="B247" s="21"/>
      <c r="C247" s="21"/>
      <c r="D247" s="21"/>
      <c r="E247" s="21"/>
      <c r="F247" s="69"/>
      <c r="G247" s="69"/>
      <c r="H247" s="57"/>
      <c r="I247" s="57"/>
      <c r="J247" s="21"/>
      <c r="K247" s="21"/>
      <c r="L247" s="21"/>
      <c r="M247" s="21"/>
      <c r="N247" s="21"/>
      <c r="O247" s="39"/>
      <c r="P247" s="11"/>
      <c r="Q247" s="11"/>
      <c r="R247" s="11"/>
      <c r="S247" s="11"/>
      <c r="T247" s="11"/>
      <c r="U247" s="52"/>
      <c r="V247" s="51"/>
      <c r="AA247" s="40">
        <v>8.0000000000000002E-3</v>
      </c>
      <c r="AD247" s="4">
        <v>27</v>
      </c>
      <c r="AE247" s="9">
        <v>17.899999618530199</v>
      </c>
      <c r="AF247" s="9">
        <v>31.909999847412099</v>
      </c>
      <c r="AG247" s="9">
        <v>38.040000915527301</v>
      </c>
      <c r="AH247" s="9">
        <v>34.549999237060497</v>
      </c>
      <c r="AI247" s="9">
        <v>35.25</v>
      </c>
      <c r="AK247" s="4">
        <v>27</v>
      </c>
      <c r="AL247" s="75">
        <v>1.3</v>
      </c>
      <c r="AM247" s="75">
        <v>7.0000000000000009</v>
      </c>
      <c r="AN247" s="75">
        <v>10</v>
      </c>
      <c r="AO247" s="4">
        <v>10</v>
      </c>
      <c r="AP247" s="4">
        <v>10</v>
      </c>
      <c r="AX247" s="14">
        <f t="shared" si="23"/>
        <v>0.25500000000000006</v>
      </c>
      <c r="AY247" s="40">
        <v>7.0000000000000001E-3</v>
      </c>
      <c r="BB247" s="19">
        <v>31</v>
      </c>
      <c r="BC247" s="20">
        <v>1.4999999999999999E-2</v>
      </c>
      <c r="BD247" s="19">
        <f t="shared" si="29"/>
        <v>0.64800000000000035</v>
      </c>
      <c r="BE247" s="20">
        <v>3.4000000000000002E-2</v>
      </c>
      <c r="BF247" s="19">
        <f t="shared" si="24"/>
        <v>1.514</v>
      </c>
      <c r="BG247" s="22">
        <v>0.1</v>
      </c>
      <c r="BH247" s="23">
        <f t="shared" si="25"/>
        <v>2.9530000000000016</v>
      </c>
      <c r="BI247" s="22">
        <v>0.1</v>
      </c>
      <c r="BJ247" s="24">
        <f t="shared" si="26"/>
        <v>2.9420000000000015</v>
      </c>
      <c r="BK247" s="21"/>
      <c r="BL247">
        <f t="shared" si="11"/>
        <v>1.5</v>
      </c>
      <c r="BM247">
        <f t="shared" si="12"/>
        <v>3.4000000000000004</v>
      </c>
      <c r="BN247">
        <f t="shared" si="13"/>
        <v>10</v>
      </c>
      <c r="BO247">
        <f t="shared" si="14"/>
        <v>10</v>
      </c>
      <c r="BT247" s="25">
        <v>31</v>
      </c>
      <c r="BU247" s="26">
        <v>1.4999999999999999E-2</v>
      </c>
      <c r="BV247" s="14">
        <f t="shared" si="19"/>
        <v>0.62400000000000033</v>
      </c>
      <c r="BW247" s="26">
        <v>4.1000000000000002E-2</v>
      </c>
      <c r="BX247" s="14">
        <f t="shared" si="20"/>
        <v>1.4709999999999999</v>
      </c>
      <c r="BY247" s="26">
        <v>8.3000000000000004E-2</v>
      </c>
      <c r="BZ247" s="14">
        <f t="shared" si="21"/>
        <v>2.9400000000000017</v>
      </c>
      <c r="CA247" s="26">
        <v>0.1</v>
      </c>
      <c r="CB247" s="14">
        <f t="shared" si="22"/>
        <v>2.9880000000000013</v>
      </c>
      <c r="CD247">
        <f t="shared" si="15"/>
        <v>1.5</v>
      </c>
      <c r="CE247">
        <f t="shared" si="16"/>
        <v>4.1000000000000005</v>
      </c>
      <c r="CF247">
        <f t="shared" si="17"/>
        <v>8.3000000000000007</v>
      </c>
      <c r="CG247">
        <f t="shared" si="18"/>
        <v>10</v>
      </c>
    </row>
    <row r="248" spans="1:85" x14ac:dyDescent="0.35">
      <c r="A248" s="11"/>
      <c r="B248" s="21"/>
      <c r="C248" s="21"/>
      <c r="D248" s="21"/>
      <c r="E248" s="21"/>
      <c r="F248" s="69"/>
      <c r="G248" s="69"/>
      <c r="H248" s="57"/>
      <c r="I248" s="57"/>
      <c r="J248" s="21"/>
      <c r="K248" s="21"/>
      <c r="L248" s="21"/>
      <c r="M248" s="21"/>
      <c r="N248" s="21"/>
      <c r="O248" s="39"/>
      <c r="P248" s="11"/>
      <c r="Q248" s="11"/>
      <c r="R248" s="11"/>
      <c r="S248" s="11"/>
      <c r="T248" s="11"/>
      <c r="U248" s="52"/>
      <c r="V248" s="51"/>
      <c r="AA248" s="40">
        <v>8.0000000000000002E-3</v>
      </c>
      <c r="AD248" s="4">
        <v>28</v>
      </c>
      <c r="AE248" s="9">
        <v>18.350000381469702</v>
      </c>
      <c r="AF248" s="9">
        <v>34.450000762939403</v>
      </c>
      <c r="AG248" s="9">
        <v>41.319999694824197</v>
      </c>
      <c r="AH248" s="9">
        <v>38.419998168945298</v>
      </c>
      <c r="AI248" s="9">
        <v>39.069999694824197</v>
      </c>
      <c r="AK248" s="4">
        <v>28</v>
      </c>
      <c r="AL248" s="75">
        <v>2.1</v>
      </c>
      <c r="AM248" s="75">
        <v>5.5</v>
      </c>
      <c r="AN248" s="75">
        <v>10</v>
      </c>
      <c r="AO248" s="4">
        <v>10</v>
      </c>
      <c r="AP248" s="4">
        <v>10</v>
      </c>
      <c r="AX248" s="14">
        <f t="shared" si="23"/>
        <v>0.26200000000000007</v>
      </c>
      <c r="AY248" s="40">
        <v>8.0000000000000002E-3</v>
      </c>
      <c r="BB248" s="19">
        <v>32</v>
      </c>
      <c r="BC248" s="20">
        <v>1.6E-2</v>
      </c>
      <c r="BD248" s="19">
        <f t="shared" si="29"/>
        <v>0.66400000000000037</v>
      </c>
      <c r="BE248" s="20">
        <v>3.9E-2</v>
      </c>
      <c r="BF248" s="19">
        <f t="shared" si="24"/>
        <v>1.5529999999999999</v>
      </c>
      <c r="BG248" s="22">
        <v>0.1</v>
      </c>
      <c r="BH248" s="23">
        <f t="shared" si="25"/>
        <v>3.0530000000000017</v>
      </c>
      <c r="BI248" s="22">
        <v>0.1</v>
      </c>
      <c r="BJ248" s="24">
        <f t="shared" si="26"/>
        <v>3.0420000000000016</v>
      </c>
      <c r="BK248" s="21"/>
      <c r="BL248">
        <f t="shared" si="11"/>
        <v>1.6</v>
      </c>
      <c r="BM248">
        <f t="shared" si="12"/>
        <v>3.9</v>
      </c>
      <c r="BN248">
        <f t="shared" si="13"/>
        <v>10</v>
      </c>
      <c r="BO248">
        <f t="shared" si="14"/>
        <v>10</v>
      </c>
      <c r="BT248" s="25">
        <v>32</v>
      </c>
      <c r="BU248" s="26">
        <v>1.4E-2</v>
      </c>
      <c r="BV248" s="14">
        <f t="shared" si="19"/>
        <v>0.63800000000000034</v>
      </c>
      <c r="BW248" s="26">
        <v>3.9E-2</v>
      </c>
      <c r="BX248" s="14">
        <f t="shared" si="20"/>
        <v>1.5099999999999998</v>
      </c>
      <c r="BY248" s="26">
        <v>8.1000000000000003E-2</v>
      </c>
      <c r="BZ248" s="14">
        <f t="shared" si="21"/>
        <v>3.0210000000000017</v>
      </c>
      <c r="CA248" s="26">
        <v>0.1</v>
      </c>
      <c r="CB248" s="14">
        <f t="shared" si="22"/>
        <v>3.0880000000000014</v>
      </c>
      <c r="CD248">
        <f t="shared" si="15"/>
        <v>1.4000000000000001</v>
      </c>
      <c r="CE248">
        <f t="shared" si="16"/>
        <v>3.9</v>
      </c>
      <c r="CF248">
        <f t="shared" si="17"/>
        <v>8.1</v>
      </c>
      <c r="CG248">
        <f t="shared" si="18"/>
        <v>10</v>
      </c>
    </row>
    <row r="249" spans="1:85" x14ac:dyDescent="0.35">
      <c r="A249" s="11"/>
      <c r="B249" s="21"/>
      <c r="C249" s="21"/>
      <c r="D249" s="21"/>
      <c r="E249" s="21"/>
      <c r="F249" s="69"/>
      <c r="G249" s="69"/>
      <c r="H249" s="57"/>
      <c r="I249" s="57"/>
      <c r="J249" s="21"/>
      <c r="K249" s="21"/>
      <c r="L249" s="21"/>
      <c r="M249" s="21"/>
      <c r="N249" s="21"/>
      <c r="O249" s="39"/>
      <c r="P249" s="11"/>
      <c r="Q249" s="11"/>
      <c r="R249" s="11"/>
      <c r="S249" s="11"/>
      <c r="T249" s="11"/>
      <c r="U249" s="52"/>
      <c r="V249" s="51"/>
      <c r="AA249" s="40">
        <v>8.0000000000000002E-3</v>
      </c>
      <c r="AD249" s="4">
        <v>29</v>
      </c>
      <c r="AE249" s="9">
        <v>18.959999084472599</v>
      </c>
      <c r="AF249" s="9">
        <v>38.459999084472599</v>
      </c>
      <c r="AG249" s="9">
        <v>44.200000762939403</v>
      </c>
      <c r="AH249" s="9">
        <v>41.310001373291001</v>
      </c>
      <c r="AI249" s="9">
        <v>41.869998931884702</v>
      </c>
      <c r="AK249" s="4">
        <v>29</v>
      </c>
      <c r="AL249" s="75">
        <v>2.7</v>
      </c>
      <c r="AM249" s="75">
        <v>6.2</v>
      </c>
      <c r="AN249" s="75">
        <v>10</v>
      </c>
      <c r="AO249" s="4">
        <v>10</v>
      </c>
      <c r="AP249" s="4">
        <v>10</v>
      </c>
      <c r="AX249" s="14">
        <f t="shared" si="23"/>
        <v>0.26900000000000007</v>
      </c>
      <c r="AY249" s="40">
        <v>7.0000000000000001E-3</v>
      </c>
      <c r="BB249" s="19">
        <v>33</v>
      </c>
      <c r="BC249" s="20">
        <v>1.4999999999999999E-2</v>
      </c>
      <c r="BD249" s="19">
        <f t="shared" si="29"/>
        <v>0.67900000000000038</v>
      </c>
      <c r="BE249" s="20">
        <v>4.8000000000000001E-2</v>
      </c>
      <c r="BF249" s="19">
        <f t="shared" si="24"/>
        <v>1.601</v>
      </c>
      <c r="BG249" s="22">
        <v>0.1</v>
      </c>
      <c r="BH249" s="23">
        <f t="shared" si="25"/>
        <v>3.1530000000000018</v>
      </c>
      <c r="BI249" s="22">
        <v>0.1</v>
      </c>
      <c r="BJ249" s="24">
        <f t="shared" si="26"/>
        <v>3.1420000000000017</v>
      </c>
      <c r="BK249" s="21"/>
      <c r="BL249">
        <f t="shared" si="11"/>
        <v>1.5</v>
      </c>
      <c r="BM249">
        <f t="shared" si="12"/>
        <v>4.8</v>
      </c>
      <c r="BN249">
        <f t="shared" si="13"/>
        <v>10</v>
      </c>
      <c r="BO249">
        <f t="shared" si="14"/>
        <v>10</v>
      </c>
      <c r="BT249" s="25">
        <v>33</v>
      </c>
      <c r="BU249" s="26">
        <v>1.4E-2</v>
      </c>
      <c r="BV249" s="14">
        <f t="shared" si="19"/>
        <v>0.65200000000000036</v>
      </c>
      <c r="BW249" s="26">
        <v>2.1999999999999999E-2</v>
      </c>
      <c r="BX249" s="14">
        <f t="shared" si="20"/>
        <v>1.5319999999999998</v>
      </c>
      <c r="BY249" s="26">
        <v>8.1000000000000003E-2</v>
      </c>
      <c r="BZ249" s="14">
        <f t="shared" si="21"/>
        <v>3.1020000000000016</v>
      </c>
      <c r="CA249" s="26">
        <v>0.1</v>
      </c>
      <c r="CB249" s="14">
        <f t="shared" si="22"/>
        <v>3.1880000000000015</v>
      </c>
      <c r="CD249">
        <f t="shared" si="15"/>
        <v>1.4000000000000001</v>
      </c>
      <c r="CE249">
        <f t="shared" si="16"/>
        <v>2.1999999999999997</v>
      </c>
      <c r="CF249">
        <f t="shared" si="17"/>
        <v>8.1</v>
      </c>
      <c r="CG249">
        <f t="shared" si="18"/>
        <v>10</v>
      </c>
    </row>
    <row r="250" spans="1:85" x14ac:dyDescent="0.35">
      <c r="A250" s="11"/>
      <c r="B250" s="21"/>
      <c r="C250" s="21"/>
      <c r="D250" s="21"/>
      <c r="E250" s="21"/>
      <c r="F250" s="69"/>
      <c r="G250" s="69"/>
      <c r="H250" s="57"/>
      <c r="I250" s="57"/>
      <c r="J250" s="21"/>
      <c r="K250" s="21"/>
      <c r="L250" s="21"/>
      <c r="M250" s="21"/>
      <c r="N250" s="21"/>
      <c r="O250" s="39"/>
      <c r="P250" s="11"/>
      <c r="Q250" s="11"/>
      <c r="R250" s="11"/>
      <c r="S250" s="11"/>
      <c r="T250" s="11"/>
      <c r="U250" s="52"/>
      <c r="V250" s="51"/>
      <c r="AA250" s="40">
        <v>8.0000000000000002E-3</v>
      </c>
      <c r="AD250" s="4">
        <v>30</v>
      </c>
      <c r="AE250" s="9">
        <v>19.9300003051757</v>
      </c>
      <c r="AF250" s="9">
        <v>41.049999237060497</v>
      </c>
      <c r="AG250" s="9">
        <v>46.919998168945298</v>
      </c>
      <c r="AH250" s="9">
        <v>44.520000457763601</v>
      </c>
      <c r="AI250" s="9">
        <v>45.060001373291001</v>
      </c>
      <c r="AK250" s="4">
        <v>30</v>
      </c>
      <c r="AL250" s="75">
        <v>2.2999999999999998</v>
      </c>
      <c r="AM250" s="75">
        <v>5.6000000000000005</v>
      </c>
      <c r="AN250" s="75">
        <v>10</v>
      </c>
      <c r="AO250" s="4">
        <v>10</v>
      </c>
      <c r="AP250" s="4">
        <v>10</v>
      </c>
      <c r="AX250" s="14">
        <f t="shared" si="23"/>
        <v>0.27600000000000008</v>
      </c>
      <c r="AY250" s="40">
        <v>7.0000000000000001E-3</v>
      </c>
      <c r="BB250" s="19">
        <v>34</v>
      </c>
      <c r="BC250" s="20">
        <v>1.4999999999999999E-2</v>
      </c>
      <c r="BD250" s="19">
        <f t="shared" si="29"/>
        <v>0.69400000000000039</v>
      </c>
      <c r="BE250" s="20">
        <v>4.7E-2</v>
      </c>
      <c r="BF250" s="19">
        <f t="shared" si="24"/>
        <v>1.6479999999999999</v>
      </c>
      <c r="BG250" s="22">
        <v>0.1</v>
      </c>
      <c r="BH250" s="23">
        <f t="shared" si="25"/>
        <v>3.2530000000000019</v>
      </c>
      <c r="BI250" s="22">
        <v>0.1</v>
      </c>
      <c r="BJ250" s="24">
        <f t="shared" si="26"/>
        <v>3.2420000000000018</v>
      </c>
      <c r="BK250" s="21"/>
      <c r="BL250">
        <f t="shared" si="11"/>
        <v>1.5</v>
      </c>
      <c r="BM250">
        <f t="shared" si="12"/>
        <v>4.7</v>
      </c>
      <c r="BN250">
        <f t="shared" si="13"/>
        <v>10</v>
      </c>
      <c r="BO250">
        <f t="shared" si="14"/>
        <v>10</v>
      </c>
      <c r="BT250" s="25">
        <v>34</v>
      </c>
      <c r="BU250" s="26">
        <v>1.4999999999999999E-2</v>
      </c>
      <c r="BV250" s="14">
        <f t="shared" si="19"/>
        <v>0.66700000000000037</v>
      </c>
      <c r="BW250" s="26">
        <v>2.1999999999999999E-2</v>
      </c>
      <c r="BX250" s="14">
        <f t="shared" si="20"/>
        <v>1.5539999999999998</v>
      </c>
      <c r="BY250" s="26">
        <v>0.08</v>
      </c>
      <c r="BZ250" s="14">
        <f t="shared" si="21"/>
        <v>3.1820000000000017</v>
      </c>
      <c r="CA250" s="26">
        <v>0.1</v>
      </c>
      <c r="CB250" s="14">
        <f t="shared" si="22"/>
        <v>3.2880000000000016</v>
      </c>
      <c r="CD250">
        <f t="shared" si="15"/>
        <v>1.5</v>
      </c>
      <c r="CE250">
        <f t="shared" si="16"/>
        <v>2.1999999999999997</v>
      </c>
      <c r="CF250">
        <f t="shared" si="17"/>
        <v>8</v>
      </c>
      <c r="CG250">
        <f t="shared" si="18"/>
        <v>10</v>
      </c>
    </row>
    <row r="251" spans="1:85" x14ac:dyDescent="0.35">
      <c r="A251" s="11"/>
      <c r="B251" s="21"/>
      <c r="C251" s="21"/>
      <c r="D251" s="21"/>
      <c r="E251" s="21"/>
      <c r="F251" s="69"/>
      <c r="G251" s="69"/>
      <c r="H251" s="57"/>
      <c r="I251" s="57"/>
      <c r="J251" s="21"/>
      <c r="K251" s="21"/>
      <c r="L251" s="21"/>
      <c r="M251" s="21"/>
      <c r="N251" s="21"/>
      <c r="O251" s="39"/>
      <c r="P251" s="11"/>
      <c r="Q251" s="11"/>
      <c r="R251" s="11"/>
      <c r="S251" s="11"/>
      <c r="T251" s="11"/>
      <c r="U251" s="52"/>
      <c r="V251" s="51"/>
      <c r="AA251" s="40">
        <v>8.0000000000000002E-3</v>
      </c>
      <c r="AD251" s="4">
        <v>31</v>
      </c>
      <c r="AE251" s="9">
        <v>23.440000534057599</v>
      </c>
      <c r="AF251" s="9">
        <v>44.049999237060497</v>
      </c>
      <c r="AG251" s="9">
        <v>48.790000915527301</v>
      </c>
      <c r="AH251" s="9">
        <v>47</v>
      </c>
      <c r="AI251" s="9">
        <v>47.540000915527301</v>
      </c>
      <c r="AK251" s="4">
        <v>31</v>
      </c>
      <c r="AL251" s="75">
        <v>2</v>
      </c>
      <c r="AM251" s="75">
        <v>5.8000000000000007</v>
      </c>
      <c r="AN251" s="75">
        <v>10</v>
      </c>
      <c r="AO251" s="4">
        <v>10</v>
      </c>
      <c r="AP251" s="4">
        <v>10</v>
      </c>
      <c r="AX251" s="14">
        <f t="shared" si="23"/>
        <v>0.28300000000000008</v>
      </c>
      <c r="AY251" s="40">
        <v>7.0000000000000001E-3</v>
      </c>
      <c r="BB251" s="19">
        <v>35</v>
      </c>
      <c r="BC251" s="20">
        <v>1.6E-2</v>
      </c>
      <c r="BD251" s="19">
        <f t="shared" si="29"/>
        <v>0.71000000000000041</v>
      </c>
      <c r="BE251" s="20">
        <v>3.3000000000000002E-2</v>
      </c>
      <c r="BF251" s="19">
        <f t="shared" si="24"/>
        <v>1.6809999999999998</v>
      </c>
      <c r="BG251" s="22">
        <v>0.1</v>
      </c>
      <c r="BH251" s="23">
        <f t="shared" si="25"/>
        <v>3.353000000000002</v>
      </c>
      <c r="BI251" s="22">
        <v>0.1</v>
      </c>
      <c r="BJ251" s="24">
        <f t="shared" si="26"/>
        <v>3.3420000000000019</v>
      </c>
      <c r="BK251" s="21"/>
      <c r="BL251">
        <f t="shared" si="11"/>
        <v>1.6</v>
      </c>
      <c r="BM251">
        <f t="shared" si="12"/>
        <v>3.3000000000000003</v>
      </c>
      <c r="BN251">
        <f t="shared" si="13"/>
        <v>10</v>
      </c>
      <c r="BO251">
        <f t="shared" si="14"/>
        <v>10</v>
      </c>
      <c r="BT251" s="25">
        <v>35</v>
      </c>
      <c r="BU251" s="26">
        <v>1.4999999999999999E-2</v>
      </c>
      <c r="BV251" s="14">
        <f t="shared" si="19"/>
        <v>0.68200000000000038</v>
      </c>
      <c r="BW251" s="26">
        <v>2.5999999999999999E-2</v>
      </c>
      <c r="BX251" s="14">
        <f t="shared" si="20"/>
        <v>1.5799999999999998</v>
      </c>
      <c r="BY251" s="26">
        <v>0.08</v>
      </c>
      <c r="BZ251" s="14">
        <f t="shared" si="21"/>
        <v>3.2620000000000018</v>
      </c>
      <c r="CA251" s="26">
        <v>0.1</v>
      </c>
      <c r="CB251" s="14">
        <f t="shared" si="22"/>
        <v>3.3880000000000017</v>
      </c>
      <c r="CD251">
        <f t="shared" si="15"/>
        <v>1.5</v>
      </c>
      <c r="CE251">
        <f t="shared" si="16"/>
        <v>2.6</v>
      </c>
      <c r="CF251">
        <f t="shared" si="17"/>
        <v>8</v>
      </c>
      <c r="CG251">
        <f t="shared" si="18"/>
        <v>10</v>
      </c>
    </row>
    <row r="252" spans="1:85" x14ac:dyDescent="0.35">
      <c r="A252" s="11"/>
      <c r="B252" s="21"/>
      <c r="C252" s="21"/>
      <c r="D252" s="21"/>
      <c r="E252" s="21"/>
      <c r="F252" s="69"/>
      <c r="G252" s="69"/>
      <c r="H252" s="57"/>
      <c r="I252" s="57"/>
      <c r="J252" s="21"/>
      <c r="K252" s="21"/>
      <c r="L252" s="21"/>
      <c r="M252" s="21"/>
      <c r="N252" s="21"/>
      <c r="O252" s="39"/>
      <c r="P252" s="11"/>
      <c r="Q252" s="11"/>
      <c r="R252" s="11"/>
      <c r="S252" s="11"/>
      <c r="T252" s="11"/>
      <c r="U252" s="52"/>
      <c r="V252" s="51"/>
      <c r="AA252" s="40">
        <v>8.0000000000000002E-3</v>
      </c>
      <c r="AD252" s="4">
        <v>32</v>
      </c>
      <c r="AE252" s="9">
        <v>24.9899997711181</v>
      </c>
      <c r="AF252" s="9">
        <v>46.409999847412102</v>
      </c>
      <c r="AG252" s="9">
        <v>50.060001373291001</v>
      </c>
      <c r="AH252" s="9">
        <v>49.270000457763601</v>
      </c>
      <c r="AI252" s="9">
        <v>49.689998626708899</v>
      </c>
      <c r="AK252" s="4">
        <v>32</v>
      </c>
      <c r="AL252" s="75">
        <v>1.0999999999999999</v>
      </c>
      <c r="AM252" s="75">
        <v>4.9000000000000004</v>
      </c>
      <c r="AN252" s="75">
        <v>10</v>
      </c>
      <c r="AO252" s="4">
        <v>10</v>
      </c>
      <c r="AP252" s="4">
        <v>10</v>
      </c>
      <c r="AX252" s="14">
        <f t="shared" si="23"/>
        <v>0.29000000000000009</v>
      </c>
      <c r="AY252" s="40">
        <v>7.0000000000000001E-3</v>
      </c>
      <c r="BB252" s="19">
        <v>36</v>
      </c>
      <c r="BC252" s="20">
        <v>1.4999999999999999E-2</v>
      </c>
      <c r="BD252" s="19">
        <f t="shared" si="29"/>
        <v>0.72500000000000042</v>
      </c>
      <c r="BE252" s="20">
        <v>4.2999999999999997E-2</v>
      </c>
      <c r="BF252" s="19">
        <f t="shared" si="24"/>
        <v>1.7239999999999998</v>
      </c>
      <c r="BG252" s="22">
        <v>0.1</v>
      </c>
      <c r="BH252" s="23">
        <f t="shared" si="25"/>
        <v>3.4530000000000021</v>
      </c>
      <c r="BI252" s="22">
        <v>0.1</v>
      </c>
      <c r="BJ252" s="24">
        <f t="shared" si="26"/>
        <v>3.4420000000000019</v>
      </c>
      <c r="BK252" s="21"/>
      <c r="BL252">
        <f t="shared" si="11"/>
        <v>1.5</v>
      </c>
      <c r="BM252">
        <f t="shared" si="12"/>
        <v>4.3</v>
      </c>
      <c r="BN252">
        <f t="shared" si="13"/>
        <v>10</v>
      </c>
      <c r="BO252">
        <f t="shared" si="14"/>
        <v>10</v>
      </c>
      <c r="BT252" s="25">
        <v>36</v>
      </c>
      <c r="BU252" s="26">
        <v>1.2999999999999999E-2</v>
      </c>
      <c r="BV252" s="14">
        <f t="shared" si="19"/>
        <v>0.6950000000000004</v>
      </c>
      <c r="BW252" s="26">
        <v>2.1999999999999999E-2</v>
      </c>
      <c r="BX252" s="14">
        <f t="shared" si="20"/>
        <v>1.6019999999999999</v>
      </c>
      <c r="BY252" s="26">
        <v>9.1999999999999998E-2</v>
      </c>
      <c r="BZ252" s="14">
        <f t="shared" si="21"/>
        <v>3.3540000000000019</v>
      </c>
      <c r="CA252" s="26">
        <v>0.1</v>
      </c>
      <c r="CB252" s="14">
        <f t="shared" si="22"/>
        <v>3.4880000000000018</v>
      </c>
      <c r="CD252">
        <f t="shared" si="15"/>
        <v>1.3</v>
      </c>
      <c r="CE252">
        <f t="shared" si="16"/>
        <v>2.1999999999999997</v>
      </c>
      <c r="CF252">
        <f t="shared" si="17"/>
        <v>9.1999999999999993</v>
      </c>
      <c r="CG252">
        <f t="shared" si="18"/>
        <v>10</v>
      </c>
    </row>
    <row r="253" spans="1:85" x14ac:dyDescent="0.35">
      <c r="A253" s="11"/>
      <c r="B253" s="21"/>
      <c r="C253" s="21"/>
      <c r="D253" s="21"/>
      <c r="E253" s="21"/>
      <c r="F253" s="69"/>
      <c r="G253" s="69"/>
      <c r="H253" s="57"/>
      <c r="I253" s="57"/>
      <c r="J253" s="21"/>
      <c r="K253" s="21"/>
      <c r="L253" s="21"/>
      <c r="M253" s="21"/>
      <c r="N253" s="21"/>
      <c r="O253" s="39"/>
      <c r="P253" s="11"/>
      <c r="Q253" s="11"/>
      <c r="R253" s="11"/>
      <c r="S253" s="11"/>
      <c r="T253" s="11"/>
      <c r="U253" s="52"/>
      <c r="V253" s="51"/>
      <c r="AA253" s="40">
        <v>8.0000000000000002E-3</v>
      </c>
      <c r="AD253" s="4">
        <v>33</v>
      </c>
      <c r="AE253" s="9">
        <v>27.2199993133544</v>
      </c>
      <c r="AF253" s="9">
        <v>48.860000610351499</v>
      </c>
      <c r="AG253" s="9">
        <v>50.849998474121001</v>
      </c>
      <c r="AH253" s="9">
        <v>50.540000915527301</v>
      </c>
      <c r="AI253" s="9">
        <v>51.069999694824197</v>
      </c>
      <c r="AK253" s="4">
        <v>33</v>
      </c>
      <c r="AL253" s="75">
        <v>2.1</v>
      </c>
      <c r="AM253" s="75">
        <v>5.3</v>
      </c>
      <c r="AN253" s="75">
        <v>10</v>
      </c>
      <c r="AO253" s="4">
        <v>10</v>
      </c>
      <c r="AP253" s="4">
        <v>10</v>
      </c>
      <c r="AX253" s="14">
        <f t="shared" si="23"/>
        <v>0.2970000000000001</v>
      </c>
      <c r="AY253" s="40">
        <v>7.0000000000000001E-3</v>
      </c>
      <c r="BB253" s="19">
        <v>37</v>
      </c>
      <c r="BC253" s="20">
        <v>1.4E-2</v>
      </c>
      <c r="BD253" s="19">
        <f t="shared" si="29"/>
        <v>0.73900000000000043</v>
      </c>
      <c r="BE253" s="20">
        <v>3.2000000000000001E-2</v>
      </c>
      <c r="BF253" s="19">
        <f t="shared" si="24"/>
        <v>1.7559999999999998</v>
      </c>
      <c r="BG253" s="22">
        <v>0.1</v>
      </c>
      <c r="BH253" s="23">
        <f t="shared" si="25"/>
        <v>3.5530000000000022</v>
      </c>
      <c r="BI253" s="22">
        <v>0.1</v>
      </c>
      <c r="BJ253" s="24">
        <f t="shared" si="26"/>
        <v>3.542000000000002</v>
      </c>
      <c r="BK253" s="21"/>
      <c r="BL253">
        <f t="shared" si="11"/>
        <v>1.4000000000000001</v>
      </c>
      <c r="BM253">
        <f t="shared" si="12"/>
        <v>3.2</v>
      </c>
      <c r="BN253">
        <f t="shared" si="13"/>
        <v>10</v>
      </c>
      <c r="BO253">
        <f t="shared" si="14"/>
        <v>10</v>
      </c>
      <c r="BT253" s="25">
        <v>37</v>
      </c>
      <c r="BU253" s="26">
        <v>1.2999999999999999E-2</v>
      </c>
      <c r="BV253" s="14">
        <f t="shared" si="19"/>
        <v>0.70800000000000041</v>
      </c>
      <c r="BW253" s="26">
        <v>2.3E-2</v>
      </c>
      <c r="BX253" s="14">
        <f t="shared" si="20"/>
        <v>1.6249999999999998</v>
      </c>
      <c r="BY253" s="26">
        <v>0.1</v>
      </c>
      <c r="BZ253" s="14">
        <f t="shared" si="21"/>
        <v>3.454000000000002</v>
      </c>
      <c r="CA253" s="26">
        <v>0.1</v>
      </c>
      <c r="CB253" s="14">
        <f t="shared" si="22"/>
        <v>3.5880000000000019</v>
      </c>
      <c r="CD253">
        <f t="shared" si="15"/>
        <v>1.3</v>
      </c>
      <c r="CE253">
        <f t="shared" si="16"/>
        <v>2.2999999999999998</v>
      </c>
      <c r="CF253">
        <f t="shared" si="17"/>
        <v>10</v>
      </c>
      <c r="CG253">
        <f t="shared" si="18"/>
        <v>10</v>
      </c>
    </row>
    <row r="254" spans="1:85" x14ac:dyDescent="0.35">
      <c r="A254" s="11"/>
      <c r="B254" s="21"/>
      <c r="C254" s="21"/>
      <c r="D254" s="21"/>
      <c r="E254" s="21"/>
      <c r="F254" s="69"/>
      <c r="G254" s="69"/>
      <c r="H254" s="57"/>
      <c r="I254" s="57"/>
      <c r="J254" s="21"/>
      <c r="K254" s="21"/>
      <c r="L254" s="21"/>
      <c r="M254" s="21"/>
      <c r="N254" s="21"/>
      <c r="O254" s="39"/>
      <c r="P254" s="11"/>
      <c r="Q254" s="11"/>
      <c r="R254" s="11"/>
      <c r="S254" s="11"/>
      <c r="T254" s="11"/>
      <c r="U254" s="52"/>
      <c r="V254" s="51"/>
      <c r="AA254" s="40">
        <v>7.0000000000000001E-3</v>
      </c>
      <c r="AD254" s="4">
        <v>34</v>
      </c>
      <c r="AE254" s="9">
        <v>29.7000007629394</v>
      </c>
      <c r="AF254" s="9">
        <v>50.069999694824197</v>
      </c>
      <c r="AG254" s="9">
        <v>51.549999237060497</v>
      </c>
      <c r="AH254" s="9">
        <v>51.669998168945298</v>
      </c>
      <c r="AI254" s="9">
        <v>52.200000762939403</v>
      </c>
      <c r="AK254" s="4">
        <v>34</v>
      </c>
      <c r="AL254" s="75">
        <v>2.1</v>
      </c>
      <c r="AM254" s="75">
        <v>5.0999999999999996</v>
      </c>
      <c r="AN254" s="75">
        <v>10</v>
      </c>
      <c r="AO254" s="4">
        <v>10</v>
      </c>
      <c r="AP254" s="4">
        <v>10</v>
      </c>
      <c r="AX254" s="14">
        <f t="shared" si="23"/>
        <v>0.3040000000000001</v>
      </c>
      <c r="AY254" s="40">
        <v>7.0000000000000001E-3</v>
      </c>
      <c r="BB254" s="19">
        <v>38</v>
      </c>
      <c r="BC254" s="20">
        <v>1.2999999999999999E-2</v>
      </c>
      <c r="BD254" s="19">
        <f t="shared" si="29"/>
        <v>0.75200000000000045</v>
      </c>
      <c r="BE254" s="20">
        <v>2.7E-2</v>
      </c>
      <c r="BF254" s="19">
        <f t="shared" si="24"/>
        <v>1.7829999999999997</v>
      </c>
      <c r="BG254" s="22">
        <v>9.9000000000000005E-2</v>
      </c>
      <c r="BH254" s="23">
        <f t="shared" si="25"/>
        <v>3.6520000000000024</v>
      </c>
      <c r="BI254" s="22">
        <v>0.1</v>
      </c>
      <c r="BJ254" s="24">
        <f t="shared" si="26"/>
        <v>3.6420000000000021</v>
      </c>
      <c r="BK254" s="21"/>
      <c r="BL254">
        <f t="shared" si="11"/>
        <v>1.3</v>
      </c>
      <c r="BM254">
        <f t="shared" si="12"/>
        <v>2.7</v>
      </c>
      <c r="BN254">
        <f t="shared" si="13"/>
        <v>9.9</v>
      </c>
      <c r="BO254">
        <f t="shared" si="14"/>
        <v>10</v>
      </c>
      <c r="BT254" s="25">
        <v>38</v>
      </c>
      <c r="BU254" s="26">
        <v>1.2E-2</v>
      </c>
      <c r="BV254" s="14">
        <f t="shared" si="19"/>
        <v>0.72000000000000042</v>
      </c>
      <c r="BW254" s="26">
        <v>2.8000000000000001E-2</v>
      </c>
      <c r="BX254" s="14">
        <f t="shared" si="20"/>
        <v>1.6529999999999998</v>
      </c>
      <c r="BY254" s="26">
        <v>0.1</v>
      </c>
      <c r="BZ254" s="14">
        <f t="shared" si="21"/>
        <v>3.554000000000002</v>
      </c>
      <c r="CA254" s="26">
        <v>0.1</v>
      </c>
      <c r="CB254" s="14">
        <f t="shared" si="22"/>
        <v>3.6880000000000019</v>
      </c>
      <c r="CD254">
        <f t="shared" si="15"/>
        <v>1.2</v>
      </c>
      <c r="CE254">
        <f t="shared" si="16"/>
        <v>2.8000000000000003</v>
      </c>
      <c r="CF254">
        <f t="shared" si="17"/>
        <v>10</v>
      </c>
      <c r="CG254">
        <f t="shared" si="18"/>
        <v>10</v>
      </c>
    </row>
    <row r="255" spans="1:85" x14ac:dyDescent="0.35">
      <c r="A255" s="11"/>
      <c r="B255" s="21"/>
      <c r="C255" s="21"/>
      <c r="D255" s="21"/>
      <c r="E255" s="21"/>
      <c r="F255" s="69"/>
      <c r="G255" s="69"/>
      <c r="H255" s="57"/>
      <c r="I255" s="57"/>
      <c r="J255" s="21"/>
      <c r="K255" s="21"/>
      <c r="L255" s="21"/>
      <c r="M255" s="21"/>
      <c r="N255" s="21"/>
      <c r="O255" s="39"/>
      <c r="P255" s="11"/>
      <c r="Q255" s="11"/>
      <c r="R255" s="11"/>
      <c r="S255" s="11"/>
      <c r="T255" s="11"/>
      <c r="U255" s="52"/>
      <c r="V255" s="51"/>
      <c r="AA255" s="40">
        <v>7.0000000000000001E-3</v>
      </c>
      <c r="AD255" s="4">
        <v>35</v>
      </c>
      <c r="AE255" s="9">
        <v>31.9300003051757</v>
      </c>
      <c r="AF255" s="9">
        <v>51.520000457763601</v>
      </c>
      <c r="AG255" s="9">
        <v>52.299999237060497</v>
      </c>
      <c r="AH255" s="9">
        <v>52</v>
      </c>
      <c r="AI255" s="9">
        <v>52.549999237060497</v>
      </c>
      <c r="AK255" s="4">
        <v>35</v>
      </c>
      <c r="AL255" s="75">
        <v>2.1999999999999997</v>
      </c>
      <c r="AM255" s="75">
        <v>5.7</v>
      </c>
      <c r="AN255" s="75">
        <v>10</v>
      </c>
      <c r="AO255" s="4">
        <v>10</v>
      </c>
      <c r="AP255" s="4">
        <v>10</v>
      </c>
      <c r="AX255" s="14">
        <f t="shared" si="23"/>
        <v>0.31100000000000011</v>
      </c>
      <c r="AY255" s="40">
        <v>7.0000000000000001E-3</v>
      </c>
      <c r="BB255" s="19">
        <v>39</v>
      </c>
      <c r="BC255" s="20">
        <v>1.4E-2</v>
      </c>
      <c r="BD255" s="19">
        <f t="shared" si="29"/>
        <v>0.76600000000000046</v>
      </c>
      <c r="BE255" s="20">
        <v>3.4000000000000002E-2</v>
      </c>
      <c r="BF255" s="19">
        <f t="shared" si="24"/>
        <v>1.8169999999999997</v>
      </c>
      <c r="BG255" s="22">
        <v>9.5000000000000001E-2</v>
      </c>
      <c r="BH255" s="23">
        <f t="shared" si="25"/>
        <v>3.7470000000000026</v>
      </c>
      <c r="BI255" s="22">
        <v>0.1</v>
      </c>
      <c r="BJ255" s="24">
        <f t="shared" si="26"/>
        <v>3.7420000000000022</v>
      </c>
      <c r="BK255" s="21"/>
      <c r="BL255">
        <f t="shared" si="11"/>
        <v>1.4000000000000001</v>
      </c>
      <c r="BM255">
        <f t="shared" si="12"/>
        <v>3.4000000000000004</v>
      </c>
      <c r="BN255">
        <f t="shared" si="13"/>
        <v>9.5</v>
      </c>
      <c r="BO255">
        <f t="shared" si="14"/>
        <v>10</v>
      </c>
      <c r="BT255" s="25">
        <v>39</v>
      </c>
      <c r="BU255" s="26">
        <v>1.2999999999999999E-2</v>
      </c>
      <c r="BV255" s="14">
        <f t="shared" si="19"/>
        <v>0.73300000000000043</v>
      </c>
      <c r="BW255" s="26">
        <v>2.5999999999999999E-2</v>
      </c>
      <c r="BX255" s="14">
        <f t="shared" si="20"/>
        <v>1.6789999999999998</v>
      </c>
      <c r="BY255" s="26">
        <v>0.1</v>
      </c>
      <c r="BZ255" s="14">
        <f t="shared" si="21"/>
        <v>3.6540000000000021</v>
      </c>
      <c r="CA255" s="26">
        <v>0.1</v>
      </c>
      <c r="CB255" s="14">
        <f t="shared" si="22"/>
        <v>3.788000000000002</v>
      </c>
      <c r="CD255">
        <f t="shared" si="15"/>
        <v>1.3</v>
      </c>
      <c r="CE255">
        <f t="shared" si="16"/>
        <v>2.6</v>
      </c>
      <c r="CF255">
        <f t="shared" si="17"/>
        <v>10</v>
      </c>
      <c r="CG255">
        <f t="shared" si="18"/>
        <v>10</v>
      </c>
    </row>
    <row r="256" spans="1:85" x14ac:dyDescent="0.35">
      <c r="A256" s="11"/>
      <c r="B256" s="21"/>
      <c r="C256" s="21"/>
      <c r="D256" s="21"/>
      <c r="E256" s="21"/>
      <c r="F256" s="69"/>
      <c r="G256" s="69"/>
      <c r="H256" s="57"/>
      <c r="I256" s="57"/>
      <c r="J256" s="21"/>
      <c r="K256" s="21"/>
      <c r="L256" s="21"/>
      <c r="M256" s="21"/>
      <c r="N256" s="21"/>
      <c r="O256" s="39"/>
      <c r="P256" s="11"/>
      <c r="Q256" s="11"/>
      <c r="R256" s="11"/>
      <c r="S256" s="11"/>
      <c r="T256" s="11"/>
      <c r="U256" s="52"/>
      <c r="V256" s="51"/>
      <c r="AA256" s="40">
        <v>7.0000000000000001E-3</v>
      </c>
      <c r="AD256" s="4">
        <v>36</v>
      </c>
      <c r="AE256" s="9">
        <v>34.470001220703097</v>
      </c>
      <c r="AF256" s="9">
        <v>51.9799995422363</v>
      </c>
      <c r="AG256" s="9">
        <v>52.540000915527301</v>
      </c>
      <c r="AH256" s="9">
        <v>52.740001678466797</v>
      </c>
      <c r="AI256" s="9">
        <v>52.889999389648402</v>
      </c>
      <c r="AK256" s="4">
        <v>36</v>
      </c>
      <c r="AL256" s="75">
        <v>2</v>
      </c>
      <c r="AM256" s="75">
        <v>4.7</v>
      </c>
      <c r="AN256" s="75">
        <v>10</v>
      </c>
      <c r="AO256" s="4">
        <v>10</v>
      </c>
      <c r="AP256" s="4">
        <v>10</v>
      </c>
      <c r="AX256" s="14">
        <f t="shared" si="23"/>
        <v>0.31800000000000012</v>
      </c>
      <c r="AY256" s="40">
        <v>7.0000000000000001E-3</v>
      </c>
      <c r="BB256" s="19">
        <v>40</v>
      </c>
      <c r="BC256" s="20">
        <v>1.4E-2</v>
      </c>
      <c r="BD256" s="19">
        <f t="shared" si="29"/>
        <v>0.78000000000000047</v>
      </c>
      <c r="BE256" s="20">
        <v>2.8000000000000001E-2</v>
      </c>
      <c r="BF256" s="19">
        <f t="shared" si="24"/>
        <v>1.8449999999999998</v>
      </c>
      <c r="BG256" s="22">
        <v>0.09</v>
      </c>
      <c r="BH256" s="23">
        <f t="shared" si="25"/>
        <v>3.8370000000000024</v>
      </c>
      <c r="BI256" s="22">
        <v>0.1</v>
      </c>
      <c r="BJ256" s="24">
        <f t="shared" si="26"/>
        <v>3.8420000000000023</v>
      </c>
      <c r="BK256" s="21"/>
      <c r="BL256">
        <f t="shared" si="11"/>
        <v>1.4000000000000001</v>
      </c>
      <c r="BM256">
        <f t="shared" si="12"/>
        <v>2.8000000000000003</v>
      </c>
      <c r="BN256">
        <f t="shared" si="13"/>
        <v>9</v>
      </c>
      <c r="BO256">
        <f t="shared" si="14"/>
        <v>10</v>
      </c>
      <c r="BT256" s="25">
        <v>40</v>
      </c>
      <c r="BU256" s="26">
        <v>1.4E-2</v>
      </c>
      <c r="BV256" s="14">
        <f t="shared" si="19"/>
        <v>0.74700000000000044</v>
      </c>
      <c r="BW256" s="26">
        <v>2.8000000000000001E-2</v>
      </c>
      <c r="BX256" s="14">
        <f t="shared" si="20"/>
        <v>1.7069999999999999</v>
      </c>
      <c r="BY256" s="26">
        <v>0.1</v>
      </c>
      <c r="BZ256" s="14">
        <f t="shared" si="21"/>
        <v>3.7540000000000022</v>
      </c>
      <c r="CA256" s="26">
        <v>0.1</v>
      </c>
      <c r="CB256" s="14">
        <f t="shared" si="22"/>
        <v>3.8880000000000021</v>
      </c>
      <c r="CD256">
        <f t="shared" si="15"/>
        <v>1.4000000000000001</v>
      </c>
      <c r="CE256">
        <f t="shared" si="16"/>
        <v>2.8000000000000003</v>
      </c>
      <c r="CF256">
        <f t="shared" si="17"/>
        <v>10</v>
      </c>
      <c r="CG256">
        <f t="shared" si="18"/>
        <v>10</v>
      </c>
    </row>
    <row r="257" spans="1:85" x14ac:dyDescent="0.35">
      <c r="A257" s="11"/>
      <c r="B257" s="21"/>
      <c r="C257" s="21"/>
      <c r="D257" s="21"/>
      <c r="E257" s="21"/>
      <c r="F257" s="69"/>
      <c r="G257" s="69"/>
      <c r="H257" s="57"/>
      <c r="I257" s="57"/>
      <c r="J257" s="21"/>
      <c r="K257" s="21"/>
      <c r="L257" s="21"/>
      <c r="M257" s="21"/>
      <c r="N257" s="21"/>
      <c r="O257" s="39"/>
      <c r="P257" s="11"/>
      <c r="Q257" s="11"/>
      <c r="R257" s="11"/>
      <c r="S257" s="11"/>
      <c r="T257" s="11"/>
      <c r="U257" s="52"/>
      <c r="V257" s="51"/>
      <c r="AA257" s="40">
        <v>7.0000000000000001E-3</v>
      </c>
      <c r="AD257" s="4">
        <v>37</v>
      </c>
      <c r="AE257" s="9">
        <v>39.810001373291001</v>
      </c>
      <c r="AF257" s="9">
        <v>52.619998931884702</v>
      </c>
      <c r="AG257" s="9">
        <v>53.150001525878899</v>
      </c>
      <c r="AH257" s="9">
        <v>52.75</v>
      </c>
      <c r="AI257" s="9">
        <v>53.169998168945298</v>
      </c>
      <c r="AK257" s="4">
        <v>37</v>
      </c>
      <c r="AL257" s="75">
        <v>2</v>
      </c>
      <c r="AM257" s="75">
        <v>5.6000000000000005</v>
      </c>
      <c r="AN257" s="75">
        <v>10</v>
      </c>
      <c r="AO257" s="4">
        <v>10</v>
      </c>
      <c r="AP257" s="4">
        <v>10</v>
      </c>
      <c r="AX257" s="14">
        <f t="shared" si="23"/>
        <v>0.32500000000000012</v>
      </c>
      <c r="AY257" s="40">
        <v>7.0000000000000001E-3</v>
      </c>
      <c r="BB257" s="19">
        <v>41</v>
      </c>
      <c r="BC257" s="20">
        <v>1.2999999999999999E-2</v>
      </c>
      <c r="BD257" s="19">
        <f t="shared" si="29"/>
        <v>0.79300000000000048</v>
      </c>
      <c r="BE257" s="20">
        <v>2.4E-2</v>
      </c>
      <c r="BF257" s="19">
        <f t="shared" si="24"/>
        <v>1.8689999999999998</v>
      </c>
      <c r="BG257" s="22">
        <v>8.8999999999999996E-2</v>
      </c>
      <c r="BH257" s="23">
        <f t="shared" si="25"/>
        <v>3.9260000000000024</v>
      </c>
      <c r="BI257" s="22">
        <v>0.1</v>
      </c>
      <c r="BJ257" s="24">
        <f t="shared" si="26"/>
        <v>3.9420000000000024</v>
      </c>
      <c r="BK257" s="21"/>
      <c r="BL257">
        <f t="shared" si="11"/>
        <v>1.3</v>
      </c>
      <c r="BM257">
        <f t="shared" si="12"/>
        <v>2.4</v>
      </c>
      <c r="BN257">
        <f t="shared" si="13"/>
        <v>8.9</v>
      </c>
      <c r="BO257">
        <f t="shared" si="14"/>
        <v>10</v>
      </c>
      <c r="BT257" s="25">
        <v>41</v>
      </c>
      <c r="BU257" s="26">
        <v>1.2999999999999999E-2</v>
      </c>
      <c r="BV257" s="14">
        <f t="shared" si="19"/>
        <v>0.76000000000000045</v>
      </c>
      <c r="BW257" s="26">
        <v>2.5000000000000001E-2</v>
      </c>
      <c r="BX257" s="14">
        <f t="shared" si="20"/>
        <v>1.7319999999999998</v>
      </c>
      <c r="BY257" s="26">
        <v>9.4E-2</v>
      </c>
      <c r="BZ257" s="14">
        <f t="shared" si="21"/>
        <v>3.8480000000000021</v>
      </c>
      <c r="CA257" s="26">
        <v>0.1</v>
      </c>
      <c r="CB257" s="14">
        <f t="shared" si="22"/>
        <v>3.9880000000000022</v>
      </c>
      <c r="CD257">
        <f t="shared" si="15"/>
        <v>1.3</v>
      </c>
      <c r="CE257">
        <f t="shared" si="16"/>
        <v>2.5</v>
      </c>
      <c r="CF257">
        <f t="shared" si="17"/>
        <v>9.4</v>
      </c>
      <c r="CG257">
        <f t="shared" si="18"/>
        <v>10</v>
      </c>
    </row>
    <row r="258" spans="1:85" x14ac:dyDescent="0.35">
      <c r="A258" s="11"/>
      <c r="B258" s="21"/>
      <c r="C258" s="21"/>
      <c r="D258" s="21"/>
      <c r="E258" s="21"/>
      <c r="F258" s="69"/>
      <c r="G258" s="69"/>
      <c r="H258" s="57"/>
      <c r="I258" s="57"/>
      <c r="J258" s="21"/>
      <c r="K258" s="21"/>
      <c r="L258" s="21"/>
      <c r="M258" s="21"/>
      <c r="N258" s="21"/>
      <c r="O258" s="39"/>
      <c r="P258" s="11"/>
      <c r="Q258" s="11"/>
      <c r="R258" s="11"/>
      <c r="S258" s="11"/>
      <c r="T258" s="11"/>
      <c r="U258" s="52"/>
      <c r="V258" s="51"/>
      <c r="AA258" s="40">
        <v>7.0000000000000001E-3</v>
      </c>
      <c r="AD258" s="4">
        <v>38</v>
      </c>
      <c r="AE258" s="9">
        <v>40.9799995422363</v>
      </c>
      <c r="AF258" s="9">
        <v>53</v>
      </c>
      <c r="AG258" s="9">
        <v>53.529998779296797</v>
      </c>
      <c r="AH258" s="9">
        <v>52.939998626708899</v>
      </c>
      <c r="AI258" s="9">
        <v>53.529998779296797</v>
      </c>
      <c r="AK258" s="4">
        <v>38</v>
      </c>
      <c r="AL258" s="75">
        <v>1</v>
      </c>
      <c r="AM258" s="75">
        <v>4.8</v>
      </c>
      <c r="AN258" s="75">
        <v>9.9</v>
      </c>
      <c r="AO258" s="4">
        <v>10</v>
      </c>
      <c r="AP258" s="4">
        <v>10</v>
      </c>
      <c r="AX258" s="14">
        <f t="shared" si="23"/>
        <v>0.33200000000000013</v>
      </c>
      <c r="AY258" s="40">
        <v>7.0000000000000001E-3</v>
      </c>
      <c r="BB258" s="19">
        <v>42</v>
      </c>
      <c r="BC258" s="20">
        <v>1.4E-2</v>
      </c>
      <c r="BD258" s="19">
        <f>BD257+BC258</f>
        <v>0.80700000000000049</v>
      </c>
      <c r="BE258" s="20">
        <v>2.3E-2</v>
      </c>
      <c r="BF258" s="19">
        <f t="shared" si="24"/>
        <v>1.8919999999999997</v>
      </c>
      <c r="BG258" s="22">
        <v>8.8999999999999996E-2</v>
      </c>
      <c r="BH258" s="23">
        <f t="shared" si="25"/>
        <v>4.0150000000000023</v>
      </c>
      <c r="BI258" s="22">
        <v>0.1</v>
      </c>
      <c r="BJ258" s="24">
        <f t="shared" si="26"/>
        <v>4.0420000000000025</v>
      </c>
      <c r="BK258" s="21"/>
      <c r="BL258">
        <f t="shared" si="11"/>
        <v>1.4000000000000001</v>
      </c>
      <c r="BM258">
        <f t="shared" si="12"/>
        <v>2.2999999999999998</v>
      </c>
      <c r="BN258">
        <f t="shared" si="13"/>
        <v>8.9</v>
      </c>
      <c r="BO258">
        <f t="shared" si="14"/>
        <v>10</v>
      </c>
      <c r="BT258" s="25">
        <v>42</v>
      </c>
      <c r="BU258" s="26">
        <v>1.2E-2</v>
      </c>
      <c r="BV258" s="14">
        <f t="shared" si="19"/>
        <v>0.77200000000000046</v>
      </c>
      <c r="BW258" s="26">
        <v>2.5000000000000001E-2</v>
      </c>
      <c r="BX258" s="14">
        <f t="shared" si="20"/>
        <v>1.7569999999999997</v>
      </c>
      <c r="BY258" s="26">
        <v>7.8E-2</v>
      </c>
      <c r="BZ258" s="14">
        <f t="shared" si="21"/>
        <v>3.9260000000000019</v>
      </c>
      <c r="CA258" s="26">
        <v>0.1</v>
      </c>
      <c r="CB258" s="14">
        <f t="shared" si="22"/>
        <v>4.0880000000000019</v>
      </c>
      <c r="CD258">
        <f t="shared" si="15"/>
        <v>1.2</v>
      </c>
      <c r="CE258">
        <f t="shared" si="16"/>
        <v>2.5</v>
      </c>
      <c r="CF258">
        <f t="shared" si="17"/>
        <v>7.8</v>
      </c>
      <c r="CG258">
        <f t="shared" si="18"/>
        <v>10</v>
      </c>
    </row>
    <row r="259" spans="1:85" x14ac:dyDescent="0.35">
      <c r="A259" s="11"/>
      <c r="B259" s="21"/>
      <c r="C259" s="21"/>
      <c r="D259" s="21"/>
      <c r="E259" s="21"/>
      <c r="F259" s="69"/>
      <c r="G259" s="69"/>
      <c r="H259" s="57"/>
      <c r="I259" s="57"/>
      <c r="J259" s="21"/>
      <c r="K259" s="21"/>
      <c r="L259" s="21"/>
      <c r="M259" s="21"/>
      <c r="N259" s="21"/>
      <c r="O259" s="39"/>
      <c r="P259" s="11"/>
      <c r="Q259" s="11"/>
      <c r="R259" s="11"/>
      <c r="S259" s="11"/>
      <c r="T259" s="11"/>
      <c r="U259" s="52"/>
      <c r="V259" s="51"/>
      <c r="AA259" s="40">
        <v>7.0000000000000001E-3</v>
      </c>
      <c r="AD259" s="4">
        <v>39</v>
      </c>
      <c r="AE259" s="9">
        <v>41.759998321533203</v>
      </c>
      <c r="AF259" s="9">
        <v>53.299999237060497</v>
      </c>
      <c r="AG259" s="9">
        <v>54.680000305175703</v>
      </c>
      <c r="AH259" s="9">
        <v>53.290000915527301</v>
      </c>
      <c r="AI259" s="9">
        <v>53.470001220703097</v>
      </c>
      <c r="AK259" s="4">
        <v>39</v>
      </c>
      <c r="AL259" s="75">
        <v>1.7999999999999998</v>
      </c>
      <c r="AM259" s="75">
        <v>5.2</v>
      </c>
      <c r="AN259" s="75">
        <v>9.5</v>
      </c>
      <c r="AO259" s="4">
        <v>10</v>
      </c>
      <c r="AP259" s="4">
        <v>10</v>
      </c>
      <c r="AX259" s="14">
        <f>AX258+AY260</f>
        <v>0.33900000000000013</v>
      </c>
      <c r="AY259" s="40">
        <v>7.0000000000000001E-3</v>
      </c>
      <c r="BB259" s="19">
        <v>43</v>
      </c>
      <c r="BC259" s="20">
        <v>1.2999999999999999E-2</v>
      </c>
      <c r="BD259" s="19">
        <f>BD258+BC259</f>
        <v>0.82000000000000051</v>
      </c>
      <c r="BE259" s="20">
        <v>2.1000000000000001E-2</v>
      </c>
      <c r="BF259" s="19">
        <f t="shared" si="24"/>
        <v>1.9129999999999996</v>
      </c>
      <c r="BG259" s="22">
        <v>9.0999999999999998E-2</v>
      </c>
      <c r="BH259" s="23">
        <f t="shared" si="25"/>
        <v>4.1060000000000025</v>
      </c>
      <c r="BI259" s="22">
        <v>0.1</v>
      </c>
      <c r="BJ259" s="24">
        <f t="shared" si="26"/>
        <v>4.1420000000000021</v>
      </c>
      <c r="BK259" s="21"/>
      <c r="BL259">
        <f t="shared" si="11"/>
        <v>1.3</v>
      </c>
      <c r="BM259">
        <f t="shared" si="12"/>
        <v>2.1</v>
      </c>
      <c r="BN259">
        <f t="shared" si="13"/>
        <v>9.1</v>
      </c>
      <c r="BO259">
        <f t="shared" si="14"/>
        <v>10</v>
      </c>
      <c r="BT259" s="25">
        <v>43</v>
      </c>
      <c r="BU259" s="26">
        <v>1.2E-2</v>
      </c>
      <c r="BV259" s="14">
        <f t="shared" si="19"/>
        <v>0.78400000000000047</v>
      </c>
      <c r="BW259" s="26">
        <v>2.7E-2</v>
      </c>
      <c r="BX259" s="14">
        <f t="shared" si="20"/>
        <v>1.7839999999999996</v>
      </c>
      <c r="BY259" s="26">
        <v>7.4999999999999997E-2</v>
      </c>
      <c r="BZ259" s="14">
        <f t="shared" si="21"/>
        <v>4.0010000000000021</v>
      </c>
      <c r="CA259" s="26">
        <v>0.1</v>
      </c>
      <c r="CB259" s="14">
        <f t="shared" si="22"/>
        <v>4.1880000000000015</v>
      </c>
      <c r="CD259">
        <f t="shared" si="15"/>
        <v>1.2</v>
      </c>
      <c r="CE259">
        <f t="shared" si="16"/>
        <v>2.7</v>
      </c>
      <c r="CF259">
        <f t="shared" si="17"/>
        <v>7.5</v>
      </c>
      <c r="CG259">
        <f t="shared" si="18"/>
        <v>10</v>
      </c>
    </row>
    <row r="260" spans="1:85" x14ac:dyDescent="0.35">
      <c r="A260" s="11"/>
      <c r="B260" s="21"/>
      <c r="C260" s="21"/>
      <c r="D260" s="21"/>
      <c r="E260" s="21"/>
      <c r="F260" s="69"/>
      <c r="G260" s="69"/>
      <c r="H260" s="57"/>
      <c r="I260" s="57"/>
      <c r="J260" s="21"/>
      <c r="K260" s="21"/>
      <c r="L260" s="21"/>
      <c r="M260" s="21"/>
      <c r="N260" s="21"/>
      <c r="O260" s="39"/>
      <c r="P260" s="11"/>
      <c r="Q260" s="11"/>
      <c r="R260" s="11"/>
      <c r="S260" s="11"/>
      <c r="T260" s="11"/>
      <c r="U260" s="52"/>
      <c r="V260" s="51"/>
      <c r="AA260" s="40">
        <v>7.0000000000000001E-3</v>
      </c>
      <c r="AD260" s="4">
        <v>40</v>
      </c>
      <c r="AE260" s="9">
        <v>43.090000152587798</v>
      </c>
      <c r="AF260" s="9">
        <v>53.349998474121001</v>
      </c>
      <c r="AG260" s="9">
        <v>55.580001831054602</v>
      </c>
      <c r="AH260" s="9">
        <v>53.689998626708899</v>
      </c>
      <c r="AI260" s="9">
        <v>53.569999694824197</v>
      </c>
      <c r="AK260" s="4">
        <v>40</v>
      </c>
      <c r="AL260" s="75">
        <v>1.7999999999999998</v>
      </c>
      <c r="AM260" s="75">
        <v>4.5</v>
      </c>
      <c r="AN260" s="75">
        <v>9</v>
      </c>
      <c r="AO260" s="4">
        <v>10</v>
      </c>
      <c r="AP260" s="4">
        <v>10</v>
      </c>
      <c r="AX260" s="14">
        <f t="shared" si="23"/>
        <v>0.34600000000000014</v>
      </c>
      <c r="AY260" s="40">
        <v>7.0000000000000001E-3</v>
      </c>
      <c r="BB260" s="19">
        <v>44</v>
      </c>
      <c r="BC260" s="20">
        <v>1.2999999999999999E-2</v>
      </c>
      <c r="BD260" s="19">
        <f t="shared" ref="BD260:BD275" si="32">BD259+BC260</f>
        <v>0.83300000000000052</v>
      </c>
      <c r="BE260" s="20">
        <v>2.5000000000000001E-2</v>
      </c>
      <c r="BF260" s="19">
        <f t="shared" si="24"/>
        <v>1.9379999999999995</v>
      </c>
      <c r="BG260" s="22">
        <v>9.5000000000000001E-2</v>
      </c>
      <c r="BH260" s="23">
        <f t="shared" si="25"/>
        <v>4.2010000000000023</v>
      </c>
      <c r="BI260" s="22">
        <v>0.1</v>
      </c>
      <c r="BJ260" s="24">
        <f t="shared" si="26"/>
        <v>4.2420000000000018</v>
      </c>
      <c r="BK260" s="21"/>
      <c r="BL260">
        <f t="shared" si="11"/>
        <v>1.3</v>
      </c>
      <c r="BM260">
        <f t="shared" si="12"/>
        <v>2.5</v>
      </c>
      <c r="BN260">
        <f t="shared" si="13"/>
        <v>9.5</v>
      </c>
      <c r="BO260">
        <f t="shared" si="14"/>
        <v>10</v>
      </c>
      <c r="BT260" s="25">
        <v>44</v>
      </c>
      <c r="BU260" s="26">
        <v>1.2999999999999999E-2</v>
      </c>
      <c r="BV260" s="14">
        <f t="shared" si="19"/>
        <v>0.79700000000000049</v>
      </c>
      <c r="BW260" s="26">
        <v>0.03</v>
      </c>
      <c r="BX260" s="14">
        <f t="shared" si="20"/>
        <v>1.8139999999999996</v>
      </c>
      <c r="BY260" s="26">
        <v>7.1999999999999995E-2</v>
      </c>
      <c r="BZ260" s="14">
        <f t="shared" si="21"/>
        <v>4.0730000000000022</v>
      </c>
      <c r="CA260" s="26">
        <v>0.1</v>
      </c>
      <c r="CB260" s="14">
        <f t="shared" si="22"/>
        <v>4.2880000000000011</v>
      </c>
      <c r="CD260">
        <f t="shared" si="15"/>
        <v>1.3</v>
      </c>
      <c r="CE260">
        <f t="shared" si="16"/>
        <v>3</v>
      </c>
      <c r="CF260">
        <f t="shared" si="17"/>
        <v>7.1999999999999993</v>
      </c>
      <c r="CG260">
        <f t="shared" si="18"/>
        <v>10</v>
      </c>
    </row>
    <row r="261" spans="1:85" x14ac:dyDescent="0.35">
      <c r="A261" s="11"/>
      <c r="B261" s="21"/>
      <c r="C261" s="21"/>
      <c r="D261" s="21"/>
      <c r="E261" s="21"/>
      <c r="F261" s="69"/>
      <c r="G261" s="69"/>
      <c r="H261" s="57"/>
      <c r="I261" s="57"/>
      <c r="J261" s="21"/>
      <c r="K261" s="21"/>
      <c r="L261" s="21"/>
      <c r="M261" s="21"/>
      <c r="N261" s="21"/>
      <c r="O261" s="39"/>
      <c r="P261" s="11"/>
      <c r="Q261" s="11"/>
      <c r="R261" s="11"/>
      <c r="S261" s="11"/>
      <c r="T261" s="11"/>
      <c r="U261" s="52"/>
      <c r="V261" s="51"/>
      <c r="AA261" s="40">
        <v>7.0000000000000001E-3</v>
      </c>
      <c r="AD261" s="4">
        <v>41</v>
      </c>
      <c r="AE261" s="9">
        <v>43.75</v>
      </c>
      <c r="AF261" s="9">
        <v>53.419998168945298</v>
      </c>
      <c r="AG261" s="9">
        <v>56.459999084472599</v>
      </c>
      <c r="AH261" s="9">
        <v>54.299999237060497</v>
      </c>
      <c r="AI261" s="9">
        <v>54.200000762939403</v>
      </c>
      <c r="AK261" s="4">
        <v>41</v>
      </c>
      <c r="AL261" s="75">
        <v>1.6</v>
      </c>
      <c r="AM261" s="75">
        <v>4.9000000000000004</v>
      </c>
      <c r="AN261" s="75">
        <v>8.9</v>
      </c>
      <c r="AO261" s="4">
        <v>10</v>
      </c>
      <c r="AP261" s="4">
        <v>10</v>
      </c>
      <c r="AX261" s="14">
        <f t="shared" si="23"/>
        <v>0.35300000000000015</v>
      </c>
      <c r="AY261" s="40">
        <v>7.0000000000000001E-3</v>
      </c>
      <c r="BB261" s="19">
        <v>45</v>
      </c>
      <c r="BC261" s="20">
        <v>1.2999999999999999E-2</v>
      </c>
      <c r="BD261" s="19">
        <f t="shared" si="32"/>
        <v>0.84600000000000053</v>
      </c>
      <c r="BE261" s="20">
        <v>0.03</v>
      </c>
      <c r="BF261" s="19">
        <f t="shared" si="24"/>
        <v>1.9679999999999995</v>
      </c>
      <c r="BG261" s="22">
        <v>9.8000000000000004E-2</v>
      </c>
      <c r="BH261" s="23">
        <f t="shared" si="25"/>
        <v>4.2990000000000022</v>
      </c>
      <c r="BI261" s="22">
        <v>0.1</v>
      </c>
      <c r="BJ261" s="24">
        <f t="shared" si="26"/>
        <v>4.3420000000000014</v>
      </c>
      <c r="BK261" s="21"/>
      <c r="BL261">
        <f t="shared" si="11"/>
        <v>1.3</v>
      </c>
      <c r="BM261">
        <f t="shared" si="12"/>
        <v>3</v>
      </c>
      <c r="BN261">
        <f t="shared" si="13"/>
        <v>9.8000000000000007</v>
      </c>
      <c r="BO261">
        <f t="shared" si="14"/>
        <v>10</v>
      </c>
      <c r="BT261" s="25">
        <v>45</v>
      </c>
      <c r="BU261" s="26">
        <v>1.2E-2</v>
      </c>
      <c r="BV261" s="14">
        <f t="shared" si="19"/>
        <v>0.8090000000000005</v>
      </c>
      <c r="BW261" s="26">
        <v>2.8000000000000001E-2</v>
      </c>
      <c r="BX261" s="14">
        <f t="shared" si="20"/>
        <v>1.8419999999999996</v>
      </c>
      <c r="BY261" s="26">
        <v>6.7000000000000004E-2</v>
      </c>
      <c r="BZ261" s="14">
        <f t="shared" si="21"/>
        <v>4.1400000000000023</v>
      </c>
      <c r="CA261" s="26">
        <v>0.1</v>
      </c>
      <c r="CB261" s="14">
        <f t="shared" si="22"/>
        <v>4.3880000000000008</v>
      </c>
      <c r="CD261">
        <f t="shared" si="15"/>
        <v>1.2</v>
      </c>
      <c r="CE261">
        <f t="shared" si="16"/>
        <v>2.8000000000000003</v>
      </c>
      <c r="CF261">
        <f t="shared" si="17"/>
        <v>6.7</v>
      </c>
      <c r="CG261">
        <f t="shared" si="18"/>
        <v>10</v>
      </c>
    </row>
    <row r="262" spans="1:85" x14ac:dyDescent="0.35">
      <c r="A262" s="11"/>
      <c r="B262" s="21"/>
      <c r="C262" s="21"/>
      <c r="D262" s="21"/>
      <c r="E262" s="21"/>
      <c r="F262" s="69"/>
      <c r="G262" s="69"/>
      <c r="H262" s="57"/>
      <c r="I262" s="57"/>
      <c r="J262" s="21"/>
      <c r="K262" s="21"/>
      <c r="L262" s="21"/>
      <c r="M262" s="21"/>
      <c r="N262" s="21"/>
      <c r="O262" s="39"/>
      <c r="P262" s="11"/>
      <c r="Q262" s="11"/>
      <c r="R262" s="11"/>
      <c r="S262" s="11"/>
      <c r="T262" s="11"/>
      <c r="U262" s="52"/>
      <c r="V262" s="51"/>
      <c r="AA262" s="40">
        <v>8.0000000000000002E-3</v>
      </c>
      <c r="AD262" s="4">
        <v>42</v>
      </c>
      <c r="AE262" s="9">
        <v>44.770000457763601</v>
      </c>
      <c r="AF262" s="9">
        <v>53.619998931884702</v>
      </c>
      <c r="AG262" s="9">
        <v>57.799999237060497</v>
      </c>
      <c r="AH262" s="9">
        <v>55.259998321533203</v>
      </c>
      <c r="AI262" s="9">
        <v>55.439998626708899</v>
      </c>
      <c r="AK262" s="4">
        <v>42</v>
      </c>
      <c r="AL262" s="75">
        <v>1.5</v>
      </c>
      <c r="AM262" s="75">
        <v>4.8</v>
      </c>
      <c r="AN262" s="75">
        <v>8.9</v>
      </c>
      <c r="AO262" s="4">
        <v>10</v>
      </c>
      <c r="AP262" s="4">
        <v>10</v>
      </c>
      <c r="AX262" s="14">
        <f t="shared" si="23"/>
        <v>0.36000000000000015</v>
      </c>
      <c r="AY262" s="40">
        <v>7.0000000000000001E-3</v>
      </c>
      <c r="BB262" s="19">
        <v>46</v>
      </c>
      <c r="BC262" s="20">
        <v>1.2E-2</v>
      </c>
      <c r="BD262" s="19">
        <f t="shared" si="32"/>
        <v>0.85800000000000054</v>
      </c>
      <c r="BE262" s="20">
        <v>3.2000000000000001E-2</v>
      </c>
      <c r="BF262" s="19">
        <f t="shared" si="24"/>
        <v>1.9999999999999996</v>
      </c>
      <c r="BG262" s="22">
        <v>0.1</v>
      </c>
      <c r="BH262" s="23">
        <f t="shared" si="25"/>
        <v>4.3990000000000018</v>
      </c>
      <c r="BI262" s="22">
        <v>0.1</v>
      </c>
      <c r="BJ262" s="24">
        <f t="shared" si="26"/>
        <v>4.4420000000000011</v>
      </c>
      <c r="BK262" s="21"/>
      <c r="BL262">
        <f t="shared" si="11"/>
        <v>1.2</v>
      </c>
      <c r="BM262">
        <f t="shared" si="12"/>
        <v>3.2</v>
      </c>
      <c r="BN262">
        <f t="shared" si="13"/>
        <v>10</v>
      </c>
      <c r="BO262">
        <f t="shared" si="14"/>
        <v>10</v>
      </c>
      <c r="BT262" s="25">
        <v>46</v>
      </c>
      <c r="BU262" s="26">
        <v>1.2E-2</v>
      </c>
      <c r="BV262" s="14">
        <f t="shared" si="19"/>
        <v>0.82100000000000051</v>
      </c>
      <c r="BW262" s="26">
        <v>2.5000000000000001E-2</v>
      </c>
      <c r="BX262" s="14">
        <f t="shared" si="20"/>
        <v>1.8669999999999995</v>
      </c>
      <c r="BY262" s="26">
        <v>5.8999999999999997E-2</v>
      </c>
      <c r="BZ262" s="14">
        <f t="shared" si="21"/>
        <v>4.1990000000000025</v>
      </c>
      <c r="CA262" s="26">
        <v>0.1</v>
      </c>
      <c r="CB262" s="14">
        <f t="shared" si="22"/>
        <v>4.4880000000000004</v>
      </c>
      <c r="CD262">
        <f t="shared" si="15"/>
        <v>1.2</v>
      </c>
      <c r="CE262">
        <f t="shared" si="16"/>
        <v>2.5</v>
      </c>
      <c r="CF262">
        <f t="shared" si="17"/>
        <v>5.8999999999999995</v>
      </c>
      <c r="CG262">
        <f t="shared" si="18"/>
        <v>10</v>
      </c>
    </row>
    <row r="263" spans="1:85" x14ac:dyDescent="0.35">
      <c r="A263" s="11"/>
      <c r="B263" s="21"/>
      <c r="C263" s="21"/>
      <c r="D263" s="21"/>
      <c r="E263" s="21"/>
      <c r="F263" s="69"/>
      <c r="G263" s="69"/>
      <c r="H263" s="57"/>
      <c r="I263" s="57"/>
      <c r="J263" s="21"/>
      <c r="K263" s="21"/>
      <c r="L263" s="21"/>
      <c r="M263" s="21"/>
      <c r="N263" s="21"/>
      <c r="O263" s="39"/>
      <c r="P263" s="11"/>
      <c r="Q263" s="11"/>
      <c r="R263" s="11"/>
      <c r="S263" s="11"/>
      <c r="T263" s="11"/>
      <c r="U263" s="52"/>
      <c r="V263" s="51"/>
      <c r="AA263" s="40">
        <v>7.0000000000000001E-3</v>
      </c>
      <c r="AD263" s="4">
        <v>43</v>
      </c>
      <c r="AE263" s="9">
        <v>45.959999084472599</v>
      </c>
      <c r="AF263" s="9">
        <v>54.209999084472599</v>
      </c>
      <c r="AG263" s="9">
        <v>58.75</v>
      </c>
      <c r="AH263" s="9">
        <v>56.25</v>
      </c>
      <c r="AI263" s="9">
        <v>56.5</v>
      </c>
      <c r="AK263" s="4">
        <v>43</v>
      </c>
      <c r="AL263" s="75">
        <v>1.6</v>
      </c>
      <c r="AM263" s="75">
        <v>3.9</v>
      </c>
      <c r="AN263" s="75">
        <v>9.1</v>
      </c>
      <c r="AO263" s="4">
        <v>10</v>
      </c>
      <c r="AP263" s="4">
        <v>10</v>
      </c>
      <c r="AX263" s="14">
        <f t="shared" si="23"/>
        <v>0.36700000000000016</v>
      </c>
      <c r="AY263" s="40">
        <v>7.0000000000000001E-3</v>
      </c>
      <c r="BB263" s="19">
        <v>47</v>
      </c>
      <c r="BC263" s="20">
        <v>1.2E-2</v>
      </c>
      <c r="BD263" s="19">
        <f t="shared" si="32"/>
        <v>0.87000000000000055</v>
      </c>
      <c r="BE263" s="20">
        <v>2.5999999999999999E-2</v>
      </c>
      <c r="BF263" s="19">
        <f>BF262+BE263</f>
        <v>2.0259999999999994</v>
      </c>
      <c r="BG263" s="22">
        <v>0.1</v>
      </c>
      <c r="BH263" s="23">
        <f t="shared" si="25"/>
        <v>4.4990000000000014</v>
      </c>
      <c r="BI263" s="22">
        <v>0.1</v>
      </c>
      <c r="BJ263" s="24">
        <f t="shared" si="26"/>
        <v>4.5420000000000007</v>
      </c>
      <c r="BK263" s="21"/>
      <c r="BL263">
        <f t="shared" si="11"/>
        <v>1.2</v>
      </c>
      <c r="BM263">
        <f t="shared" si="12"/>
        <v>2.6</v>
      </c>
      <c r="BN263">
        <f t="shared" si="13"/>
        <v>10</v>
      </c>
      <c r="BO263">
        <f t="shared" si="14"/>
        <v>10</v>
      </c>
      <c r="BT263" s="25">
        <v>47</v>
      </c>
      <c r="BU263" s="26">
        <v>1.2999999999999999E-2</v>
      </c>
      <c r="BV263" s="14">
        <f t="shared" si="19"/>
        <v>0.83400000000000052</v>
      </c>
      <c r="BW263" s="26">
        <v>2.1000000000000001E-2</v>
      </c>
      <c r="BX263" s="14">
        <f t="shared" si="20"/>
        <v>1.8879999999999995</v>
      </c>
      <c r="BY263" s="26">
        <v>6.0999999999999999E-2</v>
      </c>
      <c r="BZ263" s="14">
        <f t="shared" si="21"/>
        <v>4.2600000000000025</v>
      </c>
      <c r="CA263" s="26">
        <v>0.1</v>
      </c>
      <c r="CB263" s="14">
        <f t="shared" si="22"/>
        <v>4.5880000000000001</v>
      </c>
      <c r="CD263">
        <f t="shared" si="15"/>
        <v>1.3</v>
      </c>
      <c r="CE263">
        <f t="shared" si="16"/>
        <v>2.1</v>
      </c>
      <c r="CF263">
        <f t="shared" si="17"/>
        <v>6.1</v>
      </c>
      <c r="CG263">
        <f t="shared" si="18"/>
        <v>10</v>
      </c>
    </row>
    <row r="264" spans="1:85" x14ac:dyDescent="0.35">
      <c r="A264" s="11"/>
      <c r="B264" s="21"/>
      <c r="C264" s="21"/>
      <c r="D264" s="21"/>
      <c r="E264" s="21"/>
      <c r="F264" s="69"/>
      <c r="G264" s="69"/>
      <c r="H264" s="57"/>
      <c r="I264" s="57"/>
      <c r="J264" s="21"/>
      <c r="K264" s="21"/>
      <c r="L264" s="21"/>
      <c r="M264" s="21"/>
      <c r="N264" s="21"/>
      <c r="O264" s="39"/>
      <c r="P264" s="11"/>
      <c r="Q264" s="11"/>
      <c r="R264" s="11"/>
      <c r="S264" s="11"/>
      <c r="T264" s="11"/>
      <c r="U264" s="52"/>
      <c r="V264" s="51"/>
      <c r="AA264" s="40">
        <v>7.0000000000000001E-3</v>
      </c>
      <c r="AD264" s="4">
        <v>44</v>
      </c>
      <c r="AE264" s="9">
        <v>48.900001525878899</v>
      </c>
      <c r="AF264" s="9">
        <v>54.799999237060497</v>
      </c>
      <c r="AG264" s="9">
        <v>60.220001220703097</v>
      </c>
      <c r="AH264" s="9">
        <v>57.349998474121001</v>
      </c>
      <c r="AI264" s="9">
        <v>57.680000305175703</v>
      </c>
      <c r="AK264" s="4">
        <v>44</v>
      </c>
      <c r="AL264" s="75">
        <v>1.6</v>
      </c>
      <c r="AM264" s="75">
        <v>4.3</v>
      </c>
      <c r="AN264" s="75">
        <v>9.5</v>
      </c>
      <c r="AO264" s="4">
        <v>10</v>
      </c>
      <c r="AP264" s="4">
        <v>10</v>
      </c>
      <c r="AX264" s="14">
        <f t="shared" si="23"/>
        <v>0.37400000000000017</v>
      </c>
      <c r="AY264" s="40">
        <v>7.0000000000000001E-3</v>
      </c>
      <c r="BB264" s="19">
        <v>48</v>
      </c>
      <c r="BC264" s="20">
        <v>1.2E-2</v>
      </c>
      <c r="BD264" s="19">
        <f t="shared" si="32"/>
        <v>0.88200000000000056</v>
      </c>
      <c r="BE264" s="20">
        <v>2.4E-2</v>
      </c>
      <c r="BF264" s="19">
        <f t="shared" si="24"/>
        <v>2.0499999999999994</v>
      </c>
      <c r="BG264" s="22">
        <v>0.1</v>
      </c>
      <c r="BH264" s="23">
        <f t="shared" si="25"/>
        <v>4.5990000000000011</v>
      </c>
      <c r="BI264" s="22">
        <v>0.1</v>
      </c>
      <c r="BJ264" s="24">
        <f t="shared" si="26"/>
        <v>4.6420000000000003</v>
      </c>
      <c r="BK264" s="21"/>
      <c r="BL264">
        <f t="shared" si="11"/>
        <v>1.2</v>
      </c>
      <c r="BM264">
        <f t="shared" si="12"/>
        <v>2.4</v>
      </c>
      <c r="BN264">
        <f t="shared" si="13"/>
        <v>10</v>
      </c>
      <c r="BO264">
        <f t="shared" si="14"/>
        <v>10</v>
      </c>
      <c r="BT264" s="25">
        <v>48</v>
      </c>
      <c r="BU264" s="26">
        <v>1.2999999999999999E-2</v>
      </c>
      <c r="BV264" s="14">
        <f t="shared" si="19"/>
        <v>0.84700000000000053</v>
      </c>
      <c r="BW264" s="26">
        <v>1.9E-2</v>
      </c>
      <c r="BX264" s="14">
        <f t="shared" si="20"/>
        <v>1.9069999999999994</v>
      </c>
      <c r="BY264" s="26">
        <v>5.7000000000000002E-2</v>
      </c>
      <c r="BZ264" s="14">
        <f t="shared" si="21"/>
        <v>4.3170000000000028</v>
      </c>
      <c r="CA264" s="26">
        <v>0.1</v>
      </c>
      <c r="CB264" s="14">
        <f t="shared" si="22"/>
        <v>4.6879999999999997</v>
      </c>
      <c r="CD264">
        <f t="shared" si="15"/>
        <v>1.3</v>
      </c>
      <c r="CE264">
        <f t="shared" si="16"/>
        <v>1.9</v>
      </c>
      <c r="CF264">
        <f t="shared" si="17"/>
        <v>5.7</v>
      </c>
      <c r="CG264">
        <f t="shared" si="18"/>
        <v>10</v>
      </c>
    </row>
    <row r="265" spans="1:85" x14ac:dyDescent="0.35">
      <c r="A265" s="11"/>
      <c r="B265" s="21"/>
      <c r="C265" s="21"/>
      <c r="D265" s="21"/>
      <c r="E265" s="21"/>
      <c r="F265" s="69"/>
      <c r="G265" s="69"/>
      <c r="H265" s="57"/>
      <c r="I265" s="57"/>
      <c r="J265" s="21"/>
      <c r="K265" s="21"/>
      <c r="L265" s="21"/>
      <c r="M265" s="21"/>
      <c r="N265" s="21"/>
      <c r="O265" s="39"/>
      <c r="P265" s="11"/>
      <c r="Q265" s="11"/>
      <c r="R265" s="11"/>
      <c r="S265" s="11"/>
      <c r="T265" s="11"/>
      <c r="U265" s="52"/>
      <c r="V265" s="51"/>
      <c r="AA265" s="40">
        <v>7.0000000000000001E-3</v>
      </c>
      <c r="AD265" s="4">
        <v>45</v>
      </c>
      <c r="AE265" s="9">
        <v>49.349998474121001</v>
      </c>
      <c r="AF265" s="9">
        <v>55.770000457763601</v>
      </c>
      <c r="AG265" s="9">
        <v>61.770000457763601</v>
      </c>
      <c r="AH265" s="9">
        <v>58.470001220703097</v>
      </c>
      <c r="AI265" s="9">
        <v>58.9799995422363</v>
      </c>
      <c r="AK265" s="4">
        <v>45</v>
      </c>
      <c r="AL265" s="75">
        <v>1</v>
      </c>
      <c r="AM265" s="75">
        <v>4.2</v>
      </c>
      <c r="AN265" s="75">
        <v>9.8000000000000007</v>
      </c>
      <c r="AO265" s="4">
        <v>10</v>
      </c>
      <c r="AP265" s="4">
        <v>10</v>
      </c>
      <c r="AX265" s="14">
        <f t="shared" si="23"/>
        <v>0.38100000000000017</v>
      </c>
      <c r="AY265" s="40">
        <v>7.0000000000000001E-3</v>
      </c>
      <c r="BB265" s="19">
        <v>49</v>
      </c>
      <c r="BC265" s="20">
        <v>1.2E-2</v>
      </c>
      <c r="BD265" s="19">
        <f t="shared" si="32"/>
        <v>0.89400000000000057</v>
      </c>
      <c r="BE265" s="20">
        <v>2.9000000000000001E-2</v>
      </c>
      <c r="BF265" s="19">
        <f t="shared" si="24"/>
        <v>2.0789999999999993</v>
      </c>
      <c r="BG265" s="22">
        <v>0.1</v>
      </c>
      <c r="BH265" s="23">
        <f t="shared" si="25"/>
        <v>4.6990000000000007</v>
      </c>
      <c r="BI265" s="22">
        <v>0.1</v>
      </c>
      <c r="BJ265" s="24">
        <f t="shared" si="26"/>
        <v>4.742</v>
      </c>
      <c r="BK265" s="21"/>
      <c r="BL265">
        <f t="shared" si="11"/>
        <v>1.2</v>
      </c>
      <c r="BM265">
        <f t="shared" si="12"/>
        <v>2.9000000000000004</v>
      </c>
      <c r="BN265">
        <f t="shared" si="13"/>
        <v>10</v>
      </c>
      <c r="BO265">
        <f t="shared" si="14"/>
        <v>10</v>
      </c>
      <c r="BT265" s="25">
        <v>49</v>
      </c>
      <c r="BU265" s="26">
        <v>1.2E-2</v>
      </c>
      <c r="BV265" s="14">
        <f t="shared" si="19"/>
        <v>0.85900000000000054</v>
      </c>
      <c r="BW265" s="26">
        <v>2.5999999999999999E-2</v>
      </c>
      <c r="BX265" s="14">
        <f t="shared" si="20"/>
        <v>1.9329999999999994</v>
      </c>
      <c r="BY265" s="26">
        <v>4.9000000000000002E-2</v>
      </c>
      <c r="BZ265" s="14">
        <f t="shared" si="21"/>
        <v>4.3660000000000032</v>
      </c>
      <c r="CA265" s="26">
        <v>0.1</v>
      </c>
      <c r="CB265" s="14">
        <f t="shared" si="22"/>
        <v>4.7879999999999994</v>
      </c>
      <c r="CD265">
        <f t="shared" si="15"/>
        <v>1.2</v>
      </c>
      <c r="CE265">
        <f t="shared" si="16"/>
        <v>2.6</v>
      </c>
      <c r="CF265">
        <f t="shared" si="17"/>
        <v>4.9000000000000004</v>
      </c>
      <c r="CG265">
        <f t="shared" si="18"/>
        <v>10</v>
      </c>
    </row>
    <row r="266" spans="1:85" x14ac:dyDescent="0.35">
      <c r="A266" s="11"/>
      <c r="B266" s="21"/>
      <c r="C266" s="21"/>
      <c r="D266" s="21"/>
      <c r="E266" s="21"/>
      <c r="F266" s="69"/>
      <c r="G266" s="69"/>
      <c r="H266" s="57"/>
      <c r="I266" s="57"/>
      <c r="J266" s="21"/>
      <c r="K266" s="21"/>
      <c r="L266" s="21"/>
      <c r="M266" s="21"/>
      <c r="N266" s="21"/>
      <c r="O266" s="39"/>
      <c r="P266" s="11"/>
      <c r="Q266" s="11"/>
      <c r="R266" s="11"/>
      <c r="S266" s="11"/>
      <c r="T266" s="11"/>
      <c r="U266" s="52"/>
      <c r="V266" s="51"/>
      <c r="AA266" s="40">
        <v>7.0000000000000001E-3</v>
      </c>
      <c r="AD266" s="4">
        <v>46</v>
      </c>
      <c r="AE266" s="9">
        <v>49.720001220703097</v>
      </c>
      <c r="AF266" s="9">
        <v>56.779998779296797</v>
      </c>
      <c r="AG266" s="9">
        <v>64.059997558593693</v>
      </c>
      <c r="AH266" s="9">
        <v>60.299999237060497</v>
      </c>
      <c r="AI266" s="9">
        <v>60.740001678466797</v>
      </c>
      <c r="AK266" s="4">
        <v>46</v>
      </c>
      <c r="AL266" s="75">
        <v>1.7000000000000002</v>
      </c>
      <c r="AM266" s="75">
        <v>3.5999999999999996</v>
      </c>
      <c r="AN266" s="75">
        <v>10</v>
      </c>
      <c r="AO266" s="4">
        <v>10</v>
      </c>
      <c r="AP266" s="4">
        <v>10</v>
      </c>
      <c r="AX266" s="14">
        <f t="shared" si="23"/>
        <v>0.38800000000000018</v>
      </c>
      <c r="AY266" s="40">
        <v>7.0000000000000001E-3</v>
      </c>
      <c r="BB266" s="19">
        <v>50</v>
      </c>
      <c r="BC266" s="20">
        <v>1.2E-2</v>
      </c>
      <c r="BD266" s="19">
        <f t="shared" si="32"/>
        <v>0.90600000000000058</v>
      </c>
      <c r="BE266" s="20">
        <v>2.7E-2</v>
      </c>
      <c r="BF266" s="19">
        <f t="shared" si="24"/>
        <v>2.1059999999999994</v>
      </c>
      <c r="BG266" s="22">
        <v>0.1</v>
      </c>
      <c r="BH266" s="23">
        <f t="shared" si="25"/>
        <v>4.7990000000000004</v>
      </c>
      <c r="BI266" s="22">
        <v>0.1</v>
      </c>
      <c r="BJ266" s="24">
        <f t="shared" si="26"/>
        <v>4.8419999999999996</v>
      </c>
      <c r="BK266" s="21"/>
      <c r="BL266">
        <f t="shared" si="11"/>
        <v>1.2</v>
      </c>
      <c r="BM266">
        <f t="shared" si="12"/>
        <v>2.7</v>
      </c>
      <c r="BN266">
        <f t="shared" si="13"/>
        <v>10</v>
      </c>
      <c r="BO266">
        <f t="shared" si="14"/>
        <v>10</v>
      </c>
      <c r="BT266" s="25">
        <v>50</v>
      </c>
      <c r="BU266" s="26">
        <v>1.0999999999999999E-2</v>
      </c>
      <c r="BV266" s="14">
        <f t="shared" si="19"/>
        <v>0.87000000000000055</v>
      </c>
      <c r="BW266" s="26">
        <v>2.3E-2</v>
      </c>
      <c r="BX266" s="14">
        <f t="shared" si="20"/>
        <v>1.9559999999999993</v>
      </c>
      <c r="BY266" s="26">
        <v>5.2999999999999999E-2</v>
      </c>
      <c r="BZ266" s="14">
        <f t="shared" si="21"/>
        <v>4.4190000000000031</v>
      </c>
      <c r="CA266" s="26">
        <v>0.1</v>
      </c>
      <c r="CB266" s="14">
        <f t="shared" si="22"/>
        <v>4.887999999999999</v>
      </c>
      <c r="CD266">
        <f t="shared" si="15"/>
        <v>1.0999999999999999</v>
      </c>
      <c r="CE266">
        <f t="shared" si="16"/>
        <v>2.2999999999999998</v>
      </c>
      <c r="CF266">
        <f t="shared" si="17"/>
        <v>5.3</v>
      </c>
      <c r="CG266">
        <f t="shared" si="18"/>
        <v>10</v>
      </c>
    </row>
    <row r="267" spans="1:85" x14ac:dyDescent="0.35">
      <c r="A267" s="11"/>
      <c r="B267" s="21"/>
      <c r="C267" s="21"/>
      <c r="D267" s="21"/>
      <c r="E267" s="21"/>
      <c r="F267" s="69"/>
      <c r="G267" s="69"/>
      <c r="H267" s="57"/>
      <c r="I267" s="57"/>
      <c r="J267" s="21"/>
      <c r="K267" s="21"/>
      <c r="L267" s="21"/>
      <c r="M267" s="21"/>
      <c r="N267" s="21"/>
      <c r="O267" s="39"/>
      <c r="P267" s="11"/>
      <c r="Q267" s="11"/>
      <c r="R267" s="11"/>
      <c r="S267" s="11"/>
      <c r="T267" s="11"/>
      <c r="U267" s="52"/>
      <c r="V267" s="51"/>
      <c r="AA267" s="40">
        <v>7.0000000000000001E-3</v>
      </c>
      <c r="AD267" s="4">
        <v>47</v>
      </c>
      <c r="AE267" s="9">
        <v>50.259998321533203</v>
      </c>
      <c r="AF267" s="9">
        <v>57.790000915527301</v>
      </c>
      <c r="AG267" s="9">
        <v>66.610000610351506</v>
      </c>
      <c r="AH267" s="9">
        <v>62.009998321533203</v>
      </c>
      <c r="AI267" s="9">
        <v>62.459999084472599</v>
      </c>
      <c r="AK267" s="4">
        <v>47</v>
      </c>
      <c r="AL267" s="75">
        <v>1.7000000000000002</v>
      </c>
      <c r="AM267" s="75">
        <v>4.3</v>
      </c>
      <c r="AN267" s="75">
        <v>10</v>
      </c>
      <c r="AO267" s="4">
        <v>10</v>
      </c>
      <c r="AP267" s="4">
        <v>10</v>
      </c>
      <c r="AX267" s="14">
        <f t="shared" si="23"/>
        <v>0.39500000000000018</v>
      </c>
      <c r="AY267" s="40">
        <v>7.0000000000000001E-3</v>
      </c>
      <c r="BB267" s="19">
        <v>51</v>
      </c>
      <c r="BC267" s="20">
        <v>1.0999999999999999E-2</v>
      </c>
      <c r="BD267" s="19">
        <f t="shared" si="32"/>
        <v>0.91700000000000059</v>
      </c>
      <c r="BE267" s="20">
        <v>2.1999999999999999E-2</v>
      </c>
      <c r="BF267" s="19">
        <f t="shared" si="24"/>
        <v>2.1279999999999992</v>
      </c>
      <c r="BG267" s="22">
        <v>0.08</v>
      </c>
      <c r="BH267" s="23">
        <f>BG267+BH266</f>
        <v>4.8790000000000004</v>
      </c>
      <c r="BI267" s="22">
        <v>0.1</v>
      </c>
      <c r="BJ267" s="24">
        <f t="shared" si="26"/>
        <v>4.9419999999999993</v>
      </c>
      <c r="BK267" s="21"/>
      <c r="BL267">
        <f t="shared" si="11"/>
        <v>1.0999999999999999</v>
      </c>
      <c r="BM267">
        <f t="shared" si="12"/>
        <v>2.1999999999999997</v>
      </c>
      <c r="BN267">
        <f t="shared" si="13"/>
        <v>8</v>
      </c>
      <c r="BO267">
        <f t="shared" si="14"/>
        <v>10</v>
      </c>
      <c r="BT267" s="25">
        <v>51</v>
      </c>
      <c r="BU267" s="26">
        <v>1.0999999999999999E-2</v>
      </c>
      <c r="BV267" s="14">
        <f t="shared" si="19"/>
        <v>0.88100000000000056</v>
      </c>
      <c r="BW267" s="26">
        <v>2.1999999999999999E-2</v>
      </c>
      <c r="BX267" s="14">
        <f t="shared" si="20"/>
        <v>1.9779999999999993</v>
      </c>
      <c r="BY267" s="26">
        <v>4.5999999999999999E-2</v>
      </c>
      <c r="BZ267" s="14">
        <f t="shared" si="21"/>
        <v>4.4650000000000034</v>
      </c>
      <c r="CA267" s="26">
        <v>0.1</v>
      </c>
      <c r="CB267" s="14">
        <f t="shared" si="22"/>
        <v>4.9879999999999987</v>
      </c>
      <c r="CD267">
        <f t="shared" si="15"/>
        <v>1.0999999999999999</v>
      </c>
      <c r="CE267">
        <f t="shared" si="16"/>
        <v>2.1999999999999997</v>
      </c>
      <c r="CF267">
        <f t="shared" si="17"/>
        <v>4.5999999999999996</v>
      </c>
      <c r="CG267">
        <f t="shared" si="18"/>
        <v>10</v>
      </c>
    </row>
    <row r="268" spans="1:85" x14ac:dyDescent="0.35">
      <c r="A268" s="11"/>
      <c r="B268" s="21"/>
      <c r="C268" s="21"/>
      <c r="D268" s="21"/>
      <c r="E268" s="21"/>
      <c r="F268" s="69"/>
      <c r="G268" s="69"/>
      <c r="H268" s="57"/>
      <c r="I268" s="57"/>
      <c r="J268" s="21"/>
      <c r="K268" s="21"/>
      <c r="L268" s="21"/>
      <c r="M268" s="21"/>
      <c r="N268" s="21"/>
      <c r="O268" s="39"/>
      <c r="P268" s="11"/>
      <c r="Q268" s="11"/>
      <c r="R268" s="11"/>
      <c r="S268" s="11"/>
      <c r="T268" s="11"/>
      <c r="U268" s="52"/>
      <c r="V268" s="51"/>
      <c r="AA268" s="40">
        <v>7.0000000000000001E-3</v>
      </c>
      <c r="AD268" s="4">
        <v>48</v>
      </c>
      <c r="AE268" s="9">
        <v>50.5</v>
      </c>
      <c r="AF268" s="9">
        <v>59.159999847412102</v>
      </c>
      <c r="AG268" s="9">
        <v>69.069999694824205</v>
      </c>
      <c r="AH268" s="9">
        <v>64.489997863769503</v>
      </c>
      <c r="AI268" s="9">
        <v>65.050003051757798</v>
      </c>
      <c r="AK268" s="4">
        <v>48</v>
      </c>
      <c r="AL268" s="75">
        <v>1.6</v>
      </c>
      <c r="AM268" s="75">
        <v>4.7</v>
      </c>
      <c r="AN268" s="75">
        <v>10</v>
      </c>
      <c r="AO268" s="4">
        <v>10</v>
      </c>
      <c r="AP268" s="4">
        <v>10</v>
      </c>
      <c r="AX268" s="14">
        <f t="shared" si="23"/>
        <v>0.40200000000000019</v>
      </c>
      <c r="AY268" s="40">
        <v>7.0000000000000001E-3</v>
      </c>
      <c r="BB268" s="19">
        <v>52</v>
      </c>
      <c r="BC268" s="20">
        <v>1.0999999999999999E-2</v>
      </c>
      <c r="BD268" s="19">
        <f t="shared" si="32"/>
        <v>0.9280000000000006</v>
      </c>
      <c r="BE268" s="20">
        <v>2.9000000000000001E-2</v>
      </c>
      <c r="BF268" s="19">
        <f t="shared" si="24"/>
        <v>2.1569999999999991</v>
      </c>
      <c r="BG268" s="22">
        <v>7.5999999999999998E-2</v>
      </c>
      <c r="BH268" s="23">
        <f t="shared" si="25"/>
        <v>4.9550000000000001</v>
      </c>
      <c r="BI268" s="22">
        <v>0.1</v>
      </c>
      <c r="BJ268" s="24">
        <f t="shared" si="26"/>
        <v>5.0419999999999989</v>
      </c>
      <c r="BK268" s="21"/>
      <c r="BL268">
        <f t="shared" si="11"/>
        <v>1.0999999999999999</v>
      </c>
      <c r="BM268">
        <f t="shared" si="12"/>
        <v>2.9000000000000004</v>
      </c>
      <c r="BN268">
        <f t="shared" si="13"/>
        <v>7.6</v>
      </c>
      <c r="BO268">
        <f t="shared" si="14"/>
        <v>10</v>
      </c>
      <c r="BT268" s="25">
        <v>52</v>
      </c>
      <c r="BU268" s="26">
        <v>0.01</v>
      </c>
      <c r="BV268" s="14">
        <f t="shared" si="19"/>
        <v>0.89100000000000057</v>
      </c>
      <c r="BW268" s="26">
        <v>2.1000000000000001E-2</v>
      </c>
      <c r="BX268" s="14">
        <f t="shared" si="20"/>
        <v>1.9989999999999992</v>
      </c>
      <c r="BY268" s="26">
        <v>3.3000000000000002E-2</v>
      </c>
      <c r="BZ268" s="14">
        <f t="shared" si="21"/>
        <v>4.4980000000000038</v>
      </c>
      <c r="CA268" s="26">
        <v>0.1</v>
      </c>
      <c r="CB268" s="14">
        <f t="shared" si="22"/>
        <v>5.0879999999999983</v>
      </c>
      <c r="CD268">
        <f t="shared" si="15"/>
        <v>1</v>
      </c>
      <c r="CE268">
        <f t="shared" si="16"/>
        <v>2.1</v>
      </c>
      <c r="CF268">
        <f t="shared" si="17"/>
        <v>3.3000000000000003</v>
      </c>
      <c r="CG268">
        <f t="shared" si="18"/>
        <v>10</v>
      </c>
    </row>
    <row r="269" spans="1:85" x14ac:dyDescent="0.35">
      <c r="A269" s="11"/>
      <c r="B269" s="21"/>
      <c r="C269" s="21"/>
      <c r="D269" s="21"/>
      <c r="E269" s="21"/>
      <c r="F269" s="69"/>
      <c r="G269" s="69"/>
      <c r="H269" s="57"/>
      <c r="I269" s="57"/>
      <c r="J269" s="21"/>
      <c r="K269" s="21"/>
      <c r="L269" s="21"/>
      <c r="M269" s="21"/>
      <c r="N269" s="21"/>
      <c r="O269" s="39"/>
      <c r="P269" s="11"/>
      <c r="Q269" s="11"/>
      <c r="R269" s="11"/>
      <c r="S269" s="11"/>
      <c r="T269" s="11"/>
      <c r="U269" s="52"/>
      <c r="V269" s="51"/>
      <c r="AA269" s="40">
        <v>7.0000000000000001E-3</v>
      </c>
      <c r="AD269" s="4">
        <v>49</v>
      </c>
      <c r="AE269" s="9">
        <v>50.990001678466797</v>
      </c>
      <c r="AF269" s="9">
        <v>60.959999084472599</v>
      </c>
      <c r="AG269" s="9">
        <v>71.779998779296804</v>
      </c>
      <c r="AH269" s="9">
        <v>67.010002136230398</v>
      </c>
      <c r="AI269" s="9">
        <v>67.529998779296804</v>
      </c>
      <c r="AK269" s="4">
        <v>49</v>
      </c>
      <c r="AL269" s="75">
        <v>1.5</v>
      </c>
      <c r="AM269" s="75">
        <v>3.5999999999999996</v>
      </c>
      <c r="AN269" s="75">
        <v>10</v>
      </c>
      <c r="AO269" s="4">
        <v>10</v>
      </c>
      <c r="AP269" s="4">
        <v>10</v>
      </c>
      <c r="AX269" s="14">
        <f t="shared" si="23"/>
        <v>0.4090000000000002</v>
      </c>
      <c r="AY269" s="40">
        <v>7.0000000000000001E-3</v>
      </c>
      <c r="BB269" s="19">
        <v>53</v>
      </c>
      <c r="BC269" s="20">
        <v>1.2E-2</v>
      </c>
      <c r="BD269" s="19">
        <f t="shared" si="32"/>
        <v>0.94000000000000061</v>
      </c>
      <c r="BE269" s="20">
        <v>2.9000000000000001E-2</v>
      </c>
      <c r="BF269" s="19">
        <f t="shared" si="24"/>
        <v>2.1859999999999991</v>
      </c>
      <c r="BG269" s="22">
        <v>7.0000000000000007E-2</v>
      </c>
      <c r="BH269" s="23">
        <f t="shared" si="25"/>
        <v>5.0250000000000004</v>
      </c>
      <c r="BI269" s="22">
        <v>0.1</v>
      </c>
      <c r="BJ269" s="24">
        <f t="shared" si="26"/>
        <v>5.1419999999999986</v>
      </c>
      <c r="BK269" s="21"/>
      <c r="BL269">
        <f t="shared" si="11"/>
        <v>1.2</v>
      </c>
      <c r="BM269">
        <f t="shared" si="12"/>
        <v>2.9000000000000004</v>
      </c>
      <c r="BN269">
        <f t="shared" si="13"/>
        <v>7.0000000000000009</v>
      </c>
      <c r="BO269">
        <f t="shared" si="14"/>
        <v>10</v>
      </c>
      <c r="BT269" s="25">
        <v>53</v>
      </c>
      <c r="BU269" s="26">
        <v>1.0999999999999999E-2</v>
      </c>
      <c r="BV269" s="14">
        <f t="shared" si="19"/>
        <v>0.90200000000000058</v>
      </c>
      <c r="BW269" s="26">
        <v>2.9000000000000001E-2</v>
      </c>
      <c r="BX269" s="14">
        <f t="shared" si="20"/>
        <v>2.0279999999999991</v>
      </c>
      <c r="BY269" s="26">
        <v>3.6999999999999998E-2</v>
      </c>
      <c r="BZ269" s="14">
        <f t="shared" si="21"/>
        <v>4.5350000000000037</v>
      </c>
      <c r="CA269" s="26">
        <v>0.1</v>
      </c>
      <c r="CB269" s="14">
        <f t="shared" si="22"/>
        <v>5.1879999999999979</v>
      </c>
      <c r="CD269">
        <f t="shared" si="15"/>
        <v>1.0999999999999999</v>
      </c>
      <c r="CE269">
        <f t="shared" si="16"/>
        <v>2.9000000000000004</v>
      </c>
      <c r="CF269">
        <f t="shared" si="17"/>
        <v>3.6999999999999997</v>
      </c>
      <c r="CG269">
        <f t="shared" si="18"/>
        <v>10</v>
      </c>
    </row>
    <row r="270" spans="1:85" x14ac:dyDescent="0.35">
      <c r="A270" s="11"/>
      <c r="B270" s="21"/>
      <c r="C270" s="21"/>
      <c r="D270" s="21"/>
      <c r="E270" s="21"/>
      <c r="F270" s="69"/>
      <c r="G270" s="69"/>
      <c r="H270" s="57"/>
      <c r="I270" s="57"/>
      <c r="J270" s="21"/>
      <c r="K270" s="21"/>
      <c r="L270" s="21"/>
      <c r="M270" s="21"/>
      <c r="N270" s="21"/>
      <c r="O270" s="39"/>
      <c r="P270" s="11"/>
      <c r="Q270" s="11"/>
      <c r="R270" s="11"/>
      <c r="S270" s="11"/>
      <c r="T270" s="11"/>
      <c r="U270" s="52"/>
      <c r="V270" s="51"/>
      <c r="AA270" s="40">
        <v>7.0000000000000001E-3</v>
      </c>
      <c r="AD270" s="4">
        <v>50</v>
      </c>
      <c r="AE270" s="9">
        <v>51.159999847412102</v>
      </c>
      <c r="AF270" s="9">
        <v>62.919998168945298</v>
      </c>
      <c r="AG270" s="9">
        <v>73.629997253417898</v>
      </c>
      <c r="AH270" s="9">
        <v>69.330001831054602</v>
      </c>
      <c r="AI270" s="9">
        <v>69.919998168945298</v>
      </c>
      <c r="AK270" s="4">
        <v>50</v>
      </c>
      <c r="AL270" s="75">
        <v>1.5</v>
      </c>
      <c r="AM270" s="75">
        <v>4.8</v>
      </c>
      <c r="AN270" s="75">
        <v>10</v>
      </c>
      <c r="AO270" s="4">
        <v>10</v>
      </c>
      <c r="AP270" s="4">
        <v>10</v>
      </c>
      <c r="AX270" s="14">
        <f t="shared" si="23"/>
        <v>0.4160000000000002</v>
      </c>
      <c r="AY270" s="40">
        <v>7.0000000000000001E-3</v>
      </c>
      <c r="BB270" s="19">
        <v>54</v>
      </c>
      <c r="BC270" s="20">
        <v>1.0999999999999999E-2</v>
      </c>
      <c r="BD270" s="19">
        <f t="shared" si="32"/>
        <v>0.95100000000000062</v>
      </c>
      <c r="BE270" s="20">
        <v>2.5999999999999999E-2</v>
      </c>
      <c r="BF270" s="19">
        <f t="shared" si="24"/>
        <v>2.2119999999999989</v>
      </c>
      <c r="BG270" s="22">
        <v>6.5000000000000002E-2</v>
      </c>
      <c r="BH270" s="23">
        <f t="shared" si="25"/>
        <v>5.0900000000000007</v>
      </c>
      <c r="BI270" s="22">
        <v>0.1</v>
      </c>
      <c r="BJ270" s="24">
        <f t="shared" si="26"/>
        <v>5.2419999999999982</v>
      </c>
      <c r="BK270" s="21"/>
      <c r="BL270">
        <f t="shared" si="11"/>
        <v>1.0999999999999999</v>
      </c>
      <c r="BM270">
        <f t="shared" si="12"/>
        <v>2.6</v>
      </c>
      <c r="BN270">
        <f t="shared" si="13"/>
        <v>6.5</v>
      </c>
      <c r="BO270">
        <f t="shared" si="14"/>
        <v>10</v>
      </c>
      <c r="BT270" s="25">
        <v>54</v>
      </c>
      <c r="BU270" s="26">
        <v>0.01</v>
      </c>
      <c r="BV270" s="14">
        <f t="shared" si="19"/>
        <v>0.91200000000000059</v>
      </c>
      <c r="BW270" s="26">
        <v>2.3E-2</v>
      </c>
      <c r="BX270" s="14">
        <f t="shared" si="20"/>
        <v>2.0509999999999993</v>
      </c>
      <c r="BY270" s="26">
        <v>4.2000000000000003E-2</v>
      </c>
      <c r="BZ270" s="14">
        <f t="shared" si="21"/>
        <v>4.5770000000000035</v>
      </c>
      <c r="CA270" s="26">
        <v>0.1</v>
      </c>
      <c r="CB270" s="14">
        <f t="shared" si="22"/>
        <v>5.2879999999999976</v>
      </c>
      <c r="CD270">
        <f t="shared" si="15"/>
        <v>1</v>
      </c>
      <c r="CE270">
        <f t="shared" si="16"/>
        <v>2.2999999999999998</v>
      </c>
      <c r="CF270">
        <f t="shared" si="17"/>
        <v>4.2</v>
      </c>
      <c r="CG270">
        <f t="shared" si="18"/>
        <v>10</v>
      </c>
    </row>
    <row r="271" spans="1:85" x14ac:dyDescent="0.35">
      <c r="A271" s="11"/>
      <c r="B271" s="21"/>
      <c r="C271" s="21"/>
      <c r="D271" s="21"/>
      <c r="E271" s="21"/>
      <c r="F271" s="69"/>
      <c r="G271" s="69"/>
      <c r="H271" s="57"/>
      <c r="I271" s="57"/>
      <c r="J271" s="21"/>
      <c r="K271" s="21"/>
      <c r="L271" s="21"/>
      <c r="M271" s="21"/>
      <c r="N271" s="21"/>
      <c r="O271" s="39"/>
      <c r="P271" s="11"/>
      <c r="Q271" s="11"/>
      <c r="R271" s="11"/>
      <c r="S271" s="11"/>
      <c r="T271" s="11"/>
      <c r="U271" s="52"/>
      <c r="V271" s="51"/>
      <c r="AA271" s="40">
        <v>7.0000000000000001E-3</v>
      </c>
      <c r="AD271" s="4">
        <v>51</v>
      </c>
      <c r="AE271" s="9">
        <v>52.409999847412102</v>
      </c>
      <c r="AF271" s="9">
        <v>65.419998168945298</v>
      </c>
      <c r="AG271" s="9">
        <v>75.540000915527301</v>
      </c>
      <c r="AH271" s="9">
        <v>71.800003051757798</v>
      </c>
      <c r="AI271" s="9">
        <v>72.389999389648395</v>
      </c>
      <c r="AK271" s="4">
        <v>51</v>
      </c>
      <c r="AL271" s="75">
        <v>1.5</v>
      </c>
      <c r="AM271" s="75">
        <v>5.7</v>
      </c>
      <c r="AN271" s="75">
        <v>8</v>
      </c>
      <c r="AO271" s="4">
        <v>10</v>
      </c>
      <c r="AP271" s="4">
        <v>10</v>
      </c>
      <c r="AX271" s="14">
        <f t="shared" si="23"/>
        <v>0.42300000000000021</v>
      </c>
      <c r="AY271" s="40">
        <v>7.0000000000000001E-3</v>
      </c>
      <c r="BB271" s="19">
        <v>55</v>
      </c>
      <c r="BC271" s="20">
        <v>0.01</v>
      </c>
      <c r="BD271" s="19">
        <f t="shared" si="32"/>
        <v>0.96100000000000063</v>
      </c>
      <c r="BE271" s="20">
        <v>2.3E-2</v>
      </c>
      <c r="BF271" s="19">
        <f t="shared" si="24"/>
        <v>2.234999999999999</v>
      </c>
      <c r="BG271" s="22">
        <v>6.0999999999999999E-2</v>
      </c>
      <c r="BH271" s="23">
        <f t="shared" si="25"/>
        <v>5.1510000000000007</v>
      </c>
      <c r="BI271" s="22">
        <v>0.1</v>
      </c>
      <c r="BJ271" s="24">
        <f t="shared" si="26"/>
        <v>5.3419999999999979</v>
      </c>
      <c r="BK271" s="21"/>
      <c r="BL271">
        <f t="shared" si="11"/>
        <v>1</v>
      </c>
      <c r="BM271">
        <f t="shared" si="12"/>
        <v>2.2999999999999998</v>
      </c>
      <c r="BN271">
        <f t="shared" si="13"/>
        <v>6.1</v>
      </c>
      <c r="BO271">
        <f t="shared" si="14"/>
        <v>10</v>
      </c>
      <c r="BT271" s="25">
        <v>55</v>
      </c>
      <c r="BU271" s="26">
        <v>1.0999999999999999E-2</v>
      </c>
      <c r="BV271" s="14">
        <f t="shared" si="19"/>
        <v>0.9230000000000006</v>
      </c>
      <c r="BW271" s="26">
        <v>2.1999999999999999E-2</v>
      </c>
      <c r="BX271" s="14">
        <f t="shared" si="20"/>
        <v>2.0729999999999991</v>
      </c>
      <c r="BY271" s="26">
        <v>3.7999999999999999E-2</v>
      </c>
      <c r="BZ271" s="14">
        <f t="shared" si="21"/>
        <v>4.6150000000000038</v>
      </c>
      <c r="CA271" s="26">
        <v>0.1</v>
      </c>
      <c r="CB271" s="14">
        <f t="shared" si="22"/>
        <v>5.3879999999999972</v>
      </c>
      <c r="CD271">
        <f t="shared" si="15"/>
        <v>1.0999999999999999</v>
      </c>
      <c r="CE271">
        <f t="shared" si="16"/>
        <v>2.1999999999999997</v>
      </c>
      <c r="CF271">
        <f t="shared" si="17"/>
        <v>3.8</v>
      </c>
      <c r="CG271">
        <f t="shared" si="18"/>
        <v>10</v>
      </c>
    </row>
    <row r="272" spans="1:85" x14ac:dyDescent="0.35">
      <c r="A272" s="11"/>
      <c r="B272" s="21"/>
      <c r="C272" s="21"/>
      <c r="D272" s="21"/>
      <c r="E272" s="21"/>
      <c r="F272" s="69"/>
      <c r="G272" s="69"/>
      <c r="H272" s="57"/>
      <c r="I272" s="57"/>
      <c r="J272" s="21"/>
      <c r="K272" s="21"/>
      <c r="L272" s="21"/>
      <c r="M272" s="21"/>
      <c r="N272" s="21"/>
      <c r="O272" s="39"/>
      <c r="P272" s="11"/>
      <c r="Q272" s="11"/>
      <c r="R272" s="11"/>
      <c r="S272" s="11"/>
      <c r="T272" s="11"/>
      <c r="U272" s="52"/>
      <c r="V272" s="51"/>
      <c r="AA272" s="40">
        <v>7.0000000000000001E-3</v>
      </c>
      <c r="AD272" s="4">
        <v>52</v>
      </c>
      <c r="AE272" s="9">
        <v>52.360000610351499</v>
      </c>
      <c r="AF272" s="9">
        <v>67.309997558593693</v>
      </c>
      <c r="AG272" s="9">
        <v>76.849998474121094</v>
      </c>
      <c r="AH272" s="9">
        <v>73.699996948242102</v>
      </c>
      <c r="AI272" s="9">
        <v>74.069999694824205</v>
      </c>
      <c r="AK272" s="4">
        <v>52</v>
      </c>
      <c r="AL272" s="75">
        <v>1</v>
      </c>
      <c r="AM272" s="75">
        <v>3.6999999999999997</v>
      </c>
      <c r="AN272" s="75">
        <v>7.6</v>
      </c>
      <c r="AO272" s="4">
        <v>10</v>
      </c>
      <c r="AP272" s="4">
        <v>10</v>
      </c>
      <c r="AX272" s="14">
        <f t="shared" si="23"/>
        <v>0.43000000000000022</v>
      </c>
      <c r="AY272" s="40">
        <v>7.0000000000000001E-3</v>
      </c>
      <c r="BB272" s="19">
        <v>56</v>
      </c>
      <c r="BC272" s="20">
        <v>1.0999999999999999E-2</v>
      </c>
      <c r="BD272" s="19">
        <f t="shared" si="32"/>
        <v>0.97200000000000064</v>
      </c>
      <c r="BE272" s="20">
        <v>2.3E-2</v>
      </c>
      <c r="BF272" s="19">
        <f t="shared" si="24"/>
        <v>2.2579999999999991</v>
      </c>
      <c r="BG272" s="22">
        <v>6.2E-2</v>
      </c>
      <c r="BH272" s="23">
        <f t="shared" si="25"/>
        <v>5.213000000000001</v>
      </c>
      <c r="BI272" s="22">
        <v>0.1</v>
      </c>
      <c r="BJ272" s="24">
        <f t="shared" si="26"/>
        <v>5.4419999999999975</v>
      </c>
      <c r="BK272" s="21"/>
      <c r="BL272">
        <f t="shared" si="11"/>
        <v>1.0999999999999999</v>
      </c>
      <c r="BM272">
        <f t="shared" si="12"/>
        <v>2.2999999999999998</v>
      </c>
      <c r="BN272">
        <f t="shared" si="13"/>
        <v>6.2</v>
      </c>
      <c r="BO272">
        <f t="shared" si="14"/>
        <v>10</v>
      </c>
      <c r="BT272" s="25">
        <v>56</v>
      </c>
      <c r="BU272" s="26">
        <v>0.01</v>
      </c>
      <c r="BV272" s="14">
        <f t="shared" si="19"/>
        <v>0.93300000000000061</v>
      </c>
      <c r="BW272" s="26">
        <v>0.03</v>
      </c>
      <c r="BX272" s="14">
        <f t="shared" si="20"/>
        <v>2.1029999999999989</v>
      </c>
      <c r="BY272" s="26">
        <v>3.5999999999999997E-2</v>
      </c>
      <c r="BZ272" s="14">
        <f t="shared" si="21"/>
        <v>4.6510000000000034</v>
      </c>
      <c r="CA272" s="26">
        <v>0.1</v>
      </c>
      <c r="CB272" s="14">
        <f t="shared" si="22"/>
        <v>5.4879999999999969</v>
      </c>
      <c r="CD272">
        <f t="shared" si="15"/>
        <v>1</v>
      </c>
      <c r="CE272">
        <f t="shared" si="16"/>
        <v>3</v>
      </c>
      <c r="CF272">
        <f t="shared" si="17"/>
        <v>3.5999999999999996</v>
      </c>
      <c r="CG272">
        <f t="shared" si="18"/>
        <v>10</v>
      </c>
    </row>
    <row r="273" spans="1:85" x14ac:dyDescent="0.35">
      <c r="A273" s="11"/>
      <c r="B273" s="21"/>
      <c r="C273" s="21"/>
      <c r="D273" s="21"/>
      <c r="E273" s="21"/>
      <c r="F273" s="69"/>
      <c r="G273" s="69"/>
      <c r="H273" s="57"/>
      <c r="I273" s="57"/>
      <c r="J273" s="21"/>
      <c r="K273" s="21"/>
      <c r="L273" s="21"/>
      <c r="M273" s="21"/>
      <c r="N273" s="21"/>
      <c r="O273" s="39"/>
      <c r="P273" s="11"/>
      <c r="Q273" s="11"/>
      <c r="R273" s="11"/>
      <c r="S273" s="11"/>
      <c r="T273" s="11"/>
      <c r="U273" s="52"/>
      <c r="V273" s="51"/>
      <c r="AA273" s="40">
        <v>7.0000000000000001E-3</v>
      </c>
      <c r="AD273" s="4">
        <v>53</v>
      </c>
      <c r="AE273" s="9">
        <v>52.790000915527301</v>
      </c>
      <c r="AF273" s="9">
        <v>69.489997863769503</v>
      </c>
      <c r="AG273" s="9">
        <v>78.099998474121094</v>
      </c>
      <c r="AH273" s="9">
        <v>75.339996337890597</v>
      </c>
      <c r="AI273" s="9">
        <v>75.680000305175696</v>
      </c>
      <c r="AK273" s="4">
        <v>53</v>
      </c>
      <c r="AL273" s="75">
        <v>1.4000000000000001</v>
      </c>
      <c r="AM273" s="75">
        <v>4.3</v>
      </c>
      <c r="AN273" s="75">
        <v>7.0000000000000009</v>
      </c>
      <c r="AO273" s="4">
        <v>10</v>
      </c>
      <c r="AP273" s="4">
        <v>10</v>
      </c>
      <c r="AX273" s="14">
        <f t="shared" si="23"/>
        <v>0.43700000000000022</v>
      </c>
      <c r="AY273" s="40">
        <v>7.0000000000000001E-3</v>
      </c>
      <c r="BB273" s="19">
        <v>57</v>
      </c>
      <c r="BC273" s="20">
        <v>1.0999999999999999E-2</v>
      </c>
      <c r="BD273" s="19">
        <f t="shared" si="32"/>
        <v>0.98300000000000065</v>
      </c>
      <c r="BE273" s="20">
        <v>0.03</v>
      </c>
      <c r="BF273" s="19">
        <f t="shared" si="24"/>
        <v>2.2879999999999989</v>
      </c>
      <c r="BG273" s="22">
        <v>4.8000000000000001E-2</v>
      </c>
      <c r="BH273" s="23">
        <f t="shared" si="25"/>
        <v>5.261000000000001</v>
      </c>
      <c r="BI273" s="22">
        <v>0.1</v>
      </c>
      <c r="BJ273" s="24">
        <f t="shared" si="26"/>
        <v>5.5419999999999972</v>
      </c>
      <c r="BK273" s="21"/>
      <c r="BL273">
        <f t="shared" si="11"/>
        <v>1.0999999999999999</v>
      </c>
      <c r="BM273">
        <f t="shared" si="12"/>
        <v>3</v>
      </c>
      <c r="BN273">
        <f t="shared" si="13"/>
        <v>4.8</v>
      </c>
      <c r="BO273">
        <f t="shared" si="14"/>
        <v>10</v>
      </c>
      <c r="BT273" s="25">
        <v>57</v>
      </c>
      <c r="BU273" s="26">
        <v>1.0999999999999999E-2</v>
      </c>
      <c r="BV273" s="14">
        <f t="shared" si="19"/>
        <v>0.94400000000000062</v>
      </c>
      <c r="BW273" s="26">
        <v>2.1000000000000001E-2</v>
      </c>
      <c r="BX273" s="14">
        <f t="shared" si="20"/>
        <v>2.1239999999999988</v>
      </c>
      <c r="BY273" s="26">
        <v>0.03</v>
      </c>
      <c r="BZ273" s="14">
        <f t="shared" si="21"/>
        <v>4.6810000000000036</v>
      </c>
      <c r="CA273" s="26">
        <v>0.1</v>
      </c>
      <c r="CB273" s="14">
        <f t="shared" si="22"/>
        <v>5.5879999999999965</v>
      </c>
      <c r="CD273">
        <f t="shared" si="15"/>
        <v>1.0999999999999999</v>
      </c>
      <c r="CE273">
        <f t="shared" si="16"/>
        <v>2.1</v>
      </c>
      <c r="CF273">
        <f t="shared" si="17"/>
        <v>3</v>
      </c>
      <c r="CG273">
        <f t="shared" si="18"/>
        <v>10</v>
      </c>
    </row>
    <row r="274" spans="1:85" x14ac:dyDescent="0.35">
      <c r="A274" s="11"/>
      <c r="B274" s="21"/>
      <c r="C274" s="21"/>
      <c r="D274" s="21"/>
      <c r="E274" s="21"/>
      <c r="F274" s="69"/>
      <c r="G274" s="69"/>
      <c r="H274" s="57"/>
      <c r="I274" s="57"/>
      <c r="J274" s="21"/>
      <c r="K274" s="21"/>
      <c r="L274" s="21"/>
      <c r="M274" s="21"/>
      <c r="N274" s="21"/>
      <c r="O274" s="39"/>
      <c r="P274" s="11"/>
      <c r="Q274" s="11"/>
      <c r="R274" s="11"/>
      <c r="S274" s="11"/>
      <c r="T274" s="11"/>
      <c r="U274" s="52"/>
      <c r="V274" s="51"/>
      <c r="AA274" s="40">
        <v>7.0000000000000001E-3</v>
      </c>
      <c r="AD274" s="4">
        <v>54</v>
      </c>
      <c r="AE274" s="9">
        <v>52.939998626708899</v>
      </c>
      <c r="AF274" s="9">
        <v>71.830001831054602</v>
      </c>
      <c r="AG274" s="9">
        <v>79.180000305175696</v>
      </c>
      <c r="AH274" s="9">
        <v>76.610000610351506</v>
      </c>
      <c r="AI274" s="9">
        <v>76.930000305175696</v>
      </c>
      <c r="AK274" s="4">
        <v>54</v>
      </c>
      <c r="AL274" s="75">
        <v>1.4000000000000001</v>
      </c>
      <c r="AM274" s="75">
        <v>4.7</v>
      </c>
      <c r="AN274" s="75">
        <v>6.5</v>
      </c>
      <c r="AO274" s="4">
        <v>10</v>
      </c>
      <c r="AP274" s="4">
        <v>10</v>
      </c>
      <c r="AX274" s="14">
        <f t="shared" si="23"/>
        <v>0.44400000000000023</v>
      </c>
      <c r="AY274" s="40">
        <v>7.0000000000000001E-3</v>
      </c>
      <c r="BB274" s="19">
        <v>58</v>
      </c>
      <c r="BC274" s="20">
        <v>0.01</v>
      </c>
      <c r="BD274" s="19">
        <f t="shared" si="32"/>
        <v>0.99300000000000066</v>
      </c>
      <c r="BE274" s="20">
        <v>2.9000000000000001E-2</v>
      </c>
      <c r="BF274" s="19">
        <f t="shared" si="24"/>
        <v>2.3169999999999988</v>
      </c>
      <c r="BG274" s="22">
        <v>4.9000000000000002E-2</v>
      </c>
      <c r="BH274" s="23">
        <f t="shared" si="25"/>
        <v>5.3100000000000014</v>
      </c>
      <c r="BI274" s="22">
        <v>0.1</v>
      </c>
      <c r="BJ274" s="24">
        <f t="shared" si="26"/>
        <v>5.6419999999999968</v>
      </c>
      <c r="BK274" s="21"/>
      <c r="BL274">
        <f t="shared" si="11"/>
        <v>1</v>
      </c>
      <c r="BM274">
        <f t="shared" si="12"/>
        <v>2.9000000000000004</v>
      </c>
      <c r="BN274">
        <f t="shared" si="13"/>
        <v>4.9000000000000004</v>
      </c>
      <c r="BO274">
        <f t="shared" si="14"/>
        <v>10</v>
      </c>
      <c r="BT274" s="25">
        <v>58</v>
      </c>
      <c r="BU274" s="26">
        <v>1.0999999999999999E-2</v>
      </c>
      <c r="BV274" s="14">
        <f t="shared" si="19"/>
        <v>0.95500000000000063</v>
      </c>
      <c r="BW274" s="26">
        <v>1.9E-2</v>
      </c>
      <c r="BX274" s="14">
        <f t="shared" si="20"/>
        <v>2.1429999999999989</v>
      </c>
      <c r="BY274" s="26">
        <v>3.5000000000000003E-2</v>
      </c>
      <c r="BZ274" s="14">
        <f t="shared" si="21"/>
        <v>4.7160000000000037</v>
      </c>
      <c r="CA274" s="26">
        <v>0.1</v>
      </c>
      <c r="CB274" s="14">
        <f t="shared" si="22"/>
        <v>5.6879999999999962</v>
      </c>
      <c r="CD274">
        <f t="shared" si="15"/>
        <v>1.0999999999999999</v>
      </c>
      <c r="CE274">
        <f t="shared" si="16"/>
        <v>1.9</v>
      </c>
      <c r="CF274">
        <f t="shared" si="17"/>
        <v>3.5000000000000004</v>
      </c>
      <c r="CG274">
        <f t="shared" si="18"/>
        <v>10</v>
      </c>
    </row>
    <row r="275" spans="1:85" x14ac:dyDescent="0.35">
      <c r="A275" s="11"/>
      <c r="B275" s="21"/>
      <c r="C275" s="21"/>
      <c r="D275" s="21"/>
      <c r="E275" s="21"/>
      <c r="F275" s="69"/>
      <c r="G275" s="69"/>
      <c r="H275" s="57"/>
      <c r="I275" s="57"/>
      <c r="J275" s="21"/>
      <c r="K275" s="21"/>
      <c r="L275" s="21"/>
      <c r="M275" s="21"/>
      <c r="N275" s="21"/>
      <c r="O275" s="39"/>
      <c r="P275" s="11"/>
      <c r="Q275" s="11"/>
      <c r="R275" s="11"/>
      <c r="S275" s="11"/>
      <c r="T275" s="11"/>
      <c r="U275" s="52"/>
      <c r="V275" s="51"/>
      <c r="AA275" s="40">
        <v>7.0000000000000001E-3</v>
      </c>
      <c r="AD275" s="4">
        <v>55</v>
      </c>
      <c r="AE275" s="9">
        <v>53.209999084472599</v>
      </c>
      <c r="AF275" s="9">
        <v>73.550003051757798</v>
      </c>
      <c r="AG275" s="9">
        <v>80.040000915527301</v>
      </c>
      <c r="AH275" s="9">
        <v>77.730003356933594</v>
      </c>
      <c r="AI275" s="9">
        <v>77.940002441406193</v>
      </c>
      <c r="AK275" s="4">
        <v>55</v>
      </c>
      <c r="AL275" s="75">
        <v>1.3</v>
      </c>
      <c r="AM275" s="75">
        <v>3.2</v>
      </c>
      <c r="AN275" s="75">
        <v>6.1</v>
      </c>
      <c r="AO275" s="4">
        <v>10</v>
      </c>
      <c r="AP275" s="4">
        <v>10</v>
      </c>
      <c r="AX275" s="14">
        <f t="shared" si="23"/>
        <v>0.45100000000000023</v>
      </c>
      <c r="AY275" s="40">
        <v>7.0000000000000001E-3</v>
      </c>
      <c r="BB275" s="19">
        <v>59</v>
      </c>
      <c r="BC275" s="20">
        <v>0.01</v>
      </c>
      <c r="BD275" s="19">
        <f t="shared" si="32"/>
        <v>1.0030000000000006</v>
      </c>
      <c r="BE275" s="20">
        <v>2.3E-2</v>
      </c>
      <c r="BF275" s="19">
        <f t="shared" si="24"/>
        <v>2.339999999999999</v>
      </c>
      <c r="BG275" s="22">
        <v>4.5999999999999999E-2</v>
      </c>
      <c r="BH275" s="23">
        <f t="shared" si="25"/>
        <v>5.3560000000000016</v>
      </c>
      <c r="BI275" s="22">
        <v>9.5000000000000001E-2</v>
      </c>
      <c r="BJ275" s="24">
        <f t="shared" si="26"/>
        <v>5.7369999999999965</v>
      </c>
      <c r="BK275" s="21"/>
      <c r="BL275">
        <f t="shared" si="11"/>
        <v>1</v>
      </c>
      <c r="BM275">
        <f t="shared" si="12"/>
        <v>2.2999999999999998</v>
      </c>
      <c r="BN275">
        <f t="shared" si="13"/>
        <v>4.5999999999999996</v>
      </c>
      <c r="BO275">
        <f t="shared" si="14"/>
        <v>9.5</v>
      </c>
      <c r="BT275" s="25">
        <v>59</v>
      </c>
      <c r="BU275" s="26">
        <v>0.01</v>
      </c>
      <c r="BV275" s="14">
        <f t="shared" si="19"/>
        <v>0.96500000000000064</v>
      </c>
      <c r="BW275" s="26">
        <v>0.02</v>
      </c>
      <c r="BX275" s="14">
        <f t="shared" si="20"/>
        <v>2.1629999999999989</v>
      </c>
      <c r="BY275" s="26">
        <v>4.9000000000000002E-2</v>
      </c>
      <c r="BZ275" s="14">
        <f t="shared" si="21"/>
        <v>4.7650000000000041</v>
      </c>
      <c r="CA275" s="26">
        <v>0.1</v>
      </c>
      <c r="CB275" s="14">
        <f t="shared" si="22"/>
        <v>5.7879999999999958</v>
      </c>
      <c r="CD275">
        <f t="shared" si="15"/>
        <v>1</v>
      </c>
      <c r="CE275">
        <f t="shared" si="16"/>
        <v>2</v>
      </c>
      <c r="CF275">
        <f t="shared" si="17"/>
        <v>4.9000000000000004</v>
      </c>
      <c r="CG275">
        <f t="shared" si="18"/>
        <v>10</v>
      </c>
    </row>
    <row r="276" spans="1:85" x14ac:dyDescent="0.35">
      <c r="A276" s="11"/>
      <c r="B276" s="21"/>
      <c r="C276" s="21"/>
      <c r="D276" s="21"/>
      <c r="E276" s="21"/>
      <c r="F276" s="69"/>
      <c r="G276" s="69"/>
      <c r="H276" s="57"/>
      <c r="I276" s="57"/>
      <c r="J276" s="21"/>
      <c r="K276" s="21"/>
      <c r="L276" s="21"/>
      <c r="M276" s="21"/>
      <c r="N276" s="21"/>
      <c r="O276" s="39"/>
      <c r="P276" s="11"/>
      <c r="Q276" s="11"/>
      <c r="R276" s="11"/>
      <c r="S276" s="11"/>
      <c r="T276" s="11"/>
      <c r="U276" s="52"/>
      <c r="V276" s="51"/>
      <c r="AA276" s="40">
        <v>7.0000000000000001E-3</v>
      </c>
      <c r="AD276" s="4">
        <v>56</v>
      </c>
      <c r="AE276" s="9">
        <v>53.139999389648402</v>
      </c>
      <c r="AF276" s="9">
        <v>74.75</v>
      </c>
      <c r="AG276" s="9">
        <v>81.400001525878906</v>
      </c>
      <c r="AH276" s="9">
        <v>78.809997558593693</v>
      </c>
      <c r="AI276" s="9">
        <v>78.889999389648395</v>
      </c>
      <c r="AK276" s="4">
        <v>56</v>
      </c>
      <c r="AL276" s="75">
        <v>1.2</v>
      </c>
      <c r="AM276" s="75">
        <v>3.6999999999999997</v>
      </c>
      <c r="AN276" s="75">
        <v>6.2</v>
      </c>
      <c r="AO276" s="4">
        <v>10</v>
      </c>
      <c r="AP276" s="4">
        <v>10</v>
      </c>
      <c r="AX276" s="14">
        <f t="shared" si="23"/>
        <v>0.45800000000000024</v>
      </c>
      <c r="AY276" s="40">
        <v>7.0000000000000001E-3</v>
      </c>
      <c r="BB276" s="19">
        <v>60</v>
      </c>
      <c r="BC276" s="20">
        <v>0.01</v>
      </c>
      <c r="BD276" s="19">
        <f>BD275+BC276</f>
        <v>1.0130000000000006</v>
      </c>
      <c r="BE276" s="20">
        <v>2.3E-2</v>
      </c>
      <c r="BF276" s="19">
        <f t="shared" si="24"/>
        <v>2.3629999999999991</v>
      </c>
      <c r="BG276" s="22">
        <v>4.8000000000000001E-2</v>
      </c>
      <c r="BH276" s="23">
        <f t="shared" si="25"/>
        <v>5.4040000000000017</v>
      </c>
      <c r="BI276" s="22">
        <v>7.4999999999999997E-2</v>
      </c>
      <c r="BJ276" s="24">
        <f t="shared" si="26"/>
        <v>5.8119999999999967</v>
      </c>
      <c r="BK276" s="21"/>
      <c r="BL276">
        <f t="shared" si="11"/>
        <v>1</v>
      </c>
      <c r="BM276">
        <f t="shared" si="12"/>
        <v>2.2999999999999998</v>
      </c>
      <c r="BN276">
        <f t="shared" si="13"/>
        <v>4.8</v>
      </c>
      <c r="BO276">
        <f t="shared" si="14"/>
        <v>7.5</v>
      </c>
      <c r="BT276" s="25">
        <v>60</v>
      </c>
      <c r="BU276" s="26">
        <v>0.01</v>
      </c>
      <c r="BV276" s="14">
        <f t="shared" si="19"/>
        <v>0.97500000000000064</v>
      </c>
      <c r="BW276" s="26">
        <v>2.8000000000000001E-2</v>
      </c>
      <c r="BX276" s="14">
        <f t="shared" si="20"/>
        <v>2.1909999999999989</v>
      </c>
      <c r="BY276" s="26">
        <v>0.05</v>
      </c>
      <c r="BZ276" s="14">
        <f t="shared" si="21"/>
        <v>4.8150000000000039</v>
      </c>
      <c r="CA276" s="26">
        <v>0.1</v>
      </c>
      <c r="CB276" s="14">
        <f t="shared" si="22"/>
        <v>5.8879999999999955</v>
      </c>
      <c r="CD276">
        <f t="shared" si="15"/>
        <v>1</v>
      </c>
      <c r="CE276">
        <f t="shared" si="16"/>
        <v>2.8000000000000003</v>
      </c>
      <c r="CF276">
        <f t="shared" si="17"/>
        <v>5</v>
      </c>
      <c r="CG276">
        <f t="shared" si="18"/>
        <v>10</v>
      </c>
    </row>
    <row r="277" spans="1:85" x14ac:dyDescent="0.35">
      <c r="A277" s="11"/>
      <c r="B277" s="21"/>
      <c r="C277" s="21"/>
      <c r="D277" s="21"/>
      <c r="E277" s="21"/>
      <c r="F277" s="69"/>
      <c r="G277" s="69"/>
      <c r="H277" s="57"/>
      <c r="I277" s="57"/>
      <c r="J277" s="21"/>
      <c r="K277" s="21"/>
      <c r="L277" s="21"/>
      <c r="M277" s="21"/>
      <c r="N277" s="21"/>
      <c r="O277" s="39"/>
      <c r="P277" s="11"/>
      <c r="Q277" s="11"/>
      <c r="R277" s="11"/>
      <c r="S277" s="11"/>
      <c r="T277" s="11"/>
      <c r="U277" s="52"/>
      <c r="V277" s="51"/>
      <c r="AA277" s="40">
        <v>7.0000000000000001E-3</v>
      </c>
      <c r="AD277" s="4">
        <v>57</v>
      </c>
      <c r="AE277" s="9">
        <v>53.799999237060497</v>
      </c>
      <c r="AF277" s="9">
        <v>76.019996643066406</v>
      </c>
      <c r="AG277" s="9">
        <v>82.010002136230398</v>
      </c>
      <c r="AH277" s="9">
        <v>79.790000915527301</v>
      </c>
      <c r="AI277" s="9">
        <v>79.919998168945298</v>
      </c>
      <c r="AK277" s="4">
        <v>57</v>
      </c>
      <c r="AL277" s="75">
        <v>1.2</v>
      </c>
      <c r="AM277" s="75">
        <v>4</v>
      </c>
      <c r="AN277" s="75">
        <v>4.8</v>
      </c>
      <c r="AO277" s="4">
        <v>10</v>
      </c>
      <c r="AP277" s="4">
        <v>10</v>
      </c>
      <c r="AX277" s="14">
        <f t="shared" si="23"/>
        <v>0.46500000000000025</v>
      </c>
      <c r="AY277" s="40">
        <v>7.0000000000000001E-3</v>
      </c>
      <c r="BB277" s="19">
        <v>61</v>
      </c>
      <c r="BC277" s="20">
        <v>0.01</v>
      </c>
      <c r="BD277" s="19">
        <f>BD276+BC277</f>
        <v>1.0230000000000006</v>
      </c>
      <c r="BE277" s="20">
        <v>0.02</v>
      </c>
      <c r="BF277" s="19">
        <f t="shared" si="24"/>
        <v>2.3829999999999991</v>
      </c>
      <c r="BG277" s="22">
        <v>7.1999999999999995E-2</v>
      </c>
      <c r="BH277" s="23">
        <f t="shared" si="25"/>
        <v>5.4760000000000018</v>
      </c>
      <c r="BI277" s="22">
        <v>8.4000000000000005E-2</v>
      </c>
      <c r="BJ277" s="24">
        <f t="shared" si="26"/>
        <v>5.8959999999999964</v>
      </c>
      <c r="BK277" s="21"/>
      <c r="BL277">
        <f t="shared" si="11"/>
        <v>1</v>
      </c>
      <c r="BM277">
        <f t="shared" si="12"/>
        <v>2</v>
      </c>
      <c r="BN277">
        <f t="shared" si="13"/>
        <v>7.1999999999999993</v>
      </c>
      <c r="BO277">
        <f t="shared" si="14"/>
        <v>8.4</v>
      </c>
      <c r="BT277" s="25">
        <v>61</v>
      </c>
      <c r="BU277" s="26">
        <v>0.01</v>
      </c>
      <c r="BV277" s="14">
        <f t="shared" si="19"/>
        <v>0.98500000000000065</v>
      </c>
      <c r="BW277" s="26">
        <v>2.5999999999999999E-2</v>
      </c>
      <c r="BX277" s="14">
        <f t="shared" si="20"/>
        <v>2.2169999999999987</v>
      </c>
      <c r="BY277" s="26">
        <v>4.1000000000000002E-2</v>
      </c>
      <c r="BZ277" s="14">
        <f t="shared" si="21"/>
        <v>4.8560000000000043</v>
      </c>
      <c r="CA277" s="26">
        <v>0.1</v>
      </c>
      <c r="CB277" s="14">
        <f t="shared" si="22"/>
        <v>5.9879999999999951</v>
      </c>
      <c r="CD277">
        <f t="shared" si="15"/>
        <v>1</v>
      </c>
      <c r="CE277">
        <f t="shared" si="16"/>
        <v>2.6</v>
      </c>
      <c r="CF277">
        <f t="shared" si="17"/>
        <v>4.1000000000000005</v>
      </c>
      <c r="CG277">
        <f t="shared" si="18"/>
        <v>10</v>
      </c>
    </row>
    <row r="278" spans="1:85" x14ac:dyDescent="0.35">
      <c r="A278" s="11"/>
      <c r="B278" s="21"/>
      <c r="C278" s="21"/>
      <c r="D278" s="21"/>
      <c r="E278" s="21"/>
      <c r="F278" s="69"/>
      <c r="G278" s="69"/>
      <c r="H278" s="57"/>
      <c r="I278" s="57"/>
      <c r="J278" s="21"/>
      <c r="K278" s="21"/>
      <c r="L278" s="21"/>
      <c r="M278" s="21"/>
      <c r="N278" s="21"/>
      <c r="O278" s="39"/>
      <c r="P278" s="11"/>
      <c r="Q278" s="11"/>
      <c r="R278" s="11"/>
      <c r="S278" s="11"/>
      <c r="T278" s="11"/>
      <c r="U278" s="52"/>
      <c r="V278" s="51"/>
      <c r="AA278" s="40">
        <v>7.0000000000000001E-3</v>
      </c>
      <c r="AD278" s="4">
        <v>58</v>
      </c>
      <c r="AE278" s="9">
        <v>53.419998168945298</v>
      </c>
      <c r="AF278" s="9">
        <v>77.120002746582003</v>
      </c>
      <c r="AG278" s="9">
        <v>82.629997253417898</v>
      </c>
      <c r="AH278" s="9">
        <v>80.769996643066406</v>
      </c>
      <c r="AI278" s="9">
        <v>80.989997863769503</v>
      </c>
      <c r="AK278" s="4">
        <v>58</v>
      </c>
      <c r="AL278" s="75">
        <v>1.2</v>
      </c>
      <c r="AM278" s="75">
        <v>2.4</v>
      </c>
      <c r="AN278" s="75">
        <v>4.9000000000000004</v>
      </c>
      <c r="AO278" s="4">
        <v>10</v>
      </c>
      <c r="AP278" s="4">
        <v>10</v>
      </c>
      <c r="AX278" s="14">
        <f t="shared" si="23"/>
        <v>0.47200000000000025</v>
      </c>
      <c r="AY278" s="40">
        <v>7.0000000000000001E-3</v>
      </c>
      <c r="BB278" s="19">
        <v>62</v>
      </c>
      <c r="BC278" s="20">
        <v>0.01</v>
      </c>
      <c r="BD278" s="19">
        <f t="shared" ref="BD278:BD283" si="33">BD277+BC278</f>
        <v>1.0330000000000006</v>
      </c>
      <c r="BE278" s="20">
        <v>1.7000000000000001E-2</v>
      </c>
      <c r="BF278" s="19">
        <f t="shared" si="24"/>
        <v>2.399999999999999</v>
      </c>
      <c r="BG278" s="22">
        <v>6.6000000000000003E-2</v>
      </c>
      <c r="BH278" s="23">
        <f t="shared" si="25"/>
        <v>5.5420000000000016</v>
      </c>
      <c r="BI278" s="22">
        <v>8.4000000000000005E-2</v>
      </c>
      <c r="BJ278" s="24">
        <f t="shared" si="26"/>
        <v>5.979999999999996</v>
      </c>
      <c r="BK278" s="21"/>
      <c r="BL278">
        <f t="shared" si="11"/>
        <v>1</v>
      </c>
      <c r="BM278">
        <f t="shared" si="12"/>
        <v>1.7000000000000002</v>
      </c>
      <c r="BN278">
        <f t="shared" si="13"/>
        <v>6.6000000000000005</v>
      </c>
      <c r="BO278">
        <f t="shared" si="14"/>
        <v>8.4</v>
      </c>
      <c r="BT278" s="25">
        <v>62</v>
      </c>
      <c r="BU278" s="26">
        <v>0.01</v>
      </c>
      <c r="BV278" s="14">
        <f t="shared" si="19"/>
        <v>0.99500000000000066</v>
      </c>
      <c r="BW278" s="26">
        <v>2.5999999999999999E-2</v>
      </c>
      <c r="BX278" s="14">
        <f t="shared" si="20"/>
        <v>2.2429999999999986</v>
      </c>
      <c r="BY278" s="26">
        <v>3.1E-2</v>
      </c>
      <c r="BZ278" s="14">
        <f t="shared" si="21"/>
        <v>4.887000000000004</v>
      </c>
      <c r="CA278" s="26">
        <v>9.2999999999999999E-2</v>
      </c>
      <c r="CB278" s="14">
        <f t="shared" si="22"/>
        <v>6.0809999999999951</v>
      </c>
      <c r="CD278">
        <f t="shared" si="15"/>
        <v>1</v>
      </c>
      <c r="CE278">
        <f t="shared" si="16"/>
        <v>2.6</v>
      </c>
      <c r="CF278">
        <f t="shared" si="17"/>
        <v>3.1</v>
      </c>
      <c r="CG278">
        <f t="shared" si="18"/>
        <v>9.3000000000000007</v>
      </c>
    </row>
    <row r="279" spans="1:85" x14ac:dyDescent="0.35">
      <c r="A279" s="11"/>
      <c r="B279" s="21"/>
      <c r="C279" s="21"/>
      <c r="D279" s="21"/>
      <c r="E279" s="21"/>
      <c r="F279" s="69"/>
      <c r="G279" s="69"/>
      <c r="H279" s="57"/>
      <c r="I279" s="57"/>
      <c r="J279" s="21"/>
      <c r="K279" s="21"/>
      <c r="L279" s="21"/>
      <c r="M279" s="21"/>
      <c r="N279" s="21"/>
      <c r="O279" s="39"/>
      <c r="P279" s="11"/>
      <c r="Q279" s="11"/>
      <c r="R279" s="11"/>
      <c r="S279" s="11"/>
      <c r="T279" s="11"/>
      <c r="U279" s="52"/>
      <c r="V279" s="51"/>
      <c r="AA279" s="40">
        <v>7.0000000000000001E-3</v>
      </c>
      <c r="AD279" s="4">
        <v>59</v>
      </c>
      <c r="AE279" s="9">
        <v>55.069999694824197</v>
      </c>
      <c r="AF279" s="9">
        <v>77.870002746582003</v>
      </c>
      <c r="AG279" s="9">
        <v>83.650001525878906</v>
      </c>
      <c r="AH279" s="9">
        <v>81.550003051757798</v>
      </c>
      <c r="AI279" s="9">
        <v>81.720001220703097</v>
      </c>
      <c r="AK279" s="4">
        <v>59</v>
      </c>
      <c r="AL279" s="75">
        <v>1.2</v>
      </c>
      <c r="AM279" s="75">
        <v>3.4000000000000004</v>
      </c>
      <c r="AN279" s="75">
        <v>4.5999999999999996</v>
      </c>
      <c r="AO279" s="4">
        <v>10</v>
      </c>
      <c r="AP279" s="4">
        <v>10</v>
      </c>
      <c r="AX279" s="14">
        <f t="shared" si="23"/>
        <v>0.47900000000000026</v>
      </c>
      <c r="AY279" s="40">
        <v>7.0000000000000001E-3</v>
      </c>
      <c r="BB279" s="19">
        <v>63</v>
      </c>
      <c r="BC279" s="20">
        <v>0.01</v>
      </c>
      <c r="BD279" s="19">
        <f t="shared" si="33"/>
        <v>1.0430000000000006</v>
      </c>
      <c r="BE279" s="20">
        <v>1.9E-2</v>
      </c>
      <c r="BF279" s="19">
        <f t="shared" si="24"/>
        <v>2.4189999999999992</v>
      </c>
      <c r="BG279" s="22">
        <v>4.8000000000000001E-2</v>
      </c>
      <c r="BH279" s="23">
        <f t="shared" si="25"/>
        <v>5.5900000000000016</v>
      </c>
      <c r="BI279" s="22">
        <v>0.09</v>
      </c>
      <c r="BJ279" s="24">
        <f t="shared" si="26"/>
        <v>6.0699999999999958</v>
      </c>
      <c r="BK279" s="21"/>
      <c r="BL279">
        <f t="shared" si="11"/>
        <v>1</v>
      </c>
      <c r="BM279">
        <f t="shared" si="12"/>
        <v>1.9</v>
      </c>
      <c r="BN279">
        <f t="shared" si="13"/>
        <v>4.8</v>
      </c>
      <c r="BO279">
        <f t="shared" si="14"/>
        <v>9</v>
      </c>
      <c r="BT279" s="25">
        <v>63</v>
      </c>
      <c r="BU279" s="26">
        <v>1.0999999999999999E-2</v>
      </c>
      <c r="BV279" s="14">
        <f t="shared" si="19"/>
        <v>1.0060000000000007</v>
      </c>
      <c r="BW279" s="26">
        <v>2.3E-2</v>
      </c>
      <c r="BX279" s="14">
        <f t="shared" si="20"/>
        <v>2.2659999999999987</v>
      </c>
      <c r="BY279" s="26">
        <v>2.4E-2</v>
      </c>
      <c r="BZ279" s="14">
        <f t="shared" si="21"/>
        <v>4.911000000000004</v>
      </c>
      <c r="CA279" s="26">
        <v>0.1</v>
      </c>
      <c r="CB279" s="14">
        <f t="shared" si="22"/>
        <v>6.1809999999999947</v>
      </c>
      <c r="CD279">
        <f t="shared" si="15"/>
        <v>1.0999999999999999</v>
      </c>
      <c r="CE279">
        <f t="shared" si="16"/>
        <v>2.2999999999999998</v>
      </c>
      <c r="CF279">
        <f t="shared" si="17"/>
        <v>2.4</v>
      </c>
      <c r="CG279">
        <f t="shared" si="18"/>
        <v>10</v>
      </c>
    </row>
    <row r="280" spans="1:85" x14ac:dyDescent="0.35">
      <c r="A280" s="11"/>
      <c r="B280" s="21"/>
      <c r="C280" s="21"/>
      <c r="D280" s="21"/>
      <c r="E280" s="21"/>
      <c r="F280" s="69"/>
      <c r="G280" s="69"/>
      <c r="H280" s="57"/>
      <c r="I280" s="57"/>
      <c r="J280" s="21"/>
      <c r="K280" s="21"/>
      <c r="L280" s="21"/>
      <c r="M280" s="21"/>
      <c r="N280" s="21"/>
      <c r="O280" s="39"/>
      <c r="P280" s="11"/>
      <c r="Q280" s="11"/>
      <c r="R280" s="11"/>
      <c r="S280" s="11"/>
      <c r="T280" s="11"/>
      <c r="U280" s="52"/>
      <c r="V280" s="51"/>
      <c r="AA280" s="40">
        <v>7.0000000000000001E-3</v>
      </c>
      <c r="AD280" s="4">
        <v>60</v>
      </c>
      <c r="AE280" s="9">
        <v>55.759998321533203</v>
      </c>
      <c r="AF280" s="9">
        <v>78.430000305175696</v>
      </c>
      <c r="AG280" s="9">
        <v>84.040000915527301</v>
      </c>
      <c r="AH280" s="9">
        <v>82.480003356933594</v>
      </c>
      <c r="AI280" s="9">
        <v>82.580001831054602</v>
      </c>
      <c r="AK280" s="4">
        <v>60</v>
      </c>
      <c r="AL280" s="75">
        <v>1.0999999999999999</v>
      </c>
      <c r="AM280" s="75">
        <v>3.5000000000000004</v>
      </c>
      <c r="AN280" s="75">
        <v>4.8</v>
      </c>
      <c r="AO280" s="4">
        <v>10</v>
      </c>
      <c r="AP280" s="4">
        <v>10</v>
      </c>
      <c r="AX280" s="14">
        <f>AX279+AY281</f>
        <v>0.48600000000000027</v>
      </c>
      <c r="AY280" s="40">
        <v>7.0000000000000001E-3</v>
      </c>
      <c r="BB280" s="19">
        <v>64</v>
      </c>
      <c r="BC280" s="20">
        <v>0.01</v>
      </c>
      <c r="BD280" s="19">
        <f t="shared" si="33"/>
        <v>1.0530000000000006</v>
      </c>
      <c r="BE280" s="20">
        <v>0.02</v>
      </c>
      <c r="BF280" s="19">
        <f t="shared" si="24"/>
        <v>2.4389999999999992</v>
      </c>
      <c r="BG280" s="22">
        <v>4.7E-2</v>
      </c>
      <c r="BH280" s="23">
        <f t="shared" si="25"/>
        <v>5.6370000000000013</v>
      </c>
      <c r="BI280" s="22">
        <v>7.4999999999999997E-2</v>
      </c>
      <c r="BJ280" s="24">
        <f t="shared" si="26"/>
        <v>6.144999999999996</v>
      </c>
      <c r="BK280" s="21"/>
      <c r="BL280">
        <f t="shared" si="11"/>
        <v>1</v>
      </c>
      <c r="BM280">
        <f t="shared" si="12"/>
        <v>2</v>
      </c>
      <c r="BN280">
        <f t="shared" si="13"/>
        <v>4.7</v>
      </c>
      <c r="BO280">
        <f t="shared" si="14"/>
        <v>7.5</v>
      </c>
      <c r="BT280" s="25">
        <v>64</v>
      </c>
      <c r="BU280" s="26">
        <v>0.01</v>
      </c>
      <c r="BV280" s="14">
        <f t="shared" si="19"/>
        <v>1.0160000000000007</v>
      </c>
      <c r="BW280" s="26">
        <v>1.9E-2</v>
      </c>
      <c r="BX280" s="14">
        <f t="shared" si="20"/>
        <v>2.2849999999999988</v>
      </c>
      <c r="BY280" s="26">
        <v>3.1E-2</v>
      </c>
      <c r="BZ280" s="14">
        <f t="shared" si="21"/>
        <v>4.9420000000000037</v>
      </c>
      <c r="CA280" s="26">
        <v>9.1999999999999998E-2</v>
      </c>
      <c r="CB280" s="14">
        <f t="shared" si="22"/>
        <v>6.2729999999999944</v>
      </c>
      <c r="CD280">
        <f t="shared" si="15"/>
        <v>1</v>
      </c>
      <c r="CE280">
        <f t="shared" si="16"/>
        <v>1.9</v>
      </c>
      <c r="CF280">
        <f t="shared" si="17"/>
        <v>3.1</v>
      </c>
      <c r="CG280">
        <f t="shared" si="18"/>
        <v>9.1999999999999993</v>
      </c>
    </row>
    <row r="281" spans="1:85" x14ac:dyDescent="0.35">
      <c r="A281" s="11"/>
      <c r="B281" s="21"/>
      <c r="C281" s="21"/>
      <c r="D281" s="21"/>
      <c r="E281" s="21"/>
      <c r="F281" s="69"/>
      <c r="G281" s="69"/>
      <c r="H281" s="57"/>
      <c r="I281" s="57"/>
      <c r="J281" s="21"/>
      <c r="K281" s="21"/>
      <c r="L281" s="21"/>
      <c r="M281" s="21"/>
      <c r="N281" s="21"/>
      <c r="O281" s="39"/>
      <c r="P281" s="11"/>
      <c r="Q281" s="11"/>
      <c r="R281" s="11"/>
      <c r="S281" s="11"/>
      <c r="T281" s="11"/>
      <c r="U281" s="52"/>
      <c r="V281" s="51"/>
      <c r="AA281" s="40">
        <v>7.0000000000000001E-3</v>
      </c>
      <c r="AD281" s="4">
        <v>61</v>
      </c>
      <c r="AE281" s="9">
        <v>57.080001831054602</v>
      </c>
      <c r="AF281" s="9">
        <v>79.540000915527301</v>
      </c>
      <c r="AG281" s="9">
        <v>84.449996948242102</v>
      </c>
      <c r="AH281" s="9">
        <v>83.199996948242102</v>
      </c>
      <c r="AI281" s="9">
        <v>83.169998168945298</v>
      </c>
      <c r="AK281" s="4">
        <v>61</v>
      </c>
      <c r="AL281" s="75">
        <v>1</v>
      </c>
      <c r="AM281" s="75">
        <v>3.3000000000000003</v>
      </c>
      <c r="AN281" s="75">
        <v>7.1999999999999993</v>
      </c>
      <c r="AO281" s="4">
        <v>10</v>
      </c>
      <c r="AP281" s="4">
        <v>10</v>
      </c>
      <c r="AX281" s="14">
        <f t="shared" si="23"/>
        <v>0.49300000000000027</v>
      </c>
      <c r="AY281" s="40">
        <v>7.0000000000000001E-3</v>
      </c>
      <c r="BB281" s="19">
        <v>65</v>
      </c>
      <c r="BC281" s="20">
        <v>0.01</v>
      </c>
      <c r="BD281" s="19">
        <f t="shared" si="33"/>
        <v>1.0630000000000006</v>
      </c>
      <c r="BE281" s="20">
        <v>1.7000000000000001E-2</v>
      </c>
      <c r="BF281" s="19">
        <f t="shared" si="24"/>
        <v>2.4559999999999991</v>
      </c>
      <c r="BG281" s="22">
        <v>5.1999999999999998E-2</v>
      </c>
      <c r="BH281" s="23">
        <f t="shared" si="25"/>
        <v>5.6890000000000009</v>
      </c>
      <c r="BI281" s="22">
        <v>5.8000000000000003E-2</v>
      </c>
      <c r="BJ281" s="24">
        <f t="shared" si="26"/>
        <v>6.2029999999999959</v>
      </c>
      <c r="BK281" s="21"/>
      <c r="BL281">
        <f t="shared" si="11"/>
        <v>1</v>
      </c>
      <c r="BM281">
        <f t="shared" si="12"/>
        <v>1.7000000000000002</v>
      </c>
      <c r="BN281">
        <f t="shared" si="13"/>
        <v>5.2</v>
      </c>
      <c r="BO281">
        <f t="shared" si="14"/>
        <v>5.8000000000000007</v>
      </c>
      <c r="BT281" s="25">
        <v>65</v>
      </c>
      <c r="BU281" s="26">
        <v>0.01</v>
      </c>
      <c r="BV281" s="14">
        <f t="shared" si="19"/>
        <v>1.0260000000000007</v>
      </c>
      <c r="BW281" s="26">
        <v>1.9E-2</v>
      </c>
      <c r="BX281" s="14">
        <f t="shared" si="20"/>
        <v>2.3039999999999989</v>
      </c>
      <c r="BY281" s="26">
        <v>0.03</v>
      </c>
      <c r="BZ281" s="14">
        <f t="shared" si="21"/>
        <v>4.972000000000004</v>
      </c>
      <c r="CA281" s="26">
        <v>7.8E-2</v>
      </c>
      <c r="CB281" s="14">
        <f t="shared" si="22"/>
        <v>6.3509999999999946</v>
      </c>
      <c r="CD281">
        <f t="shared" si="15"/>
        <v>1</v>
      </c>
      <c r="CE281">
        <f t="shared" si="16"/>
        <v>1.9</v>
      </c>
      <c r="CF281">
        <f t="shared" si="17"/>
        <v>3</v>
      </c>
      <c r="CG281">
        <f t="shared" si="18"/>
        <v>7.8</v>
      </c>
    </row>
    <row r="282" spans="1:85" x14ac:dyDescent="0.35">
      <c r="A282" s="11"/>
      <c r="B282" s="21"/>
      <c r="C282" s="21"/>
      <c r="D282" s="21"/>
      <c r="E282" s="21"/>
      <c r="F282" s="69"/>
      <c r="G282" s="69"/>
      <c r="H282" s="57"/>
      <c r="I282" s="57"/>
      <c r="J282" s="21"/>
      <c r="K282" s="21"/>
      <c r="L282" s="21"/>
      <c r="M282" s="21"/>
      <c r="N282" s="21"/>
      <c r="O282" s="39"/>
      <c r="P282" s="11"/>
      <c r="Q282" s="11"/>
      <c r="R282" s="11"/>
      <c r="S282" s="11"/>
      <c r="T282" s="11"/>
      <c r="U282" s="52"/>
      <c r="V282" s="51"/>
      <c r="AA282" s="40">
        <v>7.0000000000000001E-3</v>
      </c>
      <c r="AD282" s="4">
        <v>62</v>
      </c>
      <c r="AE282" s="9">
        <v>58.779998779296797</v>
      </c>
      <c r="AF282" s="9">
        <v>80.150001525878906</v>
      </c>
      <c r="AG282" s="9">
        <v>84.790000915527301</v>
      </c>
      <c r="AH282" s="9">
        <v>83.849998474121094</v>
      </c>
      <c r="AI282" s="9">
        <v>83.830001831054602</v>
      </c>
      <c r="AK282" s="4">
        <v>62</v>
      </c>
      <c r="AL282" s="75">
        <v>1.0999999999999999</v>
      </c>
      <c r="AM282" s="75">
        <v>2</v>
      </c>
      <c r="AN282" s="75">
        <v>6.6000000000000005</v>
      </c>
      <c r="AO282" s="4">
        <v>10</v>
      </c>
      <c r="AP282" s="4">
        <v>10</v>
      </c>
      <c r="AX282" s="14">
        <f t="shared" si="23"/>
        <v>0.50000000000000022</v>
      </c>
      <c r="AY282" s="40">
        <v>7.0000000000000001E-3</v>
      </c>
      <c r="BB282" s="19">
        <v>66</v>
      </c>
      <c r="BC282" s="20">
        <v>0.01</v>
      </c>
      <c r="BD282" s="19">
        <f t="shared" si="33"/>
        <v>1.0730000000000006</v>
      </c>
      <c r="BE282" s="20">
        <v>1.9E-2</v>
      </c>
      <c r="BF282" s="19">
        <f>BF281+BE282</f>
        <v>2.4749999999999992</v>
      </c>
      <c r="BG282" s="22">
        <v>5.8999999999999997E-2</v>
      </c>
      <c r="BH282" s="23">
        <f t="shared" si="25"/>
        <v>5.7480000000000011</v>
      </c>
      <c r="BI282" s="22">
        <v>5.5E-2</v>
      </c>
      <c r="BJ282" s="24">
        <f t="shared" si="26"/>
        <v>6.2579999999999956</v>
      </c>
      <c r="BK282" s="21"/>
      <c r="BL282">
        <f t="shared" ref="BL282:BL345" si="34">BC282*100</f>
        <v>1</v>
      </c>
      <c r="BM282">
        <f t="shared" ref="BM282:BM345" si="35">BE282*100</f>
        <v>1.9</v>
      </c>
      <c r="BN282">
        <f t="shared" ref="BN282:BN345" si="36">BG282*100</f>
        <v>5.8999999999999995</v>
      </c>
      <c r="BO282">
        <f t="shared" ref="BO282:BO345" si="37">BI282*100</f>
        <v>5.5</v>
      </c>
      <c r="BT282" s="25">
        <v>66</v>
      </c>
      <c r="BU282" s="26">
        <v>0.01</v>
      </c>
      <c r="BV282" s="14">
        <f t="shared" si="19"/>
        <v>1.0360000000000007</v>
      </c>
      <c r="BW282" s="26">
        <v>1.7000000000000001E-2</v>
      </c>
      <c r="BX282" s="14">
        <f t="shared" si="20"/>
        <v>2.3209999999999988</v>
      </c>
      <c r="BY282" s="26">
        <v>2.5000000000000001E-2</v>
      </c>
      <c r="BZ282" s="14">
        <f t="shared" si="21"/>
        <v>4.9970000000000043</v>
      </c>
      <c r="CA282" s="26">
        <v>7.4999999999999997E-2</v>
      </c>
      <c r="CB282" s="14">
        <f t="shared" si="22"/>
        <v>6.4259999999999948</v>
      </c>
      <c r="CD282">
        <f t="shared" ref="CD282:CD345" si="38">BU282*100</f>
        <v>1</v>
      </c>
      <c r="CE282">
        <f t="shared" ref="CE282:CE345" si="39">BW282*100</f>
        <v>1.7000000000000002</v>
      </c>
      <c r="CF282">
        <f t="shared" ref="CF282:CF345" si="40">BY282*100</f>
        <v>2.5</v>
      </c>
      <c r="CG282">
        <f t="shared" ref="CG282:CG345" si="41">CA282*100</f>
        <v>7.5</v>
      </c>
    </row>
    <row r="283" spans="1:85" x14ac:dyDescent="0.35">
      <c r="A283" s="11"/>
      <c r="B283" s="21"/>
      <c r="C283" s="21"/>
      <c r="D283" s="21"/>
      <c r="E283" s="21"/>
      <c r="F283" s="69"/>
      <c r="G283" s="69"/>
      <c r="H283" s="57"/>
      <c r="I283" s="57"/>
      <c r="J283" s="21"/>
      <c r="K283" s="21"/>
      <c r="L283" s="21"/>
      <c r="M283" s="21"/>
      <c r="N283" s="21"/>
      <c r="O283" s="39"/>
      <c r="P283" s="11"/>
      <c r="Q283" s="11"/>
      <c r="R283" s="11"/>
      <c r="S283" s="11"/>
      <c r="T283" s="11"/>
      <c r="U283" s="52"/>
      <c r="V283" s="51"/>
      <c r="AA283" s="40">
        <v>7.0000000000000001E-3</v>
      </c>
      <c r="AD283" s="4">
        <v>63</v>
      </c>
      <c r="AE283" s="9">
        <v>60.159999847412102</v>
      </c>
      <c r="AF283" s="9">
        <v>80.919998168945298</v>
      </c>
      <c r="AG283" s="9">
        <v>85.220001220703097</v>
      </c>
      <c r="AH283" s="9">
        <v>84.190002441406193</v>
      </c>
      <c r="AI283" s="9">
        <v>84.260002136230398</v>
      </c>
      <c r="AK283" s="4">
        <v>63</v>
      </c>
      <c r="AL283" s="75">
        <v>1.3</v>
      </c>
      <c r="AM283" s="75">
        <v>3.2</v>
      </c>
      <c r="AN283" s="75">
        <v>4.8</v>
      </c>
      <c r="AO283" s="4">
        <v>10</v>
      </c>
      <c r="AP283" s="4">
        <v>10</v>
      </c>
      <c r="AX283" s="14">
        <f t="shared" si="23"/>
        <v>0.50700000000000023</v>
      </c>
      <c r="AY283" s="40">
        <v>7.0000000000000001E-3</v>
      </c>
      <c r="BB283" s="19">
        <v>67</v>
      </c>
      <c r="BC283" s="20">
        <v>0.01</v>
      </c>
      <c r="BD283" s="19">
        <f t="shared" si="33"/>
        <v>1.0830000000000006</v>
      </c>
      <c r="BE283" s="20">
        <v>2.7E-2</v>
      </c>
      <c r="BF283" s="19">
        <f t="shared" si="24"/>
        <v>2.5019999999999993</v>
      </c>
      <c r="BG283" s="22">
        <v>5.2999999999999999E-2</v>
      </c>
      <c r="BH283" s="23">
        <f t="shared" si="25"/>
        <v>5.801000000000001</v>
      </c>
      <c r="BI283" s="22">
        <v>5.5E-2</v>
      </c>
      <c r="BJ283" s="24">
        <f t="shared" si="26"/>
        <v>6.3129999999999953</v>
      </c>
      <c r="BK283" s="21"/>
      <c r="BL283">
        <f t="shared" si="34"/>
        <v>1</v>
      </c>
      <c r="BM283">
        <f t="shared" si="35"/>
        <v>2.7</v>
      </c>
      <c r="BN283">
        <f t="shared" si="36"/>
        <v>5.3</v>
      </c>
      <c r="BO283">
        <f t="shared" si="37"/>
        <v>5.5</v>
      </c>
      <c r="BT283" s="25">
        <v>67</v>
      </c>
      <c r="BU283" s="26">
        <v>0.01</v>
      </c>
      <c r="BV283" s="14">
        <f t="shared" ref="BV283:BV346" si="42">BU283+BV282</f>
        <v>1.0460000000000007</v>
      </c>
      <c r="BW283" s="26">
        <v>1.6E-2</v>
      </c>
      <c r="BX283" s="14">
        <f t="shared" ref="BX283:BX346" si="43">BX282+BW283</f>
        <v>2.3369999999999989</v>
      </c>
      <c r="BY283" s="26">
        <v>3.2000000000000001E-2</v>
      </c>
      <c r="BZ283" s="14">
        <f t="shared" ref="BZ283:BZ346" si="44">BZ282+BY283</f>
        <v>5.0290000000000044</v>
      </c>
      <c r="CA283" s="26">
        <v>6.2E-2</v>
      </c>
      <c r="CB283" s="14">
        <f t="shared" ref="CB283:CB346" si="45">CB282+CA283</f>
        <v>6.4879999999999951</v>
      </c>
      <c r="CD283">
        <f t="shared" si="38"/>
        <v>1</v>
      </c>
      <c r="CE283">
        <f t="shared" si="39"/>
        <v>1.6</v>
      </c>
      <c r="CF283">
        <f t="shared" si="40"/>
        <v>3.2</v>
      </c>
      <c r="CG283">
        <f t="shared" si="41"/>
        <v>6.2</v>
      </c>
    </row>
    <row r="284" spans="1:85" x14ac:dyDescent="0.35">
      <c r="A284" s="11"/>
      <c r="B284" s="21"/>
      <c r="C284" s="21"/>
      <c r="D284" s="21"/>
      <c r="E284" s="21"/>
      <c r="F284" s="69"/>
      <c r="G284" s="69"/>
      <c r="H284" s="57"/>
      <c r="I284" s="57"/>
      <c r="J284" s="21"/>
      <c r="K284" s="21"/>
      <c r="L284" s="21"/>
      <c r="M284" s="21"/>
      <c r="N284" s="21"/>
      <c r="O284" s="39"/>
      <c r="P284" s="11"/>
      <c r="Q284" s="11"/>
      <c r="R284" s="11"/>
      <c r="S284" s="11"/>
      <c r="T284" s="11"/>
      <c r="U284" s="52"/>
      <c r="V284" s="51"/>
      <c r="AA284" s="40">
        <v>7.0000000000000001E-3</v>
      </c>
      <c r="AD284" s="4">
        <v>64</v>
      </c>
      <c r="AE284" s="9">
        <v>61.630001068115199</v>
      </c>
      <c r="AF284" s="9">
        <v>81.400001525878906</v>
      </c>
      <c r="AG284" s="9">
        <v>85.650001525878906</v>
      </c>
      <c r="AH284" s="9">
        <v>84.620002746582003</v>
      </c>
      <c r="AI284" s="9">
        <v>84.819999694824205</v>
      </c>
      <c r="AK284" s="4">
        <v>64</v>
      </c>
      <c r="AL284" s="75">
        <v>1</v>
      </c>
      <c r="AM284" s="75">
        <v>3.1</v>
      </c>
      <c r="AN284" s="75">
        <v>4.7</v>
      </c>
      <c r="AO284" s="4">
        <v>10</v>
      </c>
      <c r="AP284" s="4">
        <v>10</v>
      </c>
      <c r="AX284" s="14">
        <f t="shared" ref="AX284:AX312" si="46">AX283+AY285</f>
        <v>0.51400000000000023</v>
      </c>
      <c r="AY284" s="40">
        <v>7.0000000000000001E-3</v>
      </c>
      <c r="BB284" s="19">
        <v>68</v>
      </c>
      <c r="BC284" s="20">
        <v>0.01</v>
      </c>
      <c r="BD284" s="19">
        <f>BD283+BC284</f>
        <v>1.0930000000000006</v>
      </c>
      <c r="BE284" s="20">
        <v>2.5999999999999999E-2</v>
      </c>
      <c r="BF284" s="19">
        <f t="shared" ref="BF284:BF309" si="47">BF283+BE284</f>
        <v>2.5279999999999991</v>
      </c>
      <c r="BG284" s="22">
        <v>5.1999999999999998E-2</v>
      </c>
      <c r="BH284" s="23">
        <f t="shared" ref="BH284:BH285" si="48">BG284+BH283</f>
        <v>5.8530000000000006</v>
      </c>
      <c r="BI284" s="22">
        <v>6.0999999999999999E-2</v>
      </c>
      <c r="BJ284" s="24">
        <f t="shared" ref="BJ284:BJ347" si="49">BJ283+BI284</f>
        <v>6.3739999999999952</v>
      </c>
      <c r="BK284" s="21"/>
      <c r="BL284">
        <f t="shared" si="34"/>
        <v>1</v>
      </c>
      <c r="BM284">
        <f t="shared" si="35"/>
        <v>2.6</v>
      </c>
      <c r="BN284">
        <f t="shared" si="36"/>
        <v>5.2</v>
      </c>
      <c r="BO284">
        <f t="shared" si="37"/>
        <v>6.1</v>
      </c>
      <c r="BT284" s="25">
        <v>68</v>
      </c>
      <c r="BU284" s="26">
        <v>0.01</v>
      </c>
      <c r="BV284" s="14">
        <f t="shared" si="42"/>
        <v>1.0560000000000007</v>
      </c>
      <c r="BW284" s="26">
        <v>0.02</v>
      </c>
      <c r="BX284" s="14">
        <f t="shared" si="43"/>
        <v>2.3569999999999989</v>
      </c>
      <c r="BY284" s="26">
        <v>2.7E-2</v>
      </c>
      <c r="BZ284" s="14">
        <f t="shared" si="44"/>
        <v>5.0560000000000045</v>
      </c>
      <c r="CA284" s="26">
        <v>5.6000000000000001E-2</v>
      </c>
      <c r="CB284" s="14">
        <f t="shared" si="45"/>
        <v>6.5439999999999952</v>
      </c>
      <c r="CD284">
        <f t="shared" si="38"/>
        <v>1</v>
      </c>
      <c r="CE284">
        <f t="shared" si="39"/>
        <v>2</v>
      </c>
      <c r="CF284">
        <f t="shared" si="40"/>
        <v>2.7</v>
      </c>
      <c r="CG284">
        <f t="shared" si="41"/>
        <v>5.6000000000000005</v>
      </c>
    </row>
    <row r="285" spans="1:85" x14ac:dyDescent="0.35">
      <c r="A285" s="11"/>
      <c r="B285" s="21"/>
      <c r="C285" s="21"/>
      <c r="D285" s="21"/>
      <c r="E285" s="21"/>
      <c r="F285" s="69"/>
      <c r="G285" s="69"/>
      <c r="H285" s="57"/>
      <c r="I285" s="57"/>
      <c r="J285" s="21"/>
      <c r="K285" s="21"/>
      <c r="L285" s="21"/>
      <c r="M285" s="21"/>
      <c r="N285" s="21"/>
      <c r="O285" s="39"/>
      <c r="P285" s="11"/>
      <c r="Q285" s="11"/>
      <c r="R285" s="11"/>
      <c r="S285" s="11"/>
      <c r="T285" s="11"/>
      <c r="U285" s="52"/>
      <c r="V285" s="51"/>
      <c r="AA285" s="40">
        <v>7.0000000000000001E-3</v>
      </c>
      <c r="AD285" s="4">
        <v>65</v>
      </c>
      <c r="AE285" s="9">
        <v>62.830001831054602</v>
      </c>
      <c r="AF285" s="9">
        <v>82.599998474121094</v>
      </c>
      <c r="AG285" s="9">
        <v>86.110000610351506</v>
      </c>
      <c r="AH285" s="9">
        <v>85.110000610351506</v>
      </c>
      <c r="AI285" s="9">
        <v>85.379997253417898</v>
      </c>
      <c r="AK285" s="4">
        <v>65</v>
      </c>
      <c r="AL285" s="75">
        <v>1</v>
      </c>
      <c r="AM285" s="75">
        <v>2.8000000000000003</v>
      </c>
      <c r="AN285" s="75">
        <v>5.2</v>
      </c>
      <c r="AO285" s="4">
        <v>10</v>
      </c>
      <c r="AP285" s="4">
        <v>10</v>
      </c>
      <c r="AX285" s="14">
        <f t="shared" si="46"/>
        <v>0.52100000000000024</v>
      </c>
      <c r="AY285" s="40">
        <v>7.0000000000000001E-3</v>
      </c>
      <c r="BB285" s="19">
        <v>69</v>
      </c>
      <c r="BC285" s="20">
        <v>0.01</v>
      </c>
      <c r="BD285" s="19">
        <f>BD284+BC285</f>
        <v>1.1030000000000006</v>
      </c>
      <c r="BE285" s="20">
        <v>1.9E-2</v>
      </c>
      <c r="BF285" s="19">
        <f t="shared" si="47"/>
        <v>2.5469999999999993</v>
      </c>
      <c r="BG285" s="22">
        <v>3.7999999999999999E-2</v>
      </c>
      <c r="BH285" s="23">
        <f t="shared" si="48"/>
        <v>5.8910000000000009</v>
      </c>
      <c r="BI285" s="22">
        <v>6.3E-2</v>
      </c>
      <c r="BJ285" s="24">
        <f t="shared" si="49"/>
        <v>6.4369999999999949</v>
      </c>
      <c r="BK285" s="21"/>
      <c r="BL285">
        <f t="shared" si="34"/>
        <v>1</v>
      </c>
      <c r="BM285">
        <f t="shared" si="35"/>
        <v>1.9</v>
      </c>
      <c r="BN285">
        <f t="shared" si="36"/>
        <v>3.8</v>
      </c>
      <c r="BO285">
        <f t="shared" si="37"/>
        <v>6.3</v>
      </c>
      <c r="BT285" s="25">
        <v>69</v>
      </c>
      <c r="BU285" s="26">
        <v>0.01</v>
      </c>
      <c r="BV285" s="14">
        <f t="shared" si="42"/>
        <v>1.0660000000000007</v>
      </c>
      <c r="BW285" s="26">
        <v>1.9E-2</v>
      </c>
      <c r="BX285" s="14">
        <f t="shared" si="43"/>
        <v>2.375999999999999</v>
      </c>
      <c r="BY285" s="26">
        <v>2.3E-2</v>
      </c>
      <c r="BZ285" s="14">
        <f t="shared" si="44"/>
        <v>5.0790000000000042</v>
      </c>
      <c r="CA285" s="26">
        <v>4.5999999999999999E-2</v>
      </c>
      <c r="CB285" s="14">
        <f t="shared" si="45"/>
        <v>6.5899999999999954</v>
      </c>
      <c r="CD285">
        <f t="shared" si="38"/>
        <v>1</v>
      </c>
      <c r="CE285">
        <f t="shared" si="39"/>
        <v>1.9</v>
      </c>
      <c r="CF285">
        <f t="shared" si="40"/>
        <v>2.2999999999999998</v>
      </c>
      <c r="CG285">
        <f t="shared" si="41"/>
        <v>4.5999999999999996</v>
      </c>
    </row>
    <row r="286" spans="1:85" x14ac:dyDescent="0.35">
      <c r="A286" s="11"/>
      <c r="B286" s="21"/>
      <c r="C286" s="21"/>
      <c r="D286" s="21"/>
      <c r="E286" s="21"/>
      <c r="F286" s="69"/>
      <c r="G286" s="69"/>
      <c r="H286" s="57"/>
      <c r="I286" s="57"/>
      <c r="J286" s="21"/>
      <c r="K286" s="21"/>
      <c r="L286" s="21"/>
      <c r="M286" s="21"/>
      <c r="N286" s="21"/>
      <c r="O286" s="39"/>
      <c r="P286" s="11"/>
      <c r="Q286" s="11"/>
      <c r="R286" s="11"/>
      <c r="S286" s="11"/>
      <c r="T286" s="11"/>
      <c r="U286" s="52"/>
      <c r="V286" s="51"/>
      <c r="AA286" s="40">
        <v>7.0000000000000001E-3</v>
      </c>
      <c r="AD286" s="4">
        <v>66</v>
      </c>
      <c r="AE286" s="9">
        <v>64</v>
      </c>
      <c r="AF286" s="9">
        <v>82.870002746582003</v>
      </c>
      <c r="AG286" s="9">
        <v>86.599998474121094</v>
      </c>
      <c r="AH286" s="9">
        <v>85.449996948242102</v>
      </c>
      <c r="AI286" s="9">
        <v>85.699996948242102</v>
      </c>
      <c r="AK286" s="4">
        <v>66</v>
      </c>
      <c r="AL286" s="75">
        <v>1.0999999999999999</v>
      </c>
      <c r="AM286" s="75">
        <v>2</v>
      </c>
      <c r="AN286" s="75">
        <v>5.8999999999999995</v>
      </c>
      <c r="AO286" s="4">
        <v>10</v>
      </c>
      <c r="AP286" s="4">
        <v>10</v>
      </c>
      <c r="AX286" s="14">
        <f t="shared" si="46"/>
        <v>0.52800000000000025</v>
      </c>
      <c r="AY286" s="40">
        <v>7.0000000000000001E-3</v>
      </c>
      <c r="BB286" s="19">
        <v>70</v>
      </c>
      <c r="BC286" s="20">
        <v>0.01</v>
      </c>
      <c r="BD286" s="19">
        <f t="shared" ref="BD286:BD311" si="50">BD285+BC286</f>
        <v>1.1130000000000007</v>
      </c>
      <c r="BE286" s="20">
        <v>0.02</v>
      </c>
      <c r="BF286" s="19">
        <f t="shared" si="47"/>
        <v>2.5669999999999993</v>
      </c>
      <c r="BG286" s="22">
        <v>2.5999999999999999E-2</v>
      </c>
      <c r="BH286" s="23">
        <f>BG286+BH285</f>
        <v>5.9170000000000007</v>
      </c>
      <c r="BI286" s="22">
        <v>4.8000000000000001E-2</v>
      </c>
      <c r="BJ286" s="24">
        <f t="shared" si="49"/>
        <v>6.484999999999995</v>
      </c>
      <c r="BK286" s="21"/>
      <c r="BL286">
        <f t="shared" si="34"/>
        <v>1</v>
      </c>
      <c r="BM286">
        <f t="shared" si="35"/>
        <v>2</v>
      </c>
      <c r="BN286">
        <f t="shared" si="36"/>
        <v>2.6</v>
      </c>
      <c r="BO286">
        <f t="shared" si="37"/>
        <v>4.8</v>
      </c>
      <c r="BT286" s="25">
        <v>70</v>
      </c>
      <c r="BU286" s="26">
        <v>0.01</v>
      </c>
      <c r="BV286" s="14">
        <f t="shared" si="42"/>
        <v>1.0760000000000007</v>
      </c>
      <c r="BW286" s="26">
        <v>2.1999999999999999E-2</v>
      </c>
      <c r="BX286" s="14">
        <f t="shared" si="43"/>
        <v>2.3979999999999988</v>
      </c>
      <c r="BY286" s="26">
        <v>2.3E-2</v>
      </c>
      <c r="BZ286" s="14">
        <f t="shared" si="44"/>
        <v>5.1020000000000039</v>
      </c>
      <c r="CA286" s="26">
        <v>4.3999999999999997E-2</v>
      </c>
      <c r="CB286" s="14">
        <f t="shared" si="45"/>
        <v>6.633999999999995</v>
      </c>
      <c r="CD286">
        <f t="shared" si="38"/>
        <v>1</v>
      </c>
      <c r="CE286">
        <f t="shared" si="39"/>
        <v>2.1999999999999997</v>
      </c>
      <c r="CF286">
        <f t="shared" si="40"/>
        <v>2.2999999999999998</v>
      </c>
      <c r="CG286">
        <f t="shared" si="41"/>
        <v>4.3999999999999995</v>
      </c>
    </row>
    <row r="287" spans="1:85" x14ac:dyDescent="0.35">
      <c r="A287" s="11"/>
      <c r="B287" s="21"/>
      <c r="C287" s="21"/>
      <c r="D287" s="21"/>
      <c r="E287" s="21"/>
      <c r="F287" s="69"/>
      <c r="G287" s="69"/>
      <c r="H287" s="57"/>
      <c r="I287" s="57"/>
      <c r="J287" s="21"/>
      <c r="K287" s="21"/>
      <c r="L287" s="21"/>
      <c r="M287" s="21"/>
      <c r="N287" s="21"/>
      <c r="O287" s="39"/>
      <c r="P287" s="11"/>
      <c r="Q287" s="11"/>
      <c r="R287" s="11"/>
      <c r="S287" s="11"/>
      <c r="T287" s="11"/>
      <c r="U287" s="52"/>
      <c r="V287" s="51"/>
      <c r="AA287" s="40">
        <v>7.0000000000000001E-3</v>
      </c>
      <c r="AD287" s="4">
        <v>67</v>
      </c>
      <c r="AE287" s="9">
        <v>65.739997863769503</v>
      </c>
      <c r="AF287" s="9">
        <v>83.120002746582003</v>
      </c>
      <c r="AG287" s="9">
        <v>86.839996337890597</v>
      </c>
      <c r="AH287" s="9">
        <v>85.819999694824205</v>
      </c>
      <c r="AI287" s="9">
        <v>86.040000915527301</v>
      </c>
      <c r="AK287" s="4">
        <v>67</v>
      </c>
      <c r="AL287" s="75">
        <v>1.4000000000000001</v>
      </c>
      <c r="AM287" s="75">
        <v>2.6</v>
      </c>
      <c r="AN287" s="75">
        <v>5.3</v>
      </c>
      <c r="AO287" s="4">
        <v>8.7999999999999989</v>
      </c>
      <c r="AP287" s="4">
        <v>10</v>
      </c>
      <c r="AX287" s="14">
        <f t="shared" si="46"/>
        <v>0.53500000000000025</v>
      </c>
      <c r="AY287" s="40">
        <v>7.0000000000000001E-3</v>
      </c>
      <c r="BB287" s="19">
        <v>71</v>
      </c>
      <c r="BC287" s="20">
        <v>0.01</v>
      </c>
      <c r="BD287" s="19">
        <f t="shared" si="50"/>
        <v>1.1230000000000007</v>
      </c>
      <c r="BE287" s="20">
        <v>2.1999999999999999E-2</v>
      </c>
      <c r="BF287" s="19">
        <f t="shared" si="47"/>
        <v>2.5889999999999991</v>
      </c>
      <c r="BG287" s="22">
        <v>2.5999999999999999E-2</v>
      </c>
      <c r="BH287" s="23">
        <f t="shared" ref="BH287:BH304" si="51">BG287+BH286</f>
        <v>5.9430000000000005</v>
      </c>
      <c r="BI287" s="22">
        <v>4.7E-2</v>
      </c>
      <c r="BJ287" s="24">
        <f t="shared" si="49"/>
        <v>6.5319999999999947</v>
      </c>
      <c r="BK287" s="21"/>
      <c r="BL287">
        <f t="shared" si="34"/>
        <v>1</v>
      </c>
      <c r="BM287">
        <f t="shared" si="35"/>
        <v>2.1999999999999997</v>
      </c>
      <c r="BN287">
        <f t="shared" si="36"/>
        <v>2.6</v>
      </c>
      <c r="BO287">
        <f t="shared" si="37"/>
        <v>4.7</v>
      </c>
      <c r="BT287" s="25">
        <v>71</v>
      </c>
      <c r="BU287" s="26">
        <v>0.01</v>
      </c>
      <c r="BV287" s="14">
        <f t="shared" si="42"/>
        <v>1.0860000000000007</v>
      </c>
      <c r="BW287" s="26">
        <v>2.1000000000000001E-2</v>
      </c>
      <c r="BX287" s="14">
        <f t="shared" si="43"/>
        <v>2.4189999999999987</v>
      </c>
      <c r="BY287" s="26">
        <v>2.3E-2</v>
      </c>
      <c r="BZ287" s="14">
        <f t="shared" si="44"/>
        <v>5.1250000000000036</v>
      </c>
      <c r="CA287" s="26">
        <v>4.4999999999999998E-2</v>
      </c>
      <c r="CB287" s="14">
        <f t="shared" si="45"/>
        <v>6.6789999999999949</v>
      </c>
      <c r="CD287">
        <f t="shared" si="38"/>
        <v>1</v>
      </c>
      <c r="CE287">
        <f t="shared" si="39"/>
        <v>2.1</v>
      </c>
      <c r="CF287">
        <f t="shared" si="40"/>
        <v>2.2999999999999998</v>
      </c>
      <c r="CG287">
        <f t="shared" si="41"/>
        <v>4.5</v>
      </c>
    </row>
    <row r="288" spans="1:85" x14ac:dyDescent="0.35">
      <c r="A288" s="11"/>
      <c r="B288" s="21"/>
      <c r="C288" s="21"/>
      <c r="D288" s="21"/>
      <c r="E288" s="21"/>
      <c r="F288" s="69"/>
      <c r="G288" s="69"/>
      <c r="H288" s="57"/>
      <c r="I288" s="57"/>
      <c r="J288" s="21"/>
      <c r="K288" s="21"/>
      <c r="L288" s="21"/>
      <c r="M288" s="21"/>
      <c r="N288" s="21"/>
      <c r="O288" s="39"/>
      <c r="P288" s="11"/>
      <c r="Q288" s="11"/>
      <c r="R288" s="11"/>
      <c r="S288" s="11"/>
      <c r="T288" s="11"/>
      <c r="U288" s="52"/>
      <c r="V288" s="51"/>
      <c r="AA288" s="40">
        <v>7.0000000000000001E-3</v>
      </c>
      <c r="AD288" s="4">
        <v>68</v>
      </c>
      <c r="AE288" s="9">
        <v>67.370002746582003</v>
      </c>
      <c r="AF288" s="9">
        <v>83.589996337890597</v>
      </c>
      <c r="AG288" s="9">
        <v>86.970001220703097</v>
      </c>
      <c r="AH288" s="9">
        <v>86.190002441406193</v>
      </c>
      <c r="AI288" s="9">
        <v>86.319999694824205</v>
      </c>
      <c r="AK288" s="4">
        <v>68</v>
      </c>
      <c r="AL288" s="75">
        <v>1.3</v>
      </c>
      <c r="AM288" s="75">
        <v>2.8000000000000003</v>
      </c>
      <c r="AN288" s="75">
        <v>5.2</v>
      </c>
      <c r="AO288" s="4">
        <v>8.4</v>
      </c>
      <c r="AP288" s="4">
        <v>10</v>
      </c>
      <c r="AX288" s="14">
        <f t="shared" si="46"/>
        <v>0.54200000000000026</v>
      </c>
      <c r="AY288" s="40">
        <v>7.0000000000000001E-3</v>
      </c>
      <c r="BB288" s="19">
        <v>72</v>
      </c>
      <c r="BC288" s="20">
        <v>0.01</v>
      </c>
      <c r="BD288" s="19">
        <f t="shared" si="50"/>
        <v>1.1330000000000007</v>
      </c>
      <c r="BE288" s="20">
        <v>2.3E-2</v>
      </c>
      <c r="BF288" s="19">
        <f t="shared" si="47"/>
        <v>2.6119999999999992</v>
      </c>
      <c r="BG288" s="22">
        <v>4.7E-2</v>
      </c>
      <c r="BH288" s="23">
        <f t="shared" si="51"/>
        <v>5.99</v>
      </c>
      <c r="BI288" s="22">
        <v>4.8000000000000001E-2</v>
      </c>
      <c r="BJ288" s="24">
        <f t="shared" si="49"/>
        <v>6.5799999999999947</v>
      </c>
      <c r="BK288" s="21"/>
      <c r="BL288">
        <f t="shared" si="34"/>
        <v>1</v>
      </c>
      <c r="BM288">
        <f t="shared" si="35"/>
        <v>2.2999999999999998</v>
      </c>
      <c r="BN288">
        <f t="shared" si="36"/>
        <v>4.7</v>
      </c>
      <c r="BO288">
        <f t="shared" si="37"/>
        <v>4.8</v>
      </c>
      <c r="BT288" s="25">
        <v>72</v>
      </c>
      <c r="BU288" s="26">
        <v>0.01</v>
      </c>
      <c r="BV288" s="14">
        <f t="shared" si="42"/>
        <v>1.0960000000000008</v>
      </c>
      <c r="BW288" s="26">
        <v>0.02</v>
      </c>
      <c r="BX288" s="14">
        <f t="shared" si="43"/>
        <v>2.4389999999999987</v>
      </c>
      <c r="BY288" s="26">
        <v>0.02</v>
      </c>
      <c r="BZ288" s="14">
        <f t="shared" si="44"/>
        <v>5.1450000000000031</v>
      </c>
      <c r="CA288" s="26">
        <v>4.2000000000000003E-2</v>
      </c>
      <c r="CB288" s="14">
        <f t="shared" si="45"/>
        <v>6.7209999999999948</v>
      </c>
      <c r="CD288">
        <f t="shared" si="38"/>
        <v>1</v>
      </c>
      <c r="CE288">
        <f t="shared" si="39"/>
        <v>2</v>
      </c>
      <c r="CF288">
        <f t="shared" si="40"/>
        <v>2</v>
      </c>
      <c r="CG288">
        <f t="shared" si="41"/>
        <v>4.2</v>
      </c>
    </row>
    <row r="289" spans="1:85" x14ac:dyDescent="0.35">
      <c r="A289" s="11"/>
      <c r="B289" s="21"/>
      <c r="C289" s="21"/>
      <c r="D289" s="21"/>
      <c r="E289" s="21"/>
      <c r="F289" s="69"/>
      <c r="G289" s="69"/>
      <c r="H289" s="57"/>
      <c r="I289" s="57"/>
      <c r="J289" s="21"/>
      <c r="K289" s="21"/>
      <c r="L289" s="21"/>
      <c r="M289" s="21"/>
      <c r="N289" s="21"/>
      <c r="O289" s="39"/>
      <c r="P289" s="11"/>
      <c r="Q289" s="11"/>
      <c r="R289" s="11"/>
      <c r="S289" s="11"/>
      <c r="T289" s="11"/>
      <c r="U289" s="52"/>
      <c r="V289" s="51"/>
      <c r="AA289" s="40">
        <v>7.0000000000000001E-3</v>
      </c>
      <c r="AD289" s="4">
        <v>69</v>
      </c>
      <c r="AE289" s="9">
        <v>69.699996948242102</v>
      </c>
      <c r="AF289" s="9">
        <v>84.190002441406193</v>
      </c>
      <c r="AG289" s="9">
        <v>87.169998168945298</v>
      </c>
      <c r="AH289" s="9">
        <v>86.470001220703097</v>
      </c>
      <c r="AI289" s="9">
        <v>86.569999694824205</v>
      </c>
      <c r="AK289" s="4">
        <v>69</v>
      </c>
      <c r="AL289" s="75">
        <v>1.4000000000000001</v>
      </c>
      <c r="AM289" s="75">
        <v>2.7</v>
      </c>
      <c r="AN289" s="75">
        <v>3.8</v>
      </c>
      <c r="AO289" s="4">
        <v>9.8000000000000007</v>
      </c>
      <c r="AP289" s="4">
        <v>10</v>
      </c>
      <c r="AX289" s="14">
        <f t="shared" si="46"/>
        <v>0.54900000000000027</v>
      </c>
      <c r="AY289" s="40">
        <v>7.0000000000000001E-3</v>
      </c>
      <c r="BB289" s="19">
        <v>73</v>
      </c>
      <c r="BC289" s="20">
        <v>0.01</v>
      </c>
      <c r="BD289" s="19">
        <f t="shared" si="50"/>
        <v>1.1430000000000007</v>
      </c>
      <c r="BE289" s="20">
        <v>0.02</v>
      </c>
      <c r="BF289" s="19">
        <f t="shared" si="47"/>
        <v>2.6319999999999992</v>
      </c>
      <c r="BG289" s="22">
        <v>4.1000000000000002E-2</v>
      </c>
      <c r="BH289" s="23">
        <f t="shared" si="51"/>
        <v>6.0310000000000006</v>
      </c>
      <c r="BI289" s="22">
        <v>0.04</v>
      </c>
      <c r="BJ289" s="24">
        <f t="shared" si="49"/>
        <v>6.6199999999999948</v>
      </c>
      <c r="BK289" s="21"/>
      <c r="BL289">
        <f t="shared" si="34"/>
        <v>1</v>
      </c>
      <c r="BM289">
        <f t="shared" si="35"/>
        <v>2</v>
      </c>
      <c r="BN289">
        <f t="shared" si="36"/>
        <v>4.1000000000000005</v>
      </c>
      <c r="BO289">
        <f t="shared" si="37"/>
        <v>4</v>
      </c>
      <c r="BT289" s="25">
        <v>73</v>
      </c>
      <c r="BU289" s="26">
        <v>0.01</v>
      </c>
      <c r="BV289" s="14">
        <f t="shared" si="42"/>
        <v>1.1060000000000008</v>
      </c>
      <c r="BW289" s="26">
        <v>1.9E-2</v>
      </c>
      <c r="BX289" s="14">
        <f t="shared" si="43"/>
        <v>2.4579999999999989</v>
      </c>
      <c r="BY289" s="26">
        <v>3.3000000000000002E-2</v>
      </c>
      <c r="BZ289" s="14">
        <f t="shared" si="44"/>
        <v>5.1780000000000035</v>
      </c>
      <c r="CA289" s="26">
        <v>3.5999999999999997E-2</v>
      </c>
      <c r="CB289" s="14">
        <f t="shared" si="45"/>
        <v>6.7569999999999943</v>
      </c>
      <c r="CD289">
        <f t="shared" si="38"/>
        <v>1</v>
      </c>
      <c r="CE289">
        <f t="shared" si="39"/>
        <v>1.9</v>
      </c>
      <c r="CF289">
        <f t="shared" si="40"/>
        <v>3.3000000000000003</v>
      </c>
      <c r="CG289">
        <f t="shared" si="41"/>
        <v>3.5999999999999996</v>
      </c>
    </row>
    <row r="290" spans="1:85" x14ac:dyDescent="0.35">
      <c r="A290" s="11"/>
      <c r="B290" s="21"/>
      <c r="C290" s="21"/>
      <c r="D290" s="21"/>
      <c r="E290" s="21"/>
      <c r="F290" s="69"/>
      <c r="G290" s="69"/>
      <c r="H290" s="57"/>
      <c r="I290" s="57"/>
      <c r="J290" s="21"/>
      <c r="K290" s="21"/>
      <c r="L290" s="21"/>
      <c r="M290" s="21"/>
      <c r="N290" s="21"/>
      <c r="O290" s="39"/>
      <c r="P290" s="11"/>
      <c r="Q290" s="11"/>
      <c r="R290" s="11"/>
      <c r="S290" s="11"/>
      <c r="T290" s="11"/>
      <c r="U290" s="52"/>
      <c r="V290" s="51"/>
      <c r="AA290" s="40">
        <v>7.0000000000000001E-3</v>
      </c>
      <c r="AD290" s="4">
        <v>70</v>
      </c>
      <c r="AE290" s="9">
        <v>70.940002441406193</v>
      </c>
      <c r="AF290" s="9">
        <v>84.589996337890597</v>
      </c>
      <c r="AG290" s="9">
        <v>87.580001831054602</v>
      </c>
      <c r="AH290" s="9">
        <v>86.669998168945298</v>
      </c>
      <c r="AI290" s="9">
        <v>86.839996337890597</v>
      </c>
      <c r="AK290" s="4">
        <v>70</v>
      </c>
      <c r="AL290" s="75">
        <v>1</v>
      </c>
      <c r="AM290" s="75">
        <v>1.5</v>
      </c>
      <c r="AN290" s="75">
        <v>2.6</v>
      </c>
      <c r="AO290" s="4">
        <v>10</v>
      </c>
      <c r="AP290" s="4">
        <v>10</v>
      </c>
      <c r="AX290" s="14">
        <f t="shared" si="46"/>
        <v>0.55600000000000027</v>
      </c>
      <c r="AY290" s="40">
        <v>7.0000000000000001E-3</v>
      </c>
      <c r="BB290" s="19">
        <v>74</v>
      </c>
      <c r="BC290" s="20">
        <v>0.01</v>
      </c>
      <c r="BD290" s="19">
        <f t="shared" si="50"/>
        <v>1.1530000000000007</v>
      </c>
      <c r="BE290" s="20">
        <v>1.6E-2</v>
      </c>
      <c r="BF290" s="19">
        <f t="shared" si="47"/>
        <v>2.6479999999999992</v>
      </c>
      <c r="BG290" s="22">
        <v>3.5999999999999997E-2</v>
      </c>
      <c r="BH290" s="23">
        <f t="shared" si="51"/>
        <v>6.0670000000000002</v>
      </c>
      <c r="BI290" s="22">
        <v>4.2000000000000003E-2</v>
      </c>
      <c r="BJ290" s="24">
        <f t="shared" si="49"/>
        <v>6.6619999999999946</v>
      </c>
      <c r="BK290" s="21"/>
      <c r="BL290">
        <f t="shared" si="34"/>
        <v>1</v>
      </c>
      <c r="BM290">
        <f t="shared" si="35"/>
        <v>1.6</v>
      </c>
      <c r="BN290">
        <f t="shared" si="36"/>
        <v>3.5999999999999996</v>
      </c>
      <c r="BO290">
        <f t="shared" si="37"/>
        <v>4.2</v>
      </c>
      <c r="BT290" s="25">
        <v>74</v>
      </c>
      <c r="BU290" s="26">
        <v>0.01</v>
      </c>
      <c r="BV290" s="14">
        <f t="shared" si="42"/>
        <v>1.1160000000000008</v>
      </c>
      <c r="BW290" s="26">
        <v>2.1999999999999999E-2</v>
      </c>
      <c r="BX290" s="14">
        <f t="shared" si="43"/>
        <v>2.4799999999999986</v>
      </c>
      <c r="BY290" s="26">
        <v>3.4000000000000002E-2</v>
      </c>
      <c r="BZ290" s="14">
        <f t="shared" si="44"/>
        <v>5.2120000000000033</v>
      </c>
      <c r="CA290" s="26">
        <v>3.5999999999999997E-2</v>
      </c>
      <c r="CB290" s="14">
        <f t="shared" si="45"/>
        <v>6.7929999999999939</v>
      </c>
      <c r="CD290">
        <f t="shared" si="38"/>
        <v>1</v>
      </c>
      <c r="CE290">
        <f t="shared" si="39"/>
        <v>2.1999999999999997</v>
      </c>
      <c r="CF290">
        <f t="shared" si="40"/>
        <v>3.4000000000000004</v>
      </c>
      <c r="CG290">
        <f t="shared" si="41"/>
        <v>3.5999999999999996</v>
      </c>
    </row>
    <row r="291" spans="1:85" x14ac:dyDescent="0.35">
      <c r="A291" s="11"/>
      <c r="B291" s="21"/>
      <c r="C291" s="21"/>
      <c r="D291" s="21"/>
      <c r="E291" s="21"/>
      <c r="F291" s="69"/>
      <c r="G291" s="69"/>
      <c r="H291" s="57"/>
      <c r="I291" s="57"/>
      <c r="J291" s="21"/>
      <c r="K291" s="21"/>
      <c r="L291" s="21"/>
      <c r="M291" s="21"/>
      <c r="N291" s="21"/>
      <c r="O291" s="39"/>
      <c r="P291" s="11"/>
      <c r="Q291" s="11"/>
      <c r="R291" s="11"/>
      <c r="S291" s="11"/>
      <c r="T291" s="11"/>
      <c r="U291" s="52"/>
      <c r="V291" s="51"/>
      <c r="AA291" s="40">
        <v>7.0000000000000001E-3</v>
      </c>
      <c r="AD291" s="4">
        <v>71</v>
      </c>
      <c r="AE291" s="9">
        <v>71.459999084472599</v>
      </c>
      <c r="AF291" s="9">
        <v>84.860000610351506</v>
      </c>
      <c r="AG291" s="9">
        <v>87.669998168945298</v>
      </c>
      <c r="AH291" s="9">
        <v>86.919998168945298</v>
      </c>
      <c r="AI291" s="9">
        <v>87.150001525878906</v>
      </c>
      <c r="AK291" s="4">
        <v>71</v>
      </c>
      <c r="AL291" s="75">
        <v>1</v>
      </c>
      <c r="AM291" s="75">
        <v>3</v>
      </c>
      <c r="AN291" s="75">
        <v>2.6</v>
      </c>
      <c r="AO291" s="4">
        <v>10</v>
      </c>
      <c r="AP291" s="4">
        <v>10</v>
      </c>
      <c r="AX291" s="14">
        <f t="shared" si="46"/>
        <v>0.56300000000000028</v>
      </c>
      <c r="AY291" s="40">
        <v>7.0000000000000001E-3</v>
      </c>
      <c r="BB291" s="19">
        <v>75</v>
      </c>
      <c r="BC291" s="20">
        <v>0.01</v>
      </c>
      <c r="BD291" s="19">
        <f t="shared" si="50"/>
        <v>1.1630000000000007</v>
      </c>
      <c r="BE291" s="20">
        <v>1.7999999999999999E-2</v>
      </c>
      <c r="BF291" s="19">
        <f t="shared" si="47"/>
        <v>2.665999999999999</v>
      </c>
      <c r="BG291" s="22">
        <v>2.9000000000000001E-2</v>
      </c>
      <c r="BH291" s="23">
        <f t="shared" si="51"/>
        <v>6.0960000000000001</v>
      </c>
      <c r="BI291" s="22">
        <v>6.3E-2</v>
      </c>
      <c r="BJ291" s="24">
        <f t="shared" si="49"/>
        <v>6.7249999999999943</v>
      </c>
      <c r="BK291" s="21"/>
      <c r="BL291">
        <f t="shared" si="34"/>
        <v>1</v>
      </c>
      <c r="BM291">
        <f t="shared" si="35"/>
        <v>1.7999999999999998</v>
      </c>
      <c r="BN291">
        <f t="shared" si="36"/>
        <v>2.9000000000000004</v>
      </c>
      <c r="BO291">
        <f t="shared" si="37"/>
        <v>6.3</v>
      </c>
      <c r="BT291" s="25">
        <v>75</v>
      </c>
      <c r="BU291" s="26">
        <v>0.01</v>
      </c>
      <c r="BV291" s="14">
        <f t="shared" si="42"/>
        <v>1.1260000000000008</v>
      </c>
      <c r="BW291" s="26">
        <v>2.1999999999999999E-2</v>
      </c>
      <c r="BX291" s="14">
        <f t="shared" si="43"/>
        <v>2.5019999999999984</v>
      </c>
      <c r="BY291" s="26">
        <v>3.2000000000000001E-2</v>
      </c>
      <c r="BZ291" s="14">
        <f t="shared" si="44"/>
        <v>5.2440000000000033</v>
      </c>
      <c r="CA291" s="26">
        <v>3.9E-2</v>
      </c>
      <c r="CB291" s="14">
        <f t="shared" si="45"/>
        <v>6.8319999999999936</v>
      </c>
      <c r="CD291">
        <f t="shared" si="38"/>
        <v>1</v>
      </c>
      <c r="CE291">
        <f t="shared" si="39"/>
        <v>2.1999999999999997</v>
      </c>
      <c r="CF291">
        <f t="shared" si="40"/>
        <v>3.2</v>
      </c>
      <c r="CG291">
        <f t="shared" si="41"/>
        <v>3.9</v>
      </c>
    </row>
    <row r="292" spans="1:85" x14ac:dyDescent="0.35">
      <c r="A292" s="11"/>
      <c r="B292" s="21"/>
      <c r="C292" s="21"/>
      <c r="D292" s="21"/>
      <c r="E292" s="21"/>
      <c r="F292" s="69"/>
      <c r="G292" s="69"/>
      <c r="H292" s="57"/>
      <c r="I292" s="57"/>
      <c r="J292" s="21"/>
      <c r="K292" s="21"/>
      <c r="L292" s="21"/>
      <c r="M292" s="21"/>
      <c r="N292" s="21"/>
      <c r="O292" s="39"/>
      <c r="P292" s="11"/>
      <c r="Q292" s="11"/>
      <c r="R292" s="11"/>
      <c r="S292" s="11"/>
      <c r="T292" s="11"/>
      <c r="U292" s="52"/>
      <c r="V292" s="51"/>
      <c r="AA292" s="40">
        <v>7.0000000000000001E-3</v>
      </c>
      <c r="AD292" s="4">
        <v>72</v>
      </c>
      <c r="AE292" s="9">
        <v>72.180000305175696</v>
      </c>
      <c r="AF292" s="9">
        <v>85.069999694824205</v>
      </c>
      <c r="AG292" s="9">
        <v>87.879997253417898</v>
      </c>
      <c r="AH292" s="9">
        <v>87.089996337890597</v>
      </c>
      <c r="AI292" s="9">
        <v>87.349998474121094</v>
      </c>
      <c r="AK292" s="4">
        <v>72</v>
      </c>
      <c r="AL292" s="75">
        <v>1</v>
      </c>
      <c r="AM292" s="75">
        <v>2.7</v>
      </c>
      <c r="AN292" s="75">
        <v>4.7</v>
      </c>
      <c r="AO292" s="4">
        <v>10</v>
      </c>
      <c r="AP292" s="4">
        <v>10</v>
      </c>
      <c r="AX292" s="14">
        <f t="shared" si="46"/>
        <v>0.57000000000000028</v>
      </c>
      <c r="AY292" s="40">
        <v>7.0000000000000001E-3</v>
      </c>
      <c r="BB292" s="19">
        <v>76</v>
      </c>
      <c r="BC292" s="20">
        <v>0.01</v>
      </c>
      <c r="BD292" s="19">
        <f t="shared" si="50"/>
        <v>1.1730000000000007</v>
      </c>
      <c r="BE292" s="20">
        <v>1.7999999999999999E-2</v>
      </c>
      <c r="BF292" s="19">
        <f t="shared" si="47"/>
        <v>2.6839999999999988</v>
      </c>
      <c r="BG292" s="22">
        <v>2.5999999999999999E-2</v>
      </c>
      <c r="BH292" s="23">
        <f t="shared" si="51"/>
        <v>6.1219999999999999</v>
      </c>
      <c r="BI292" s="22">
        <v>4.7E-2</v>
      </c>
      <c r="BJ292" s="24">
        <f t="shared" si="49"/>
        <v>6.771999999999994</v>
      </c>
      <c r="BK292" s="21"/>
      <c r="BL292">
        <f t="shared" si="34"/>
        <v>1</v>
      </c>
      <c r="BM292">
        <f t="shared" si="35"/>
        <v>1.7999999999999998</v>
      </c>
      <c r="BN292">
        <f t="shared" si="36"/>
        <v>2.6</v>
      </c>
      <c r="BO292">
        <f t="shared" si="37"/>
        <v>4.7</v>
      </c>
      <c r="BT292" s="25">
        <v>76</v>
      </c>
      <c r="BU292" s="26">
        <v>0.01</v>
      </c>
      <c r="BV292" s="14">
        <f t="shared" si="42"/>
        <v>1.1360000000000008</v>
      </c>
      <c r="BW292" s="26">
        <v>0.02</v>
      </c>
      <c r="BX292" s="14">
        <f t="shared" si="43"/>
        <v>2.5219999999999985</v>
      </c>
      <c r="BY292" s="26">
        <v>2.8000000000000001E-2</v>
      </c>
      <c r="BZ292" s="14">
        <f t="shared" si="44"/>
        <v>5.2720000000000029</v>
      </c>
      <c r="CA292" s="26">
        <v>6.4000000000000001E-2</v>
      </c>
      <c r="CB292" s="14">
        <f t="shared" si="45"/>
        <v>6.8959999999999937</v>
      </c>
      <c r="CD292">
        <f t="shared" si="38"/>
        <v>1</v>
      </c>
      <c r="CE292">
        <f t="shared" si="39"/>
        <v>2</v>
      </c>
      <c r="CF292">
        <f t="shared" si="40"/>
        <v>2.8000000000000003</v>
      </c>
      <c r="CG292">
        <f t="shared" si="41"/>
        <v>6.4</v>
      </c>
    </row>
    <row r="293" spans="1:85" x14ac:dyDescent="0.35">
      <c r="A293" s="11"/>
      <c r="B293" s="21"/>
      <c r="C293" s="21"/>
      <c r="D293" s="21"/>
      <c r="E293" s="21"/>
      <c r="F293" s="69"/>
      <c r="G293" s="69"/>
      <c r="H293" s="57"/>
      <c r="I293" s="57"/>
      <c r="J293" s="21"/>
      <c r="K293" s="21"/>
      <c r="L293" s="21"/>
      <c r="M293" s="21"/>
      <c r="N293" s="21"/>
      <c r="O293" s="39"/>
      <c r="P293" s="11"/>
      <c r="Q293" s="11"/>
      <c r="R293" s="11"/>
      <c r="S293" s="11"/>
      <c r="T293" s="11"/>
      <c r="U293" s="52"/>
      <c r="V293" s="51"/>
      <c r="AA293" s="40">
        <v>7.0000000000000001E-3</v>
      </c>
      <c r="AD293" s="4">
        <v>73</v>
      </c>
      <c r="AE293" s="9">
        <v>72.940002441406193</v>
      </c>
      <c r="AF293" s="9">
        <v>85.639999389648395</v>
      </c>
      <c r="AG293" s="9">
        <v>88.129997253417898</v>
      </c>
      <c r="AH293" s="9">
        <v>87.400001525878906</v>
      </c>
      <c r="AI293" s="9">
        <v>87.550003051757798</v>
      </c>
      <c r="AK293" s="4">
        <v>73</v>
      </c>
      <c r="AL293" s="75">
        <v>1</v>
      </c>
      <c r="AM293" s="75">
        <v>3</v>
      </c>
      <c r="AN293" s="75">
        <v>4.1000000000000005</v>
      </c>
      <c r="AO293" s="4">
        <v>10</v>
      </c>
      <c r="AP293" s="4">
        <v>10</v>
      </c>
      <c r="AX293" s="14">
        <f t="shared" si="46"/>
        <v>0.57700000000000029</v>
      </c>
      <c r="AY293" s="40">
        <v>7.0000000000000001E-3</v>
      </c>
      <c r="BB293" s="19">
        <v>77</v>
      </c>
      <c r="BC293" s="20">
        <v>0.01</v>
      </c>
      <c r="BD293" s="19">
        <f t="shared" si="50"/>
        <v>1.1830000000000007</v>
      </c>
      <c r="BE293" s="20">
        <v>1.4E-2</v>
      </c>
      <c r="BF293" s="19">
        <f t="shared" si="47"/>
        <v>2.6979999999999986</v>
      </c>
      <c r="BG293" s="22">
        <v>2.5999999999999999E-2</v>
      </c>
      <c r="BH293" s="23">
        <f t="shared" si="51"/>
        <v>6.1479999999999997</v>
      </c>
      <c r="BI293" s="22">
        <v>3.5000000000000003E-2</v>
      </c>
      <c r="BJ293" s="24">
        <f t="shared" si="49"/>
        <v>6.8069999999999942</v>
      </c>
      <c r="BK293" s="21"/>
      <c r="BL293">
        <f t="shared" si="34"/>
        <v>1</v>
      </c>
      <c r="BM293">
        <f t="shared" si="35"/>
        <v>1.4000000000000001</v>
      </c>
      <c r="BN293">
        <f t="shared" si="36"/>
        <v>2.6</v>
      </c>
      <c r="BO293">
        <f t="shared" si="37"/>
        <v>3.5000000000000004</v>
      </c>
      <c r="BT293" s="25">
        <v>77</v>
      </c>
      <c r="BU293" s="26">
        <v>0.01</v>
      </c>
      <c r="BV293" s="14">
        <f t="shared" si="42"/>
        <v>1.1460000000000008</v>
      </c>
      <c r="BW293" s="26">
        <v>1.4999999999999999E-2</v>
      </c>
      <c r="BX293" s="14">
        <f t="shared" si="43"/>
        <v>2.5369999999999986</v>
      </c>
      <c r="BY293" s="26">
        <v>2.1000000000000001E-2</v>
      </c>
      <c r="BZ293" s="14">
        <f t="shared" si="44"/>
        <v>5.2930000000000028</v>
      </c>
      <c r="CA293" s="26">
        <v>7.9000000000000001E-2</v>
      </c>
      <c r="CB293" s="14">
        <f t="shared" si="45"/>
        <v>6.9749999999999934</v>
      </c>
      <c r="CD293">
        <f t="shared" si="38"/>
        <v>1</v>
      </c>
      <c r="CE293">
        <f t="shared" si="39"/>
        <v>1.5</v>
      </c>
      <c r="CF293">
        <f t="shared" si="40"/>
        <v>2.1</v>
      </c>
      <c r="CG293">
        <f t="shared" si="41"/>
        <v>7.9</v>
      </c>
    </row>
    <row r="294" spans="1:85" x14ac:dyDescent="0.35">
      <c r="A294" s="11"/>
      <c r="B294" s="21"/>
      <c r="C294" s="21"/>
      <c r="D294" s="21"/>
      <c r="E294" s="21"/>
      <c r="F294" s="69"/>
      <c r="G294" s="69"/>
      <c r="H294" s="57"/>
      <c r="I294" s="57"/>
      <c r="J294" s="21"/>
      <c r="K294" s="21"/>
      <c r="L294" s="21"/>
      <c r="M294" s="21"/>
      <c r="N294" s="21"/>
      <c r="O294" s="39"/>
      <c r="P294" s="11"/>
      <c r="Q294" s="11"/>
      <c r="R294" s="11"/>
      <c r="S294" s="11"/>
      <c r="T294" s="11"/>
      <c r="U294" s="52"/>
      <c r="V294" s="51"/>
      <c r="AA294" s="40"/>
      <c r="AD294" s="4">
        <v>74</v>
      </c>
      <c r="AE294" s="9">
        <v>73.699996948242102</v>
      </c>
      <c r="AF294" s="9">
        <v>85.830001831054602</v>
      </c>
      <c r="AG294" s="9">
        <v>88.300003051757798</v>
      </c>
      <c r="AH294" s="9">
        <v>87.720001220703097</v>
      </c>
      <c r="AI294" s="9">
        <v>87.739997863769503</v>
      </c>
      <c r="AK294" s="4">
        <v>74</v>
      </c>
      <c r="AL294" s="75">
        <v>1</v>
      </c>
      <c r="AM294" s="75">
        <v>1.7000000000000002</v>
      </c>
      <c r="AN294" s="75">
        <v>3.5999999999999996</v>
      </c>
      <c r="AO294" s="4">
        <v>10</v>
      </c>
      <c r="AP294" s="4">
        <v>10</v>
      </c>
      <c r="AX294" s="14">
        <f t="shared" si="46"/>
        <v>0.5840000000000003</v>
      </c>
      <c r="AY294" s="40">
        <v>7.0000000000000001E-3</v>
      </c>
      <c r="BB294" s="19">
        <v>78</v>
      </c>
      <c r="BC294" s="20">
        <v>0.01</v>
      </c>
      <c r="BD294" s="19">
        <f t="shared" si="50"/>
        <v>1.1930000000000007</v>
      </c>
      <c r="BE294" s="20">
        <v>1.7000000000000001E-2</v>
      </c>
      <c r="BF294" s="19">
        <f t="shared" si="47"/>
        <v>2.7149999999999985</v>
      </c>
      <c r="BG294" s="22">
        <v>2.8000000000000001E-2</v>
      </c>
      <c r="BH294" s="23">
        <f t="shared" si="51"/>
        <v>6.1759999999999993</v>
      </c>
      <c r="BI294" s="22">
        <v>3.6999999999999998E-2</v>
      </c>
      <c r="BJ294" s="24">
        <f t="shared" si="49"/>
        <v>6.8439999999999941</v>
      </c>
      <c r="BK294" s="21"/>
      <c r="BL294">
        <f t="shared" si="34"/>
        <v>1</v>
      </c>
      <c r="BM294">
        <f t="shared" si="35"/>
        <v>1.7000000000000002</v>
      </c>
      <c r="BN294">
        <f t="shared" si="36"/>
        <v>2.8000000000000003</v>
      </c>
      <c r="BO294">
        <f t="shared" si="37"/>
        <v>3.6999999999999997</v>
      </c>
      <c r="BT294" s="25">
        <v>78</v>
      </c>
      <c r="BU294" s="26">
        <v>0.01</v>
      </c>
      <c r="BV294" s="14">
        <f t="shared" si="42"/>
        <v>1.1560000000000008</v>
      </c>
      <c r="BW294" s="26">
        <v>1.4999999999999999E-2</v>
      </c>
      <c r="BX294" s="14">
        <f t="shared" si="43"/>
        <v>2.5519999999999987</v>
      </c>
      <c r="BY294" s="26">
        <v>1.9E-2</v>
      </c>
      <c r="BZ294" s="14">
        <f t="shared" si="44"/>
        <v>5.3120000000000029</v>
      </c>
      <c r="CA294" s="26">
        <v>7.3999999999999996E-2</v>
      </c>
      <c r="CB294" s="14">
        <f t="shared" si="45"/>
        <v>7.0489999999999933</v>
      </c>
      <c r="CD294">
        <f t="shared" si="38"/>
        <v>1</v>
      </c>
      <c r="CE294">
        <f t="shared" si="39"/>
        <v>1.5</v>
      </c>
      <c r="CF294">
        <f t="shared" si="40"/>
        <v>1.9</v>
      </c>
      <c r="CG294">
        <f t="shared" si="41"/>
        <v>7.3999999999999995</v>
      </c>
    </row>
    <row r="295" spans="1:85" x14ac:dyDescent="0.35">
      <c r="A295" s="11"/>
      <c r="B295" s="21"/>
      <c r="C295" s="21"/>
      <c r="D295" s="21"/>
      <c r="E295" s="21"/>
      <c r="F295" s="69"/>
      <c r="G295" s="69"/>
      <c r="H295" s="57"/>
      <c r="I295" s="57"/>
      <c r="J295" s="21"/>
      <c r="K295" s="21"/>
      <c r="L295" s="21"/>
      <c r="M295" s="21"/>
      <c r="N295" s="21"/>
      <c r="O295" s="39"/>
      <c r="P295" s="11"/>
      <c r="Q295" s="11"/>
      <c r="R295" s="11"/>
      <c r="S295" s="11"/>
      <c r="T295" s="11"/>
      <c r="U295" s="52"/>
      <c r="V295" s="51"/>
      <c r="AA295" s="40"/>
      <c r="AD295" s="4">
        <v>75</v>
      </c>
      <c r="AE295" s="9">
        <v>74.589996337890597</v>
      </c>
      <c r="AF295" s="9">
        <v>86.150001525878906</v>
      </c>
      <c r="AG295" s="9">
        <v>88.279998779296804</v>
      </c>
      <c r="AH295" s="9">
        <v>87.819999694824205</v>
      </c>
      <c r="AI295" s="9">
        <v>87.849998474121094</v>
      </c>
      <c r="AK295" s="4">
        <v>75</v>
      </c>
      <c r="AL295" s="75">
        <v>1.3</v>
      </c>
      <c r="AM295" s="75">
        <v>2.1999999999999997</v>
      </c>
      <c r="AN295" s="75">
        <v>2.9000000000000004</v>
      </c>
      <c r="AO295" s="4">
        <v>7.1999999999999993</v>
      </c>
      <c r="AP295" s="4">
        <v>10</v>
      </c>
      <c r="AX295" s="14">
        <f t="shared" si="46"/>
        <v>0.5910000000000003</v>
      </c>
      <c r="AY295" s="40">
        <v>7.0000000000000001E-3</v>
      </c>
      <c r="BB295" s="19">
        <v>79</v>
      </c>
      <c r="BC295" s="20">
        <v>0.01</v>
      </c>
      <c r="BD295" s="19">
        <f t="shared" si="50"/>
        <v>1.2030000000000007</v>
      </c>
      <c r="BE295" s="20">
        <v>1.9E-2</v>
      </c>
      <c r="BF295" s="19">
        <f t="shared" si="47"/>
        <v>2.7339999999999987</v>
      </c>
      <c r="BG295" s="22">
        <v>2.5999999999999999E-2</v>
      </c>
      <c r="BH295" s="23">
        <f t="shared" si="51"/>
        <v>6.2019999999999991</v>
      </c>
      <c r="BI295" s="22">
        <v>0.05</v>
      </c>
      <c r="BJ295" s="24">
        <f t="shared" si="49"/>
        <v>6.8939999999999939</v>
      </c>
      <c r="BK295" s="21"/>
      <c r="BL295">
        <f t="shared" si="34"/>
        <v>1</v>
      </c>
      <c r="BM295">
        <f t="shared" si="35"/>
        <v>1.9</v>
      </c>
      <c r="BN295">
        <f t="shared" si="36"/>
        <v>2.6</v>
      </c>
      <c r="BO295">
        <f t="shared" si="37"/>
        <v>5</v>
      </c>
      <c r="BT295" s="25">
        <v>79</v>
      </c>
      <c r="BU295" s="26">
        <v>0.01</v>
      </c>
      <c r="BV295" s="14">
        <f t="shared" si="42"/>
        <v>1.1660000000000008</v>
      </c>
      <c r="BW295" s="26">
        <v>1.4999999999999999E-2</v>
      </c>
      <c r="BX295" s="14">
        <f t="shared" si="43"/>
        <v>2.5669999999999988</v>
      </c>
      <c r="BY295" s="26">
        <v>0.02</v>
      </c>
      <c r="BZ295" s="14">
        <f t="shared" si="44"/>
        <v>5.3320000000000025</v>
      </c>
      <c r="CA295" s="26">
        <v>3.6999999999999998E-2</v>
      </c>
      <c r="CB295" s="14">
        <f t="shared" si="45"/>
        <v>7.0859999999999932</v>
      </c>
      <c r="CD295">
        <f t="shared" si="38"/>
        <v>1</v>
      </c>
      <c r="CE295">
        <f t="shared" si="39"/>
        <v>1.5</v>
      </c>
      <c r="CF295">
        <f t="shared" si="40"/>
        <v>2</v>
      </c>
      <c r="CG295">
        <f t="shared" si="41"/>
        <v>3.6999999999999997</v>
      </c>
    </row>
    <row r="296" spans="1:85" x14ac:dyDescent="0.35">
      <c r="A296" s="11"/>
      <c r="B296" s="21"/>
      <c r="C296" s="21"/>
      <c r="D296" s="21"/>
      <c r="E296" s="21"/>
      <c r="F296" s="69"/>
      <c r="G296" s="69"/>
      <c r="H296" s="57"/>
      <c r="I296" s="57"/>
      <c r="J296" s="21"/>
      <c r="K296" s="21"/>
      <c r="L296" s="21"/>
      <c r="M296" s="21"/>
      <c r="N296" s="21"/>
      <c r="O296" s="39"/>
      <c r="P296" s="11"/>
      <c r="Q296" s="11"/>
      <c r="R296" s="11"/>
      <c r="S296" s="11"/>
      <c r="T296" s="11"/>
      <c r="U296" s="52"/>
      <c r="V296" s="51"/>
      <c r="AA296" s="40"/>
      <c r="AD296" s="4">
        <v>76</v>
      </c>
      <c r="AE296" s="9">
        <v>75.349998474121094</v>
      </c>
      <c r="AF296" s="9">
        <v>86.220001220703097</v>
      </c>
      <c r="AG296" s="9">
        <v>88.370002746582003</v>
      </c>
      <c r="AH296" s="9">
        <v>88.040000915527301</v>
      </c>
      <c r="AI296" s="9">
        <v>87.970001220703097</v>
      </c>
      <c r="AK296" s="4">
        <v>76</v>
      </c>
      <c r="AL296" s="75">
        <v>1.2</v>
      </c>
      <c r="AM296" s="75">
        <v>2.1</v>
      </c>
      <c r="AN296" s="75">
        <v>2.6</v>
      </c>
      <c r="AO296" s="4">
        <v>8.9</v>
      </c>
      <c r="AP296" s="4">
        <v>10</v>
      </c>
      <c r="AX296" s="14">
        <f t="shared" si="46"/>
        <v>0.59800000000000031</v>
      </c>
      <c r="AY296" s="40">
        <v>7.0000000000000001E-3</v>
      </c>
      <c r="BB296" s="19">
        <v>80</v>
      </c>
      <c r="BC296" s="20">
        <v>0.01</v>
      </c>
      <c r="BD296" s="19">
        <f t="shared" si="50"/>
        <v>1.2130000000000007</v>
      </c>
      <c r="BE296" s="20">
        <v>1.9E-2</v>
      </c>
      <c r="BF296" s="19">
        <f t="shared" si="47"/>
        <v>2.7529999999999988</v>
      </c>
      <c r="BG296" s="22">
        <v>2.3E-2</v>
      </c>
      <c r="BH296" s="23">
        <f t="shared" si="51"/>
        <v>6.2249999999999988</v>
      </c>
      <c r="BI296" s="22">
        <v>3.2000000000000001E-2</v>
      </c>
      <c r="BJ296" s="24">
        <f t="shared" si="49"/>
        <v>6.9259999999999939</v>
      </c>
      <c r="BK296" s="21"/>
      <c r="BL296">
        <f t="shared" si="34"/>
        <v>1</v>
      </c>
      <c r="BM296">
        <f t="shared" si="35"/>
        <v>1.9</v>
      </c>
      <c r="BN296">
        <f t="shared" si="36"/>
        <v>2.2999999999999998</v>
      </c>
      <c r="BO296">
        <f t="shared" si="37"/>
        <v>3.2</v>
      </c>
      <c r="BT296" s="25">
        <v>80</v>
      </c>
      <c r="BU296" s="26">
        <v>0.01</v>
      </c>
      <c r="BV296" s="14">
        <f t="shared" si="42"/>
        <v>1.1760000000000008</v>
      </c>
      <c r="BW296" s="26">
        <v>1.9E-2</v>
      </c>
      <c r="BX296" s="14">
        <f t="shared" si="43"/>
        <v>2.585999999999999</v>
      </c>
      <c r="BY296" s="26">
        <v>0.02</v>
      </c>
      <c r="BZ296" s="14">
        <f t="shared" si="44"/>
        <v>5.3520000000000021</v>
      </c>
      <c r="CA296" s="26">
        <v>2.1999999999999999E-2</v>
      </c>
      <c r="CB296" s="14">
        <f t="shared" si="45"/>
        <v>7.1079999999999934</v>
      </c>
      <c r="CD296">
        <f t="shared" si="38"/>
        <v>1</v>
      </c>
      <c r="CE296">
        <f t="shared" si="39"/>
        <v>1.9</v>
      </c>
      <c r="CF296">
        <f t="shared" si="40"/>
        <v>2</v>
      </c>
      <c r="CG296">
        <f t="shared" si="41"/>
        <v>2.1999999999999997</v>
      </c>
    </row>
    <row r="297" spans="1:85" x14ac:dyDescent="0.35">
      <c r="A297" s="11"/>
      <c r="B297" s="21"/>
      <c r="C297" s="21"/>
      <c r="D297" s="21"/>
      <c r="E297" s="21"/>
      <c r="F297" s="69"/>
      <c r="G297" s="69"/>
      <c r="H297" s="57"/>
      <c r="I297" s="57"/>
      <c r="J297" s="21"/>
      <c r="K297" s="21"/>
      <c r="L297" s="21"/>
      <c r="M297" s="21"/>
      <c r="N297" s="21"/>
      <c r="O297" s="39"/>
      <c r="P297" s="11"/>
      <c r="Q297" s="11"/>
      <c r="R297" s="11"/>
      <c r="S297" s="11"/>
      <c r="T297" s="11"/>
      <c r="U297" s="52"/>
      <c r="V297" s="51"/>
      <c r="AA297" s="40"/>
      <c r="AD297" s="4">
        <v>77</v>
      </c>
      <c r="AE297" s="9">
        <v>76.029998779296804</v>
      </c>
      <c r="AF297" s="9">
        <v>86.419998168945298</v>
      </c>
      <c r="AG297" s="9">
        <v>88.470001220703097</v>
      </c>
      <c r="AH297" s="9">
        <v>88.120002746582003</v>
      </c>
      <c r="AI297" s="9">
        <v>88.300003051757798</v>
      </c>
      <c r="AK297" s="4">
        <v>77</v>
      </c>
      <c r="AL297" s="75">
        <v>1</v>
      </c>
      <c r="AM297" s="75">
        <v>2.4</v>
      </c>
      <c r="AN297" s="75">
        <v>2.6</v>
      </c>
      <c r="AO297" s="4">
        <v>7.6</v>
      </c>
      <c r="AP297" s="4">
        <v>10</v>
      </c>
      <c r="AX297" s="14">
        <f t="shared" si="46"/>
        <v>0.60500000000000032</v>
      </c>
      <c r="AY297" s="40">
        <v>7.0000000000000001E-3</v>
      </c>
      <c r="BB297" s="19">
        <v>81</v>
      </c>
      <c r="BC297" s="20">
        <v>0.01</v>
      </c>
      <c r="BD297" s="19">
        <f t="shared" si="50"/>
        <v>1.2230000000000008</v>
      </c>
      <c r="BE297" s="20">
        <v>1.9E-2</v>
      </c>
      <c r="BF297" s="19">
        <f t="shared" si="47"/>
        <v>2.7719999999999989</v>
      </c>
      <c r="BG297" s="22">
        <v>3.5000000000000003E-2</v>
      </c>
      <c r="BH297" s="23">
        <f t="shared" si="51"/>
        <v>6.2599999999999989</v>
      </c>
      <c r="BI297" s="22">
        <v>2.8000000000000001E-2</v>
      </c>
      <c r="BJ297" s="24">
        <f t="shared" si="49"/>
        <v>6.9539999999999935</v>
      </c>
      <c r="BK297" s="21"/>
      <c r="BL297">
        <f t="shared" si="34"/>
        <v>1</v>
      </c>
      <c r="BM297">
        <f t="shared" si="35"/>
        <v>1.9</v>
      </c>
      <c r="BN297">
        <f t="shared" si="36"/>
        <v>3.5000000000000004</v>
      </c>
      <c r="BO297">
        <f t="shared" si="37"/>
        <v>2.8000000000000003</v>
      </c>
      <c r="BT297" s="25">
        <v>81</v>
      </c>
      <c r="BU297" s="26">
        <v>0.01</v>
      </c>
      <c r="BV297" s="14">
        <f t="shared" si="42"/>
        <v>1.1860000000000008</v>
      </c>
      <c r="BW297" s="26">
        <v>2.1000000000000001E-2</v>
      </c>
      <c r="BX297" s="14">
        <f t="shared" si="43"/>
        <v>2.6069999999999989</v>
      </c>
      <c r="BY297" s="26">
        <v>1.7000000000000001E-2</v>
      </c>
      <c r="BZ297" s="14">
        <f t="shared" si="44"/>
        <v>5.3690000000000024</v>
      </c>
      <c r="CA297" s="26">
        <v>1.9E-2</v>
      </c>
      <c r="CB297" s="14">
        <f t="shared" si="45"/>
        <v>7.1269999999999936</v>
      </c>
      <c r="CD297">
        <f t="shared" si="38"/>
        <v>1</v>
      </c>
      <c r="CE297">
        <f t="shared" si="39"/>
        <v>2.1</v>
      </c>
      <c r="CF297">
        <f t="shared" si="40"/>
        <v>1.7000000000000002</v>
      </c>
      <c r="CG297">
        <f t="shared" si="41"/>
        <v>1.9</v>
      </c>
    </row>
    <row r="298" spans="1:85" x14ac:dyDescent="0.35">
      <c r="A298" s="11"/>
      <c r="B298" s="21"/>
      <c r="C298" s="21"/>
      <c r="D298" s="21"/>
      <c r="E298" s="21"/>
      <c r="F298" s="69"/>
      <c r="G298" s="69"/>
      <c r="H298" s="57"/>
      <c r="I298" s="57"/>
      <c r="J298" s="21"/>
      <c r="K298" s="21"/>
      <c r="L298" s="21"/>
      <c r="M298" s="21"/>
      <c r="N298" s="21"/>
      <c r="O298" s="39"/>
      <c r="P298" s="11"/>
      <c r="Q298" s="11"/>
      <c r="R298" s="11"/>
      <c r="S298" s="11"/>
      <c r="T298" s="11"/>
      <c r="U298" s="52"/>
      <c r="V298" s="51"/>
      <c r="AA298" s="40"/>
      <c r="AD298" s="4">
        <v>78</v>
      </c>
      <c r="AE298" s="9">
        <v>76.440002441406193</v>
      </c>
      <c r="AF298" s="9">
        <v>86.779998779296804</v>
      </c>
      <c r="AG298" s="9">
        <v>88.819999694824205</v>
      </c>
      <c r="AH298" s="9">
        <v>88.389999389648395</v>
      </c>
      <c r="AI298" s="9">
        <v>88.419998168945298</v>
      </c>
      <c r="AK298" s="4">
        <v>78</v>
      </c>
      <c r="AL298" s="75">
        <v>1</v>
      </c>
      <c r="AM298" s="75">
        <v>1.7999999999999998</v>
      </c>
      <c r="AN298" s="75">
        <v>2.8000000000000003</v>
      </c>
      <c r="AO298" s="4">
        <v>6.3</v>
      </c>
      <c r="AP298" s="4">
        <v>10</v>
      </c>
      <c r="AX298" s="14">
        <f t="shared" si="46"/>
        <v>0.61200000000000032</v>
      </c>
      <c r="AY298" s="40">
        <v>7.0000000000000001E-3</v>
      </c>
      <c r="BB298" s="19">
        <v>82</v>
      </c>
      <c r="BC298" s="20">
        <v>0.01</v>
      </c>
      <c r="BD298" s="19">
        <f t="shared" si="50"/>
        <v>1.2330000000000008</v>
      </c>
      <c r="BE298" s="20">
        <v>1.9E-2</v>
      </c>
      <c r="BF298" s="19">
        <f t="shared" si="47"/>
        <v>2.790999999999999</v>
      </c>
      <c r="BG298" s="22">
        <v>0.03</v>
      </c>
      <c r="BH298" s="23">
        <f t="shared" si="51"/>
        <v>6.2899999999999991</v>
      </c>
      <c r="BI298" s="22">
        <v>3.5000000000000003E-2</v>
      </c>
      <c r="BJ298" s="24">
        <f t="shared" si="49"/>
        <v>6.9889999999999937</v>
      </c>
      <c r="BK298" s="21"/>
      <c r="BL298">
        <f t="shared" si="34"/>
        <v>1</v>
      </c>
      <c r="BM298">
        <f t="shared" si="35"/>
        <v>1.9</v>
      </c>
      <c r="BN298">
        <f t="shared" si="36"/>
        <v>3</v>
      </c>
      <c r="BO298">
        <f t="shared" si="37"/>
        <v>3.5000000000000004</v>
      </c>
      <c r="BT298" s="25">
        <v>82</v>
      </c>
      <c r="BU298" s="26">
        <v>0.01</v>
      </c>
      <c r="BV298" s="14">
        <f t="shared" si="42"/>
        <v>1.1960000000000008</v>
      </c>
      <c r="BW298" s="26">
        <v>1.9E-2</v>
      </c>
      <c r="BX298" s="14">
        <f t="shared" si="43"/>
        <v>2.625999999999999</v>
      </c>
      <c r="BY298" s="26">
        <v>1.7000000000000001E-2</v>
      </c>
      <c r="BZ298" s="14">
        <f t="shared" si="44"/>
        <v>5.3860000000000028</v>
      </c>
      <c r="CA298" s="26">
        <v>2.5999999999999999E-2</v>
      </c>
      <c r="CB298" s="14">
        <f t="shared" si="45"/>
        <v>7.1529999999999934</v>
      </c>
      <c r="CD298">
        <f t="shared" si="38"/>
        <v>1</v>
      </c>
      <c r="CE298">
        <f t="shared" si="39"/>
        <v>1.9</v>
      </c>
      <c r="CF298">
        <f t="shared" si="40"/>
        <v>1.7000000000000002</v>
      </c>
      <c r="CG298">
        <f t="shared" si="41"/>
        <v>2.6</v>
      </c>
    </row>
    <row r="299" spans="1:85" x14ac:dyDescent="0.35">
      <c r="A299" s="11"/>
      <c r="B299" s="21"/>
      <c r="C299" s="21"/>
      <c r="D299" s="21"/>
      <c r="E299" s="21"/>
      <c r="F299" s="69"/>
      <c r="G299" s="69"/>
      <c r="H299" s="57"/>
      <c r="I299" s="57"/>
      <c r="J299" s="21"/>
      <c r="K299" s="21"/>
      <c r="L299" s="21"/>
      <c r="M299" s="21"/>
      <c r="N299" s="21"/>
      <c r="O299" s="39"/>
      <c r="P299" s="11"/>
      <c r="Q299" s="11"/>
      <c r="R299" s="11"/>
      <c r="S299" s="11"/>
      <c r="T299" s="11"/>
      <c r="U299" s="52"/>
      <c r="V299" s="51"/>
      <c r="AA299" s="40"/>
      <c r="AD299" s="4">
        <v>79</v>
      </c>
      <c r="AE299" s="9">
        <v>77.930000305175696</v>
      </c>
      <c r="AF299" s="9">
        <v>86.879997253417898</v>
      </c>
      <c r="AG299" s="9">
        <v>88.919998168945298</v>
      </c>
      <c r="AH299" s="9">
        <v>88.389999389648395</v>
      </c>
      <c r="AI299" s="9">
        <v>88.580001831054602</v>
      </c>
      <c r="AK299" s="4">
        <v>79</v>
      </c>
      <c r="AL299" s="75">
        <v>1.0999999999999999</v>
      </c>
      <c r="AM299" s="75">
        <v>2</v>
      </c>
      <c r="AN299" s="75">
        <v>2.6</v>
      </c>
      <c r="AO299" s="4">
        <v>5.8999999999999995</v>
      </c>
      <c r="AP299" s="4">
        <v>10</v>
      </c>
      <c r="AX299" s="14">
        <f t="shared" si="46"/>
        <v>0.61900000000000033</v>
      </c>
      <c r="AY299" s="40">
        <v>7.0000000000000001E-3</v>
      </c>
      <c r="BB299" s="19">
        <v>83</v>
      </c>
      <c r="BC299" s="20">
        <v>0.01</v>
      </c>
      <c r="BD299" s="19">
        <f t="shared" si="50"/>
        <v>1.2430000000000008</v>
      </c>
      <c r="BE299" s="20">
        <v>2.1000000000000001E-2</v>
      </c>
      <c r="BF299" s="19">
        <f t="shared" si="47"/>
        <v>2.8119999999999989</v>
      </c>
      <c r="BG299" s="22">
        <v>2.3E-2</v>
      </c>
      <c r="BH299" s="23">
        <f t="shared" si="51"/>
        <v>6.3129999999999988</v>
      </c>
      <c r="BI299" s="22">
        <v>3.7999999999999999E-2</v>
      </c>
      <c r="BJ299" s="24">
        <f t="shared" si="49"/>
        <v>7.0269999999999939</v>
      </c>
      <c r="BK299" s="21"/>
      <c r="BL299">
        <f t="shared" si="34"/>
        <v>1</v>
      </c>
      <c r="BM299">
        <f t="shared" si="35"/>
        <v>2.1</v>
      </c>
      <c r="BN299">
        <f t="shared" si="36"/>
        <v>2.2999999999999998</v>
      </c>
      <c r="BO299">
        <f t="shared" si="37"/>
        <v>3.8</v>
      </c>
      <c r="BT299" s="25">
        <v>83</v>
      </c>
      <c r="BU299" s="26">
        <v>0.01</v>
      </c>
      <c r="BV299" s="14">
        <f t="shared" si="42"/>
        <v>1.2060000000000008</v>
      </c>
      <c r="BW299" s="26">
        <v>1.9E-2</v>
      </c>
      <c r="BX299" s="14">
        <f t="shared" si="43"/>
        <v>2.6449999999999991</v>
      </c>
      <c r="BY299" s="26">
        <v>2.1999999999999999E-2</v>
      </c>
      <c r="BZ299" s="14">
        <f t="shared" si="44"/>
        <v>5.408000000000003</v>
      </c>
      <c r="CA299" s="26">
        <v>0.03</v>
      </c>
      <c r="CB299" s="14">
        <f t="shared" si="45"/>
        <v>7.1829999999999936</v>
      </c>
      <c r="CD299">
        <f t="shared" si="38"/>
        <v>1</v>
      </c>
      <c r="CE299">
        <f t="shared" si="39"/>
        <v>1.9</v>
      </c>
      <c r="CF299">
        <f t="shared" si="40"/>
        <v>2.1999999999999997</v>
      </c>
      <c r="CG299">
        <f t="shared" si="41"/>
        <v>3</v>
      </c>
    </row>
    <row r="300" spans="1:85" x14ac:dyDescent="0.35">
      <c r="A300" s="11"/>
      <c r="B300" s="21"/>
      <c r="C300" s="21"/>
      <c r="D300" s="21"/>
      <c r="E300" s="21"/>
      <c r="F300" s="69"/>
      <c r="G300" s="69"/>
      <c r="H300" s="57"/>
      <c r="I300" s="57"/>
      <c r="J300" s="21"/>
      <c r="K300" s="21"/>
      <c r="L300" s="21"/>
      <c r="M300" s="21"/>
      <c r="N300" s="21"/>
      <c r="O300" s="39"/>
      <c r="P300" s="11"/>
      <c r="Q300" s="11"/>
      <c r="R300" s="11"/>
      <c r="S300" s="11"/>
      <c r="T300" s="11"/>
      <c r="U300" s="52"/>
      <c r="V300" s="51"/>
      <c r="AA300" s="40"/>
      <c r="AD300" s="4">
        <v>80</v>
      </c>
      <c r="AE300" s="9">
        <v>78.5</v>
      </c>
      <c r="AF300" s="9">
        <v>86.959999084472599</v>
      </c>
      <c r="AG300" s="9">
        <v>88.949996948242102</v>
      </c>
      <c r="AH300" s="9">
        <v>88.519996643066406</v>
      </c>
      <c r="AI300" s="9">
        <v>88.540000915527301</v>
      </c>
      <c r="AK300" s="4">
        <v>80</v>
      </c>
      <c r="AL300" s="75">
        <v>1</v>
      </c>
      <c r="AM300" s="75">
        <v>2.2999999999999998</v>
      </c>
      <c r="AN300" s="75">
        <v>2.2999999999999998</v>
      </c>
      <c r="AO300" s="4">
        <v>7.7</v>
      </c>
      <c r="AP300" s="4">
        <v>10</v>
      </c>
      <c r="AX300" s="14">
        <f t="shared" si="46"/>
        <v>0.62600000000000033</v>
      </c>
      <c r="AY300" s="40">
        <v>7.0000000000000001E-3</v>
      </c>
      <c r="BB300" s="19">
        <v>84</v>
      </c>
      <c r="BC300" s="20">
        <v>0.01</v>
      </c>
      <c r="BD300" s="19">
        <f t="shared" si="50"/>
        <v>1.2530000000000008</v>
      </c>
      <c r="BE300" s="20">
        <v>1.9E-2</v>
      </c>
      <c r="BF300" s="19">
        <f t="shared" si="47"/>
        <v>2.8309999999999991</v>
      </c>
      <c r="BG300" s="22">
        <v>2.3E-2</v>
      </c>
      <c r="BH300" s="23">
        <f t="shared" si="51"/>
        <v>6.3359999999999985</v>
      </c>
      <c r="BI300" s="22">
        <v>2.9000000000000001E-2</v>
      </c>
      <c r="BJ300" s="24">
        <f t="shared" si="49"/>
        <v>7.0559999999999938</v>
      </c>
      <c r="BK300" s="21"/>
      <c r="BL300">
        <f t="shared" si="34"/>
        <v>1</v>
      </c>
      <c r="BM300">
        <f t="shared" si="35"/>
        <v>1.9</v>
      </c>
      <c r="BN300">
        <f t="shared" si="36"/>
        <v>2.2999999999999998</v>
      </c>
      <c r="BO300">
        <f t="shared" si="37"/>
        <v>2.9000000000000004</v>
      </c>
      <c r="BT300" s="25">
        <v>84</v>
      </c>
      <c r="BU300" s="26">
        <v>0.01</v>
      </c>
      <c r="BV300" s="14">
        <f t="shared" si="42"/>
        <v>1.2160000000000009</v>
      </c>
      <c r="BW300" s="26">
        <v>1.7000000000000001E-2</v>
      </c>
      <c r="BX300" s="14">
        <f t="shared" si="43"/>
        <v>2.661999999999999</v>
      </c>
      <c r="BY300" s="26">
        <v>2.4E-2</v>
      </c>
      <c r="BZ300" s="14">
        <f t="shared" si="44"/>
        <v>5.432000000000003</v>
      </c>
      <c r="CA300" s="26">
        <v>2.5000000000000001E-2</v>
      </c>
      <c r="CB300" s="14">
        <f t="shared" si="45"/>
        <v>7.207999999999994</v>
      </c>
      <c r="CD300">
        <f t="shared" si="38"/>
        <v>1</v>
      </c>
      <c r="CE300">
        <f t="shared" si="39"/>
        <v>1.7000000000000002</v>
      </c>
      <c r="CF300">
        <f t="shared" si="40"/>
        <v>2.4</v>
      </c>
      <c r="CG300">
        <f t="shared" si="41"/>
        <v>2.5</v>
      </c>
    </row>
    <row r="301" spans="1:85" x14ac:dyDescent="0.35">
      <c r="A301" s="11"/>
      <c r="B301" s="21"/>
      <c r="C301" s="21"/>
      <c r="D301" s="21"/>
      <c r="E301" s="21"/>
      <c r="F301" s="69"/>
      <c r="G301" s="69"/>
      <c r="H301" s="57"/>
      <c r="I301" s="57"/>
      <c r="J301" s="21"/>
      <c r="K301" s="21"/>
      <c r="L301" s="21"/>
      <c r="M301" s="21"/>
      <c r="N301" s="21"/>
      <c r="O301" s="39"/>
      <c r="P301" s="11"/>
      <c r="Q301" s="11"/>
      <c r="R301" s="11"/>
      <c r="S301" s="11"/>
      <c r="T301" s="11"/>
      <c r="U301" s="52"/>
      <c r="V301" s="51"/>
      <c r="AA301" s="40"/>
      <c r="AD301" s="4">
        <v>81</v>
      </c>
      <c r="AE301" s="9">
        <v>79.339996337890597</v>
      </c>
      <c r="AF301" s="9">
        <v>87.099998474121094</v>
      </c>
      <c r="AG301" s="9">
        <v>89.199996948242102</v>
      </c>
      <c r="AH301" s="9">
        <v>88.610000610351506</v>
      </c>
      <c r="AI301" s="9">
        <v>88.709999084472599</v>
      </c>
      <c r="AK301" s="4">
        <v>81</v>
      </c>
      <c r="AL301" s="75">
        <v>1</v>
      </c>
      <c r="AM301" s="75">
        <v>2.1</v>
      </c>
      <c r="AN301" s="75">
        <v>3.5000000000000004</v>
      </c>
      <c r="AO301" s="4">
        <v>5.8999999999999995</v>
      </c>
      <c r="AP301" s="4">
        <v>10</v>
      </c>
      <c r="AX301" s="14">
        <f t="shared" si="46"/>
        <v>0.63300000000000034</v>
      </c>
      <c r="AY301" s="40">
        <v>7.0000000000000001E-3</v>
      </c>
      <c r="BB301" s="19">
        <v>85</v>
      </c>
      <c r="BC301" s="20">
        <v>0.01</v>
      </c>
      <c r="BD301" s="19">
        <f t="shared" si="50"/>
        <v>1.2630000000000008</v>
      </c>
      <c r="BE301" s="20">
        <v>1.9E-2</v>
      </c>
      <c r="BF301" s="19">
        <f t="shared" si="47"/>
        <v>2.8499999999999992</v>
      </c>
      <c r="BG301" s="22">
        <v>2.5999999999999999E-2</v>
      </c>
      <c r="BH301" s="23">
        <f t="shared" si="51"/>
        <v>6.3619999999999983</v>
      </c>
      <c r="BI301" s="22">
        <v>2.8000000000000001E-2</v>
      </c>
      <c r="BJ301" s="24">
        <f t="shared" si="49"/>
        <v>7.0839999999999934</v>
      </c>
      <c r="BK301" s="21"/>
      <c r="BL301">
        <f t="shared" si="34"/>
        <v>1</v>
      </c>
      <c r="BM301">
        <f t="shared" si="35"/>
        <v>1.9</v>
      </c>
      <c r="BN301">
        <f t="shared" si="36"/>
        <v>2.6</v>
      </c>
      <c r="BO301">
        <f t="shared" si="37"/>
        <v>2.8000000000000003</v>
      </c>
      <c r="BT301" s="25">
        <v>85</v>
      </c>
      <c r="BU301" s="26">
        <v>0.01</v>
      </c>
      <c r="BV301" s="14">
        <f t="shared" si="42"/>
        <v>1.2260000000000009</v>
      </c>
      <c r="BW301" s="26">
        <v>1.7000000000000001E-2</v>
      </c>
      <c r="BX301" s="14">
        <f t="shared" si="43"/>
        <v>2.6789999999999989</v>
      </c>
      <c r="BY301" s="26">
        <v>1.7999999999999999E-2</v>
      </c>
      <c r="BZ301" s="14">
        <f t="shared" si="44"/>
        <v>5.4500000000000028</v>
      </c>
      <c r="CA301" s="26">
        <v>3.7999999999999999E-2</v>
      </c>
      <c r="CB301" s="14">
        <f t="shared" si="45"/>
        <v>7.2459999999999942</v>
      </c>
      <c r="CD301">
        <f t="shared" si="38"/>
        <v>1</v>
      </c>
      <c r="CE301">
        <f t="shared" si="39"/>
        <v>1.7000000000000002</v>
      </c>
      <c r="CF301">
        <f t="shared" si="40"/>
        <v>1.7999999999999998</v>
      </c>
      <c r="CG301">
        <f t="shared" si="41"/>
        <v>3.8</v>
      </c>
    </row>
    <row r="302" spans="1:85" x14ac:dyDescent="0.35">
      <c r="A302" s="11"/>
      <c r="B302" s="21"/>
      <c r="C302" s="21"/>
      <c r="D302" s="21"/>
      <c r="E302" s="21"/>
      <c r="F302" s="69"/>
      <c r="G302" s="69"/>
      <c r="H302" s="57"/>
      <c r="I302" s="57"/>
      <c r="J302" s="21"/>
      <c r="K302" s="21"/>
      <c r="L302" s="21"/>
      <c r="M302" s="21"/>
      <c r="N302" s="21"/>
      <c r="O302" s="39"/>
      <c r="P302" s="11"/>
      <c r="Q302" s="11"/>
      <c r="R302" s="11"/>
      <c r="S302" s="11"/>
      <c r="T302" s="11"/>
      <c r="U302" s="52"/>
      <c r="AA302" s="40"/>
      <c r="AD302" s="4">
        <v>82</v>
      </c>
      <c r="AE302" s="9">
        <v>79.830001831054602</v>
      </c>
      <c r="AF302" s="9">
        <v>87.260002136230398</v>
      </c>
      <c r="AG302" s="9">
        <v>89.419998168945298</v>
      </c>
      <c r="AH302" s="9">
        <v>88.75</v>
      </c>
      <c r="AI302" s="9">
        <v>88.830001831054602</v>
      </c>
      <c r="AK302" s="4">
        <v>82</v>
      </c>
      <c r="AL302" s="75">
        <v>1</v>
      </c>
      <c r="AM302" s="75">
        <v>1.9</v>
      </c>
      <c r="AN302" s="75">
        <v>3</v>
      </c>
      <c r="AO302" s="4">
        <v>8.5</v>
      </c>
      <c r="AP302" s="4">
        <v>10</v>
      </c>
      <c r="AX302" s="14">
        <f t="shared" si="46"/>
        <v>0.64000000000000035</v>
      </c>
      <c r="AY302" s="40">
        <v>7.0000000000000001E-3</v>
      </c>
      <c r="BB302" s="19">
        <v>86</v>
      </c>
      <c r="BC302" s="20">
        <v>0.01</v>
      </c>
      <c r="BD302" s="19">
        <f t="shared" si="50"/>
        <v>1.2730000000000008</v>
      </c>
      <c r="BE302" s="20">
        <v>2.1000000000000001E-2</v>
      </c>
      <c r="BF302" s="19">
        <f t="shared" si="47"/>
        <v>2.8709999999999991</v>
      </c>
      <c r="BG302" s="22">
        <v>0.02</v>
      </c>
      <c r="BH302" s="23">
        <f t="shared" si="51"/>
        <v>6.3819999999999979</v>
      </c>
      <c r="BI302" s="22">
        <v>2.8000000000000001E-2</v>
      </c>
      <c r="BJ302" s="24">
        <f t="shared" si="49"/>
        <v>7.111999999999993</v>
      </c>
      <c r="BK302" s="21"/>
      <c r="BL302">
        <f t="shared" si="34"/>
        <v>1</v>
      </c>
      <c r="BM302">
        <f t="shared" si="35"/>
        <v>2.1</v>
      </c>
      <c r="BN302">
        <f t="shared" si="36"/>
        <v>2</v>
      </c>
      <c r="BO302">
        <f t="shared" si="37"/>
        <v>2.8000000000000003</v>
      </c>
      <c r="BT302" s="25">
        <v>86</v>
      </c>
      <c r="BU302" s="26">
        <v>0.01</v>
      </c>
      <c r="BV302" s="14">
        <f t="shared" si="42"/>
        <v>1.2360000000000009</v>
      </c>
      <c r="BW302" s="26">
        <v>1.9E-2</v>
      </c>
      <c r="BX302" s="14">
        <f t="shared" si="43"/>
        <v>2.6979999999999991</v>
      </c>
      <c r="BY302" s="26">
        <v>2.3E-2</v>
      </c>
      <c r="BZ302" s="14">
        <f t="shared" si="44"/>
        <v>5.4730000000000025</v>
      </c>
      <c r="CA302" s="26">
        <v>4.8000000000000001E-2</v>
      </c>
      <c r="CB302" s="14">
        <f t="shared" si="45"/>
        <v>7.2939999999999943</v>
      </c>
      <c r="CD302">
        <f t="shared" si="38"/>
        <v>1</v>
      </c>
      <c r="CE302">
        <f t="shared" si="39"/>
        <v>1.9</v>
      </c>
      <c r="CF302">
        <f t="shared" si="40"/>
        <v>2.2999999999999998</v>
      </c>
      <c r="CG302">
        <f t="shared" si="41"/>
        <v>4.8</v>
      </c>
    </row>
    <row r="303" spans="1:85" x14ac:dyDescent="0.35">
      <c r="A303" s="11"/>
      <c r="B303" s="21"/>
      <c r="C303" s="21"/>
      <c r="D303" s="21"/>
      <c r="E303" s="21"/>
      <c r="F303" s="69"/>
      <c r="G303" s="69"/>
      <c r="H303" s="57"/>
      <c r="I303" s="57"/>
      <c r="J303" s="21"/>
      <c r="K303" s="21"/>
      <c r="L303" s="21"/>
      <c r="M303" s="21"/>
      <c r="N303" s="21"/>
      <c r="O303" s="39"/>
      <c r="P303" s="11"/>
      <c r="Q303" s="11"/>
      <c r="R303" s="11"/>
      <c r="S303" s="11"/>
      <c r="T303" s="11"/>
      <c r="U303" s="52"/>
      <c r="AA303" s="40"/>
      <c r="AD303" s="4">
        <v>83</v>
      </c>
      <c r="AE303" s="9">
        <v>80.059997558593693</v>
      </c>
      <c r="AF303" s="9">
        <v>87.290000915527301</v>
      </c>
      <c r="AG303" s="9">
        <v>89.400001525878906</v>
      </c>
      <c r="AH303" s="9">
        <v>89.010002136230398</v>
      </c>
      <c r="AI303" s="9">
        <v>89.059997558593693</v>
      </c>
      <c r="AK303" s="4">
        <v>83</v>
      </c>
      <c r="AL303" s="75">
        <v>1</v>
      </c>
      <c r="AM303" s="75">
        <v>1.6</v>
      </c>
      <c r="AN303" s="75">
        <v>2.2999999999999998</v>
      </c>
      <c r="AO303" s="4">
        <v>8.4</v>
      </c>
      <c r="AP303" s="4">
        <v>10</v>
      </c>
      <c r="AX303" s="14">
        <f t="shared" si="46"/>
        <v>0.64700000000000035</v>
      </c>
      <c r="AY303" s="40">
        <v>7.0000000000000001E-3</v>
      </c>
      <c r="BB303" s="19">
        <v>87</v>
      </c>
      <c r="BC303" s="20">
        <v>0.01</v>
      </c>
      <c r="BD303" s="19">
        <f t="shared" si="50"/>
        <v>1.2830000000000008</v>
      </c>
      <c r="BE303" s="20">
        <v>2.3E-2</v>
      </c>
      <c r="BF303" s="19">
        <f t="shared" si="47"/>
        <v>2.8939999999999992</v>
      </c>
      <c r="BG303" s="22">
        <v>2.1000000000000001E-2</v>
      </c>
      <c r="BH303" s="23">
        <f t="shared" si="51"/>
        <v>6.4029999999999978</v>
      </c>
      <c r="BI303" s="22">
        <v>2.9000000000000001E-2</v>
      </c>
      <c r="BJ303" s="24">
        <f t="shared" si="49"/>
        <v>7.1409999999999929</v>
      </c>
      <c r="BK303" s="21"/>
      <c r="BL303">
        <f t="shared" si="34"/>
        <v>1</v>
      </c>
      <c r="BM303">
        <f t="shared" si="35"/>
        <v>2.2999999999999998</v>
      </c>
      <c r="BN303">
        <f t="shared" si="36"/>
        <v>2.1</v>
      </c>
      <c r="BO303">
        <f t="shared" si="37"/>
        <v>2.9000000000000004</v>
      </c>
      <c r="BT303" s="25">
        <v>87</v>
      </c>
      <c r="BU303" s="26">
        <v>0.01</v>
      </c>
      <c r="BV303" s="14">
        <f t="shared" si="42"/>
        <v>1.2460000000000009</v>
      </c>
      <c r="BW303" s="26">
        <v>1.7999999999999999E-2</v>
      </c>
      <c r="BX303" s="14">
        <f t="shared" si="43"/>
        <v>2.7159999999999989</v>
      </c>
      <c r="BY303" s="26">
        <v>2.9000000000000001E-2</v>
      </c>
      <c r="BZ303" s="14">
        <f t="shared" si="44"/>
        <v>5.5020000000000024</v>
      </c>
      <c r="CA303" s="26">
        <v>3.5999999999999997E-2</v>
      </c>
      <c r="CB303" s="14">
        <f t="shared" si="45"/>
        <v>7.3299999999999939</v>
      </c>
      <c r="CD303">
        <f t="shared" si="38"/>
        <v>1</v>
      </c>
      <c r="CE303">
        <f t="shared" si="39"/>
        <v>1.7999999999999998</v>
      </c>
      <c r="CF303">
        <f t="shared" si="40"/>
        <v>2.9000000000000004</v>
      </c>
      <c r="CG303">
        <f t="shared" si="41"/>
        <v>3.5999999999999996</v>
      </c>
    </row>
    <row r="304" spans="1:85" x14ac:dyDescent="0.35">
      <c r="A304" s="11"/>
      <c r="B304" s="21"/>
      <c r="C304" s="21"/>
      <c r="D304" s="21"/>
      <c r="E304" s="21"/>
      <c r="F304" s="69"/>
      <c r="G304" s="69"/>
      <c r="H304" s="57"/>
      <c r="I304" s="57"/>
      <c r="J304" s="21"/>
      <c r="K304" s="21"/>
      <c r="L304" s="21"/>
      <c r="M304" s="21"/>
      <c r="N304" s="21"/>
      <c r="O304" s="39"/>
      <c r="P304" s="11"/>
      <c r="Q304" s="11"/>
      <c r="R304" s="11"/>
      <c r="S304" s="11"/>
      <c r="T304" s="11"/>
      <c r="U304" s="52"/>
      <c r="AA304" s="40"/>
      <c r="AD304" s="4">
        <v>84</v>
      </c>
      <c r="AE304" s="9">
        <v>80.470001220703097</v>
      </c>
      <c r="AF304" s="9">
        <v>87.550003051757798</v>
      </c>
      <c r="AG304" s="9">
        <v>89.580001831054602</v>
      </c>
      <c r="AH304" s="9">
        <v>89.029998779296804</v>
      </c>
      <c r="AI304" s="9">
        <v>89.190002441406193</v>
      </c>
      <c r="AK304" s="4">
        <v>84</v>
      </c>
      <c r="AL304" s="75">
        <v>1</v>
      </c>
      <c r="AM304" s="75">
        <v>1.6</v>
      </c>
      <c r="AN304" s="75">
        <v>2.2999999999999998</v>
      </c>
      <c r="AO304" s="4">
        <v>7.9</v>
      </c>
      <c r="AP304" s="4">
        <v>10</v>
      </c>
      <c r="AX304" s="14">
        <f t="shared" si="46"/>
        <v>0.65400000000000036</v>
      </c>
      <c r="AY304" s="40">
        <v>7.0000000000000001E-3</v>
      </c>
      <c r="BB304" s="19">
        <v>88</v>
      </c>
      <c r="BC304" s="20">
        <v>0.01</v>
      </c>
      <c r="BD304" s="19">
        <f t="shared" si="50"/>
        <v>1.2930000000000008</v>
      </c>
      <c r="BE304" s="20">
        <v>1.9E-2</v>
      </c>
      <c r="BF304" s="19">
        <f>BF303+BE304</f>
        <v>2.9129999999999994</v>
      </c>
      <c r="BG304" s="22">
        <v>2.8000000000000001E-2</v>
      </c>
      <c r="BH304" s="23">
        <f t="shared" si="51"/>
        <v>6.4309999999999974</v>
      </c>
      <c r="BI304" s="22">
        <v>3.7999999999999999E-2</v>
      </c>
      <c r="BJ304" s="24">
        <f t="shared" si="49"/>
        <v>7.1789999999999932</v>
      </c>
      <c r="BK304" s="21"/>
      <c r="BL304">
        <f t="shared" si="34"/>
        <v>1</v>
      </c>
      <c r="BM304">
        <f t="shared" si="35"/>
        <v>1.9</v>
      </c>
      <c r="BN304">
        <f t="shared" si="36"/>
        <v>2.8000000000000003</v>
      </c>
      <c r="BO304">
        <f t="shared" si="37"/>
        <v>3.8</v>
      </c>
      <c r="BT304" s="25">
        <v>88</v>
      </c>
      <c r="BU304" s="26">
        <v>0.01</v>
      </c>
      <c r="BV304" s="14">
        <f t="shared" si="42"/>
        <v>1.2560000000000009</v>
      </c>
      <c r="BW304" s="26">
        <v>1.7000000000000001E-2</v>
      </c>
      <c r="BX304" s="14">
        <f t="shared" si="43"/>
        <v>2.7329999999999988</v>
      </c>
      <c r="BY304" s="26">
        <v>2.5999999999999999E-2</v>
      </c>
      <c r="BZ304" s="14">
        <f t="shared" si="44"/>
        <v>5.5280000000000022</v>
      </c>
      <c r="CA304" s="26">
        <v>3.7999999999999999E-2</v>
      </c>
      <c r="CB304" s="14">
        <f t="shared" si="45"/>
        <v>7.3679999999999941</v>
      </c>
      <c r="CD304">
        <f t="shared" si="38"/>
        <v>1</v>
      </c>
      <c r="CE304">
        <f t="shared" si="39"/>
        <v>1.7000000000000002</v>
      </c>
      <c r="CF304">
        <f t="shared" si="40"/>
        <v>2.6</v>
      </c>
      <c r="CG304">
        <f t="shared" si="41"/>
        <v>3.8</v>
      </c>
    </row>
    <row r="305" spans="1:85" x14ac:dyDescent="0.35">
      <c r="A305" s="11"/>
      <c r="B305" s="21"/>
      <c r="C305" s="21"/>
      <c r="D305" s="21"/>
      <c r="E305" s="21"/>
      <c r="F305" s="69"/>
      <c r="G305" s="69"/>
      <c r="H305" s="57"/>
      <c r="I305" s="57"/>
      <c r="J305" s="21"/>
      <c r="K305" s="21"/>
      <c r="L305" s="21"/>
      <c r="M305" s="21"/>
      <c r="N305" s="21"/>
      <c r="O305" s="39"/>
      <c r="P305" s="11"/>
      <c r="Q305" s="11"/>
      <c r="R305" s="11"/>
      <c r="S305" s="11"/>
      <c r="T305" s="11"/>
      <c r="U305" s="52"/>
      <c r="AA305" s="40"/>
      <c r="AD305" s="4">
        <v>85</v>
      </c>
      <c r="AE305" s="9">
        <v>80.970001220703097</v>
      </c>
      <c r="AF305" s="9">
        <v>87.589996337890597</v>
      </c>
      <c r="AG305" s="9">
        <v>89.709999084472599</v>
      </c>
      <c r="AH305" s="9">
        <v>89.220001220703097</v>
      </c>
      <c r="AI305" s="9">
        <v>89.279998779296804</v>
      </c>
      <c r="AK305" s="4">
        <v>85</v>
      </c>
      <c r="AL305" s="75">
        <v>1</v>
      </c>
      <c r="AM305" s="75">
        <v>1.3</v>
      </c>
      <c r="AN305" s="75">
        <v>2.6</v>
      </c>
      <c r="AO305" s="4">
        <v>6.8000000000000007</v>
      </c>
      <c r="AP305" s="4">
        <v>10</v>
      </c>
      <c r="AX305" s="14">
        <f t="shared" si="46"/>
        <v>0.66100000000000037</v>
      </c>
      <c r="AY305" s="40">
        <v>7.0000000000000001E-3</v>
      </c>
      <c r="BB305" s="19">
        <v>89</v>
      </c>
      <c r="BC305" s="20">
        <v>0.01</v>
      </c>
      <c r="BD305" s="19">
        <f t="shared" si="50"/>
        <v>1.3030000000000008</v>
      </c>
      <c r="BE305" s="20">
        <v>1.7000000000000001E-2</v>
      </c>
      <c r="BF305" s="19">
        <f t="shared" si="47"/>
        <v>2.9299999999999993</v>
      </c>
      <c r="BG305" s="22">
        <v>3.1E-2</v>
      </c>
      <c r="BH305" s="23">
        <f>BG305+BH304</f>
        <v>6.4619999999999971</v>
      </c>
      <c r="BI305" s="22">
        <v>0.04</v>
      </c>
      <c r="BJ305" s="24">
        <f t="shared" si="49"/>
        <v>7.2189999999999932</v>
      </c>
      <c r="BK305" s="21"/>
      <c r="BL305">
        <f t="shared" si="34"/>
        <v>1</v>
      </c>
      <c r="BM305">
        <f t="shared" si="35"/>
        <v>1.7000000000000002</v>
      </c>
      <c r="BN305">
        <f t="shared" si="36"/>
        <v>3.1</v>
      </c>
      <c r="BO305">
        <f t="shared" si="37"/>
        <v>4</v>
      </c>
      <c r="BT305" s="25">
        <v>89</v>
      </c>
      <c r="BU305" s="26">
        <v>0.01</v>
      </c>
      <c r="BV305" s="14">
        <f t="shared" si="42"/>
        <v>1.2660000000000009</v>
      </c>
      <c r="BW305" s="26">
        <v>1.7999999999999999E-2</v>
      </c>
      <c r="BX305" s="14">
        <f t="shared" si="43"/>
        <v>2.7509999999999986</v>
      </c>
      <c r="BY305" s="26">
        <v>2.5999999999999999E-2</v>
      </c>
      <c r="BZ305" s="14">
        <f t="shared" si="44"/>
        <v>5.554000000000002</v>
      </c>
      <c r="CA305" s="26">
        <v>3.9E-2</v>
      </c>
      <c r="CB305" s="14">
        <f t="shared" si="45"/>
        <v>7.4069999999999938</v>
      </c>
      <c r="CD305">
        <f t="shared" si="38"/>
        <v>1</v>
      </c>
      <c r="CE305">
        <f t="shared" si="39"/>
        <v>1.7999999999999998</v>
      </c>
      <c r="CF305">
        <f t="shared" si="40"/>
        <v>2.6</v>
      </c>
      <c r="CG305">
        <f t="shared" si="41"/>
        <v>3.9</v>
      </c>
    </row>
    <row r="306" spans="1:85" x14ac:dyDescent="0.35">
      <c r="A306" s="11"/>
      <c r="B306" s="21"/>
      <c r="C306" s="21"/>
      <c r="D306" s="21"/>
      <c r="E306" s="21"/>
      <c r="F306" s="69"/>
      <c r="G306" s="69"/>
      <c r="H306" s="57"/>
      <c r="I306" s="57"/>
      <c r="J306" s="21"/>
      <c r="K306" s="21"/>
      <c r="L306" s="21"/>
      <c r="M306" s="21"/>
      <c r="N306" s="21"/>
      <c r="O306" s="39"/>
      <c r="P306" s="11"/>
      <c r="Q306" s="11"/>
      <c r="R306" s="11"/>
      <c r="S306" s="11"/>
      <c r="T306" s="11"/>
      <c r="U306" s="52"/>
      <c r="AA306" s="40"/>
      <c r="AD306" s="4">
        <v>86</v>
      </c>
      <c r="AE306" s="9">
        <v>81.220001220703097</v>
      </c>
      <c r="AF306" s="9">
        <v>87.809997558593693</v>
      </c>
      <c r="AG306" s="9">
        <v>89.720001220703097</v>
      </c>
      <c r="AH306" s="9">
        <v>89.449996948242102</v>
      </c>
      <c r="AI306" s="9">
        <v>89.330001831054602</v>
      </c>
      <c r="AK306" s="4">
        <v>86</v>
      </c>
      <c r="AL306" s="75">
        <v>1</v>
      </c>
      <c r="AM306" s="75">
        <v>1.9</v>
      </c>
      <c r="AN306" s="75">
        <v>2</v>
      </c>
      <c r="AO306" s="4">
        <v>7.3999999999999995</v>
      </c>
      <c r="AP306" s="4">
        <v>10</v>
      </c>
      <c r="AX306" s="14">
        <f t="shared" si="46"/>
        <v>0.66800000000000037</v>
      </c>
      <c r="AY306" s="40">
        <v>7.0000000000000001E-3</v>
      </c>
      <c r="BB306" s="19">
        <v>90</v>
      </c>
      <c r="BC306" s="20">
        <v>0.01</v>
      </c>
      <c r="BD306" s="19">
        <f t="shared" si="50"/>
        <v>1.3130000000000008</v>
      </c>
      <c r="BE306" s="20">
        <v>1.4E-2</v>
      </c>
      <c r="BF306" s="19">
        <f t="shared" si="47"/>
        <v>2.9439999999999991</v>
      </c>
      <c r="BG306" s="22">
        <v>2.5000000000000001E-2</v>
      </c>
      <c r="BH306" s="23">
        <f t="shared" ref="BH306:BH329" si="52">BG306+BH305</f>
        <v>6.4869999999999974</v>
      </c>
      <c r="BI306" s="22">
        <v>3.1E-2</v>
      </c>
      <c r="BJ306" s="24">
        <f t="shared" si="49"/>
        <v>7.2499999999999929</v>
      </c>
      <c r="BK306" s="21"/>
      <c r="BL306">
        <f t="shared" si="34"/>
        <v>1</v>
      </c>
      <c r="BM306">
        <f t="shared" si="35"/>
        <v>1.4000000000000001</v>
      </c>
      <c r="BN306">
        <f t="shared" si="36"/>
        <v>2.5</v>
      </c>
      <c r="BO306">
        <f t="shared" si="37"/>
        <v>3.1</v>
      </c>
      <c r="BT306" s="25">
        <v>90</v>
      </c>
      <c r="BU306" s="26">
        <v>0.01</v>
      </c>
      <c r="BV306" s="14">
        <f t="shared" si="42"/>
        <v>1.2760000000000009</v>
      </c>
      <c r="BW306" s="26">
        <v>1.6E-2</v>
      </c>
      <c r="BX306" s="14">
        <f t="shared" si="43"/>
        <v>2.7669999999999986</v>
      </c>
      <c r="BY306" s="26">
        <v>2.5000000000000001E-2</v>
      </c>
      <c r="BZ306" s="14">
        <f t="shared" si="44"/>
        <v>5.5790000000000024</v>
      </c>
      <c r="CA306" s="26">
        <v>3.2000000000000001E-2</v>
      </c>
      <c r="CB306" s="14">
        <f t="shared" si="45"/>
        <v>7.4389999999999938</v>
      </c>
      <c r="CD306">
        <f t="shared" si="38"/>
        <v>1</v>
      </c>
      <c r="CE306">
        <f t="shared" si="39"/>
        <v>1.6</v>
      </c>
      <c r="CF306">
        <f t="shared" si="40"/>
        <v>2.5</v>
      </c>
      <c r="CG306">
        <f t="shared" si="41"/>
        <v>3.2</v>
      </c>
    </row>
    <row r="307" spans="1:85" x14ac:dyDescent="0.35">
      <c r="A307" s="11"/>
      <c r="B307" s="21"/>
      <c r="C307" s="21"/>
      <c r="D307" s="21"/>
      <c r="E307" s="21"/>
      <c r="F307" s="69"/>
      <c r="G307" s="69"/>
      <c r="H307" s="57"/>
      <c r="I307" s="57"/>
      <c r="J307" s="21"/>
      <c r="K307" s="21"/>
      <c r="L307" s="21"/>
      <c r="M307" s="21"/>
      <c r="N307" s="21"/>
      <c r="O307" s="39"/>
      <c r="P307" s="11"/>
      <c r="Q307" s="11"/>
      <c r="R307" s="11"/>
      <c r="S307" s="11"/>
      <c r="T307" s="11"/>
      <c r="U307" s="52"/>
      <c r="AA307" s="40"/>
      <c r="AD307" s="4">
        <v>87</v>
      </c>
      <c r="AE307" s="9">
        <v>81.410003662109304</v>
      </c>
      <c r="AF307" s="9">
        <v>87.839996337890597</v>
      </c>
      <c r="AG307" s="9">
        <v>89.889999389648395</v>
      </c>
      <c r="AH307" s="9">
        <v>89.360000610351506</v>
      </c>
      <c r="AI307" s="9">
        <v>89.540000915527301</v>
      </c>
      <c r="AK307" s="4">
        <v>87</v>
      </c>
      <c r="AL307" s="75">
        <v>1</v>
      </c>
      <c r="AM307" s="75">
        <v>1.6</v>
      </c>
      <c r="AN307" s="75">
        <v>2.1</v>
      </c>
      <c r="AO307" s="4">
        <v>6.6000000000000005</v>
      </c>
      <c r="AP307" s="4">
        <v>10</v>
      </c>
      <c r="AX307" s="14">
        <f t="shared" si="46"/>
        <v>0.67500000000000038</v>
      </c>
      <c r="AY307" s="40">
        <v>7.0000000000000001E-3</v>
      </c>
      <c r="BB307" s="19">
        <v>91</v>
      </c>
      <c r="BC307" s="20">
        <v>0.01</v>
      </c>
      <c r="BD307" s="19">
        <f t="shared" si="50"/>
        <v>1.3230000000000008</v>
      </c>
      <c r="BE307" s="20">
        <v>1.4E-2</v>
      </c>
      <c r="BF307" s="19">
        <f t="shared" si="47"/>
        <v>2.9579999999999989</v>
      </c>
      <c r="BG307" s="22">
        <v>2.1999999999999999E-2</v>
      </c>
      <c r="BH307" s="23">
        <f t="shared" si="52"/>
        <v>6.5089999999999977</v>
      </c>
      <c r="BI307" s="22">
        <v>2.8000000000000001E-2</v>
      </c>
      <c r="BJ307" s="24">
        <f t="shared" si="49"/>
        <v>7.2779999999999925</v>
      </c>
      <c r="BK307" s="21"/>
      <c r="BL307">
        <f t="shared" si="34"/>
        <v>1</v>
      </c>
      <c r="BM307">
        <f t="shared" si="35"/>
        <v>1.4000000000000001</v>
      </c>
      <c r="BN307">
        <f t="shared" si="36"/>
        <v>2.1999999999999997</v>
      </c>
      <c r="BO307">
        <f t="shared" si="37"/>
        <v>2.8000000000000003</v>
      </c>
      <c r="BT307" s="25">
        <v>91</v>
      </c>
      <c r="BU307" s="26">
        <v>0.01</v>
      </c>
      <c r="BV307" s="14">
        <f t="shared" si="42"/>
        <v>1.2860000000000009</v>
      </c>
      <c r="BW307" s="26">
        <v>1.7999999999999999E-2</v>
      </c>
      <c r="BX307" s="14">
        <f t="shared" si="43"/>
        <v>2.7849999999999984</v>
      </c>
      <c r="BY307" s="26">
        <v>2.1000000000000001E-2</v>
      </c>
      <c r="BZ307" s="14">
        <f t="shared" si="44"/>
        <v>5.6000000000000023</v>
      </c>
      <c r="CA307" s="26">
        <v>3.5999999999999997E-2</v>
      </c>
      <c r="CB307" s="14">
        <f t="shared" si="45"/>
        <v>7.4749999999999934</v>
      </c>
      <c r="CD307">
        <f t="shared" si="38"/>
        <v>1</v>
      </c>
      <c r="CE307">
        <f t="shared" si="39"/>
        <v>1.7999999999999998</v>
      </c>
      <c r="CF307">
        <f t="shared" si="40"/>
        <v>2.1</v>
      </c>
      <c r="CG307">
        <f t="shared" si="41"/>
        <v>3.5999999999999996</v>
      </c>
    </row>
    <row r="308" spans="1:85" x14ac:dyDescent="0.35">
      <c r="A308" s="11"/>
      <c r="B308" s="21"/>
      <c r="C308" s="21"/>
      <c r="D308" s="21"/>
      <c r="E308" s="21"/>
      <c r="F308" s="69"/>
      <c r="G308" s="69"/>
      <c r="H308" s="57"/>
      <c r="I308" s="57"/>
      <c r="J308" s="21"/>
      <c r="K308" s="21"/>
      <c r="L308" s="21"/>
      <c r="M308" s="21"/>
      <c r="N308" s="21"/>
      <c r="O308" s="39"/>
      <c r="P308" s="11"/>
      <c r="Q308" s="11"/>
      <c r="R308" s="11"/>
      <c r="S308" s="11"/>
      <c r="T308" s="11"/>
      <c r="U308" s="52"/>
      <c r="AA308" s="40"/>
      <c r="AD308" s="4">
        <v>88</v>
      </c>
      <c r="AE308" s="9">
        <v>81.819999694824205</v>
      </c>
      <c r="AF308" s="9">
        <v>87.860000610351506</v>
      </c>
      <c r="AG308" s="9">
        <v>90.010002136230398</v>
      </c>
      <c r="AH308" s="9">
        <v>89.489997863769503</v>
      </c>
      <c r="AI308" s="9">
        <v>89.75</v>
      </c>
      <c r="AK308" s="4">
        <v>88</v>
      </c>
      <c r="AL308" s="75">
        <v>1</v>
      </c>
      <c r="AM308" s="75">
        <v>1.7999999999999998</v>
      </c>
      <c r="AN308" s="75">
        <v>2.8000000000000003</v>
      </c>
      <c r="AO308" s="4">
        <v>8.1</v>
      </c>
      <c r="AP308" s="4">
        <v>10</v>
      </c>
      <c r="AX308" s="14">
        <f t="shared" si="46"/>
        <v>0.68200000000000038</v>
      </c>
      <c r="AY308" s="40">
        <v>7.0000000000000001E-3</v>
      </c>
      <c r="BB308" s="19">
        <v>92</v>
      </c>
      <c r="BC308" s="20">
        <v>0.01</v>
      </c>
      <c r="BD308" s="19">
        <f t="shared" si="50"/>
        <v>1.3330000000000009</v>
      </c>
      <c r="BE308" s="20">
        <v>1.4999999999999999E-2</v>
      </c>
      <c r="BF308" s="19">
        <f t="shared" si="47"/>
        <v>2.972999999999999</v>
      </c>
      <c r="BG308" s="22">
        <v>0.02</v>
      </c>
      <c r="BH308" s="23">
        <f t="shared" si="52"/>
        <v>6.5289999999999973</v>
      </c>
      <c r="BI308" s="22">
        <v>2.1999999999999999E-2</v>
      </c>
      <c r="BJ308" s="24">
        <f t="shared" si="49"/>
        <v>7.2999999999999927</v>
      </c>
      <c r="BK308" s="21"/>
      <c r="BL308">
        <f t="shared" si="34"/>
        <v>1</v>
      </c>
      <c r="BM308">
        <f t="shared" si="35"/>
        <v>1.5</v>
      </c>
      <c r="BN308">
        <f t="shared" si="36"/>
        <v>2</v>
      </c>
      <c r="BO308">
        <f t="shared" si="37"/>
        <v>2.1999999999999997</v>
      </c>
      <c r="BT308" s="25">
        <v>92</v>
      </c>
      <c r="BU308" s="26">
        <v>0.01</v>
      </c>
      <c r="BV308" s="14">
        <f t="shared" si="42"/>
        <v>1.2960000000000009</v>
      </c>
      <c r="BW308" s="26">
        <v>0.02</v>
      </c>
      <c r="BX308" s="14">
        <f t="shared" si="43"/>
        <v>2.8049999999999984</v>
      </c>
      <c r="BY308" s="26">
        <v>1.6E-2</v>
      </c>
      <c r="BZ308" s="14">
        <f t="shared" si="44"/>
        <v>5.6160000000000023</v>
      </c>
      <c r="CA308" s="26">
        <v>4.2999999999999997E-2</v>
      </c>
      <c r="CB308" s="14">
        <f t="shared" si="45"/>
        <v>7.5179999999999936</v>
      </c>
      <c r="CD308">
        <f t="shared" si="38"/>
        <v>1</v>
      </c>
      <c r="CE308">
        <f t="shared" si="39"/>
        <v>2</v>
      </c>
      <c r="CF308">
        <f t="shared" si="40"/>
        <v>1.6</v>
      </c>
      <c r="CG308">
        <f t="shared" si="41"/>
        <v>4.3</v>
      </c>
    </row>
    <row r="309" spans="1:85" x14ac:dyDescent="0.35">
      <c r="A309" s="11"/>
      <c r="B309" s="21"/>
      <c r="C309" s="21"/>
      <c r="D309" s="21"/>
      <c r="E309" s="21"/>
      <c r="F309" s="69"/>
      <c r="G309" s="69"/>
      <c r="H309" s="57"/>
      <c r="I309" s="57"/>
      <c r="J309" s="21"/>
      <c r="K309" s="21"/>
      <c r="L309" s="21"/>
      <c r="M309" s="21"/>
      <c r="N309" s="21"/>
      <c r="O309" s="39"/>
      <c r="P309" s="11"/>
      <c r="Q309" s="11"/>
      <c r="R309" s="11"/>
      <c r="S309" s="11"/>
      <c r="T309" s="11"/>
      <c r="U309" s="52"/>
      <c r="AA309" s="40"/>
      <c r="AD309" s="4">
        <v>89</v>
      </c>
      <c r="AE309" s="9">
        <v>82.099998474121094</v>
      </c>
      <c r="AF309" s="9">
        <v>87.930000305175696</v>
      </c>
      <c r="AG309" s="9">
        <v>90.099998474121094</v>
      </c>
      <c r="AH309" s="9">
        <v>89.459999084472599</v>
      </c>
      <c r="AI309" s="9">
        <v>89.690002441406193</v>
      </c>
      <c r="AK309" s="4">
        <v>89</v>
      </c>
      <c r="AL309" s="75">
        <v>1</v>
      </c>
      <c r="AM309" s="75">
        <v>1.7000000000000002</v>
      </c>
      <c r="AN309" s="75">
        <v>3.1</v>
      </c>
      <c r="AO309" s="4">
        <v>8.4</v>
      </c>
      <c r="AP309" s="4">
        <v>10</v>
      </c>
      <c r="AX309" s="14">
        <f t="shared" si="46"/>
        <v>0.68900000000000039</v>
      </c>
      <c r="AY309" s="40">
        <v>7.0000000000000001E-3</v>
      </c>
      <c r="BB309" s="19">
        <v>93</v>
      </c>
      <c r="BC309" s="20">
        <v>0.01</v>
      </c>
      <c r="BD309" s="19">
        <f t="shared" si="50"/>
        <v>1.3430000000000009</v>
      </c>
      <c r="BE309" s="20">
        <v>1.6E-2</v>
      </c>
      <c r="BF309" s="19">
        <f t="shared" si="47"/>
        <v>2.988999999999999</v>
      </c>
      <c r="BG309" s="22">
        <v>2.4E-2</v>
      </c>
      <c r="BH309" s="23">
        <f t="shared" si="52"/>
        <v>6.5529999999999973</v>
      </c>
      <c r="BI309" s="22">
        <v>2.7E-2</v>
      </c>
      <c r="BJ309" s="24">
        <f t="shared" si="49"/>
        <v>7.3269999999999929</v>
      </c>
      <c r="BK309" s="21"/>
      <c r="BL309">
        <f t="shared" si="34"/>
        <v>1</v>
      </c>
      <c r="BM309">
        <f t="shared" si="35"/>
        <v>1.6</v>
      </c>
      <c r="BN309">
        <f t="shared" si="36"/>
        <v>2.4</v>
      </c>
      <c r="BO309">
        <f t="shared" si="37"/>
        <v>2.7</v>
      </c>
      <c r="BT309" s="25">
        <v>93</v>
      </c>
      <c r="BU309" s="26">
        <v>0.01</v>
      </c>
      <c r="BV309" s="14">
        <f t="shared" si="42"/>
        <v>1.3060000000000009</v>
      </c>
      <c r="BW309" s="26">
        <v>1.7000000000000001E-2</v>
      </c>
      <c r="BX309" s="14">
        <f t="shared" si="43"/>
        <v>2.8219999999999983</v>
      </c>
      <c r="BY309" s="26">
        <v>2.3E-2</v>
      </c>
      <c r="BZ309" s="14">
        <f t="shared" si="44"/>
        <v>5.639000000000002</v>
      </c>
      <c r="CA309" s="26">
        <v>2.8000000000000001E-2</v>
      </c>
      <c r="CB309" s="14">
        <f t="shared" si="45"/>
        <v>7.5459999999999932</v>
      </c>
      <c r="CD309">
        <f t="shared" si="38"/>
        <v>1</v>
      </c>
      <c r="CE309">
        <f t="shared" si="39"/>
        <v>1.7000000000000002</v>
      </c>
      <c r="CF309">
        <f t="shared" si="40"/>
        <v>2.2999999999999998</v>
      </c>
      <c r="CG309">
        <f t="shared" si="41"/>
        <v>2.8000000000000003</v>
      </c>
    </row>
    <row r="310" spans="1:85" x14ac:dyDescent="0.35">
      <c r="A310" s="11"/>
      <c r="B310" s="21"/>
      <c r="C310" s="21"/>
      <c r="D310" s="21"/>
      <c r="E310" s="21"/>
      <c r="F310" s="69"/>
      <c r="G310" s="69"/>
      <c r="H310" s="57"/>
      <c r="I310" s="57"/>
      <c r="J310" s="21"/>
      <c r="K310" s="21"/>
      <c r="L310" s="21"/>
      <c r="M310" s="21"/>
      <c r="N310" s="21"/>
      <c r="O310" s="39"/>
      <c r="P310" s="11"/>
      <c r="Q310" s="11"/>
      <c r="R310" s="11"/>
      <c r="S310" s="11"/>
      <c r="T310" s="11"/>
      <c r="U310" s="52"/>
      <c r="AA310" s="40"/>
      <c r="AD310" s="4">
        <v>90</v>
      </c>
      <c r="AE310" s="9">
        <v>82.559997558593693</v>
      </c>
      <c r="AF310" s="9">
        <v>88.059997558593693</v>
      </c>
      <c r="AG310" s="9">
        <v>90.169998168945298</v>
      </c>
      <c r="AH310" s="9">
        <v>89.610000610351506</v>
      </c>
      <c r="AI310" s="9">
        <v>89.970001220703097</v>
      </c>
      <c r="AK310" s="4">
        <v>90</v>
      </c>
      <c r="AL310" s="75">
        <v>1</v>
      </c>
      <c r="AM310" s="75">
        <v>1.6</v>
      </c>
      <c r="AN310" s="75">
        <v>2.5</v>
      </c>
      <c r="AO310" s="4">
        <v>8</v>
      </c>
      <c r="AP310" s="4">
        <v>10</v>
      </c>
      <c r="AX310" s="14">
        <f t="shared" si="46"/>
        <v>0.6960000000000004</v>
      </c>
      <c r="AY310" s="40">
        <v>7.0000000000000001E-3</v>
      </c>
      <c r="BB310" s="19">
        <v>94</v>
      </c>
      <c r="BC310" s="20">
        <v>0.01</v>
      </c>
      <c r="BD310" s="19">
        <f t="shared" si="50"/>
        <v>1.3530000000000009</v>
      </c>
      <c r="BE310" s="20">
        <v>1.6E-2</v>
      </c>
      <c r="BF310" s="19">
        <f>BF309+BE310</f>
        <v>3.004999999999999</v>
      </c>
      <c r="BG310" s="22">
        <v>2.5000000000000001E-2</v>
      </c>
      <c r="BH310" s="23">
        <f t="shared" si="52"/>
        <v>6.5779999999999976</v>
      </c>
      <c r="BI310" s="22">
        <v>2.9000000000000001E-2</v>
      </c>
      <c r="BJ310" s="24">
        <f t="shared" si="49"/>
        <v>7.3559999999999928</v>
      </c>
      <c r="BK310" s="21"/>
      <c r="BL310">
        <f t="shared" si="34"/>
        <v>1</v>
      </c>
      <c r="BM310">
        <f t="shared" si="35"/>
        <v>1.6</v>
      </c>
      <c r="BN310">
        <f t="shared" si="36"/>
        <v>2.5</v>
      </c>
      <c r="BO310">
        <f t="shared" si="37"/>
        <v>2.9000000000000004</v>
      </c>
      <c r="BT310" s="25">
        <v>94</v>
      </c>
      <c r="BU310" s="26">
        <v>0.01</v>
      </c>
      <c r="BV310" s="14">
        <f t="shared" si="42"/>
        <v>1.3160000000000009</v>
      </c>
      <c r="BW310" s="26">
        <v>1.6E-2</v>
      </c>
      <c r="BX310" s="14">
        <f t="shared" si="43"/>
        <v>2.8379999999999983</v>
      </c>
      <c r="BY310" s="26">
        <v>2.1999999999999999E-2</v>
      </c>
      <c r="BZ310" s="14">
        <f t="shared" si="44"/>
        <v>5.6610000000000023</v>
      </c>
      <c r="CA310" s="26">
        <v>2.8000000000000001E-2</v>
      </c>
      <c r="CB310" s="14">
        <f t="shared" si="45"/>
        <v>7.5739999999999927</v>
      </c>
      <c r="CD310">
        <f t="shared" si="38"/>
        <v>1</v>
      </c>
      <c r="CE310">
        <f t="shared" si="39"/>
        <v>1.6</v>
      </c>
      <c r="CF310">
        <f t="shared" si="40"/>
        <v>2.1999999999999997</v>
      </c>
      <c r="CG310">
        <f t="shared" si="41"/>
        <v>2.8000000000000003</v>
      </c>
    </row>
    <row r="311" spans="1:85" x14ac:dyDescent="0.35">
      <c r="A311" s="11"/>
      <c r="B311" s="21"/>
      <c r="C311" s="21"/>
      <c r="D311" s="21"/>
      <c r="E311" s="21"/>
      <c r="F311" s="69"/>
      <c r="G311" s="69"/>
      <c r="H311" s="57"/>
      <c r="I311" s="57"/>
      <c r="J311" s="21"/>
      <c r="K311" s="21"/>
      <c r="L311" s="21"/>
      <c r="M311" s="21"/>
      <c r="N311" s="21"/>
      <c r="O311" s="39"/>
      <c r="P311" s="11"/>
      <c r="Q311" s="11"/>
      <c r="R311" s="11"/>
      <c r="S311" s="11"/>
      <c r="T311" s="11"/>
      <c r="U311" s="52"/>
      <c r="AA311" s="40"/>
      <c r="AD311" s="4">
        <v>91</v>
      </c>
      <c r="AE311" s="9">
        <v>83.370002746582003</v>
      </c>
      <c r="AF311" s="9">
        <v>88.339996337890597</v>
      </c>
      <c r="AG311" s="9">
        <v>90.279998779296804</v>
      </c>
      <c r="AH311" s="9">
        <v>89.800003051757798</v>
      </c>
      <c r="AI311" s="9">
        <v>89.879997253417898</v>
      </c>
      <c r="AK311" s="4">
        <v>91</v>
      </c>
      <c r="AL311" s="75">
        <v>1</v>
      </c>
      <c r="AM311" s="75">
        <v>1.2</v>
      </c>
      <c r="AN311" s="75">
        <v>2.1999999999999997</v>
      </c>
      <c r="AO311" s="4">
        <v>8.7999999999999989</v>
      </c>
      <c r="AP311" s="4">
        <v>10</v>
      </c>
      <c r="AX311" s="14">
        <f t="shared" si="46"/>
        <v>0.7030000000000004</v>
      </c>
      <c r="AY311" s="40">
        <v>7.0000000000000001E-3</v>
      </c>
      <c r="BB311" s="19">
        <v>95</v>
      </c>
      <c r="BC311" s="20">
        <v>0.01</v>
      </c>
      <c r="BD311" s="19">
        <f t="shared" si="50"/>
        <v>1.3630000000000009</v>
      </c>
      <c r="BE311" s="20">
        <v>1.7000000000000001E-2</v>
      </c>
      <c r="BF311" s="19">
        <f t="shared" ref="BF311:BF330" si="53">BF310+BE311</f>
        <v>3.0219999999999989</v>
      </c>
      <c r="BG311" s="22">
        <v>2.8000000000000001E-2</v>
      </c>
      <c r="BH311" s="23">
        <f t="shared" si="52"/>
        <v>6.6059999999999972</v>
      </c>
      <c r="BI311" s="22">
        <v>2.9000000000000001E-2</v>
      </c>
      <c r="BJ311" s="24">
        <f t="shared" si="49"/>
        <v>7.3849999999999927</v>
      </c>
      <c r="BK311" s="21"/>
      <c r="BL311">
        <f t="shared" si="34"/>
        <v>1</v>
      </c>
      <c r="BM311">
        <f t="shared" si="35"/>
        <v>1.7000000000000002</v>
      </c>
      <c r="BN311">
        <f t="shared" si="36"/>
        <v>2.8000000000000003</v>
      </c>
      <c r="BO311">
        <f t="shared" si="37"/>
        <v>2.9000000000000004</v>
      </c>
      <c r="BT311" s="25">
        <v>95</v>
      </c>
      <c r="BU311" s="26">
        <v>0.01</v>
      </c>
      <c r="BV311" s="14">
        <f t="shared" si="42"/>
        <v>1.326000000000001</v>
      </c>
      <c r="BW311" s="26">
        <v>1.7000000000000001E-2</v>
      </c>
      <c r="BX311" s="14">
        <f t="shared" si="43"/>
        <v>2.8549999999999982</v>
      </c>
      <c r="BY311" s="26">
        <v>1.7999999999999999E-2</v>
      </c>
      <c r="BZ311" s="14">
        <f t="shared" si="44"/>
        <v>5.679000000000002</v>
      </c>
      <c r="CA311" s="26">
        <v>3.7999999999999999E-2</v>
      </c>
      <c r="CB311" s="14">
        <f t="shared" si="45"/>
        <v>7.611999999999993</v>
      </c>
      <c r="CD311">
        <f t="shared" si="38"/>
        <v>1</v>
      </c>
      <c r="CE311">
        <f t="shared" si="39"/>
        <v>1.7000000000000002</v>
      </c>
      <c r="CF311">
        <f t="shared" si="40"/>
        <v>1.7999999999999998</v>
      </c>
      <c r="CG311">
        <f t="shared" si="41"/>
        <v>3.8</v>
      </c>
    </row>
    <row r="312" spans="1:85" x14ac:dyDescent="0.35">
      <c r="A312" s="11"/>
      <c r="B312" s="21"/>
      <c r="C312" s="21"/>
      <c r="D312" s="21"/>
      <c r="E312" s="21"/>
      <c r="F312" s="69"/>
      <c r="G312" s="69"/>
      <c r="H312" s="57"/>
      <c r="I312" s="57"/>
      <c r="J312" s="21"/>
      <c r="K312" s="21"/>
      <c r="L312" s="21"/>
      <c r="M312" s="21"/>
      <c r="N312" s="21"/>
      <c r="O312" s="39"/>
      <c r="P312" s="11"/>
      <c r="Q312" s="11"/>
      <c r="R312" s="11"/>
      <c r="S312" s="11"/>
      <c r="T312" s="11"/>
      <c r="U312" s="52"/>
      <c r="AA312" s="40"/>
      <c r="AD312" s="4">
        <v>92</v>
      </c>
      <c r="AE312" s="9">
        <v>83.830001831054602</v>
      </c>
      <c r="AF312" s="9">
        <v>88.470001220703097</v>
      </c>
      <c r="AG312" s="9">
        <v>90.330001831054602</v>
      </c>
      <c r="AH312" s="9">
        <v>89.870002746582003</v>
      </c>
      <c r="AI312" s="9">
        <v>90.089996337890597</v>
      </c>
      <c r="AK312" s="4">
        <v>92</v>
      </c>
      <c r="AL312" s="75">
        <v>1</v>
      </c>
      <c r="AM312" s="75">
        <v>1.3</v>
      </c>
      <c r="AN312" s="75">
        <v>2</v>
      </c>
      <c r="AO312" s="4">
        <v>5.6000000000000005</v>
      </c>
      <c r="AP312" s="4">
        <v>10</v>
      </c>
      <c r="AX312" s="14">
        <f t="shared" si="46"/>
        <v>0.71000000000000041</v>
      </c>
      <c r="AY312" s="40">
        <v>7.0000000000000001E-3</v>
      </c>
      <c r="BB312" s="19">
        <v>96</v>
      </c>
      <c r="BC312" s="20">
        <v>0.01</v>
      </c>
      <c r="BD312" s="19">
        <f>BD311+BC312</f>
        <v>1.3730000000000009</v>
      </c>
      <c r="BE312" s="20">
        <v>1.9E-2</v>
      </c>
      <c r="BF312" s="19">
        <f t="shared" si="53"/>
        <v>3.040999999999999</v>
      </c>
      <c r="BG312" s="22">
        <v>2.1999999999999999E-2</v>
      </c>
      <c r="BH312" s="23">
        <f t="shared" si="52"/>
        <v>6.6279999999999974</v>
      </c>
      <c r="BI312" s="22">
        <v>0.03</v>
      </c>
      <c r="BJ312" s="24">
        <f t="shared" si="49"/>
        <v>7.4149999999999929</v>
      </c>
      <c r="BK312" s="21"/>
      <c r="BL312">
        <f t="shared" si="34"/>
        <v>1</v>
      </c>
      <c r="BM312">
        <f t="shared" si="35"/>
        <v>1.9</v>
      </c>
      <c r="BN312">
        <f t="shared" si="36"/>
        <v>2.1999999999999997</v>
      </c>
      <c r="BO312">
        <f t="shared" si="37"/>
        <v>3</v>
      </c>
      <c r="BT312" s="25">
        <v>96</v>
      </c>
      <c r="BU312" s="26">
        <v>0.01</v>
      </c>
      <c r="BV312" s="14">
        <f t="shared" si="42"/>
        <v>1.336000000000001</v>
      </c>
      <c r="BW312" s="26">
        <v>1.6E-2</v>
      </c>
      <c r="BX312" s="14">
        <f t="shared" si="43"/>
        <v>2.8709999999999982</v>
      </c>
      <c r="BY312" s="26">
        <v>2.1000000000000001E-2</v>
      </c>
      <c r="BZ312" s="14">
        <f t="shared" si="44"/>
        <v>5.700000000000002</v>
      </c>
      <c r="CA312" s="26">
        <v>2.1999999999999999E-2</v>
      </c>
      <c r="CB312" s="14">
        <f t="shared" si="45"/>
        <v>7.6339999999999932</v>
      </c>
      <c r="CD312">
        <f t="shared" si="38"/>
        <v>1</v>
      </c>
      <c r="CE312">
        <f t="shared" si="39"/>
        <v>1.6</v>
      </c>
      <c r="CF312">
        <f t="shared" si="40"/>
        <v>2.1</v>
      </c>
      <c r="CG312">
        <f t="shared" si="41"/>
        <v>2.1999999999999997</v>
      </c>
    </row>
    <row r="313" spans="1:85" x14ac:dyDescent="0.35">
      <c r="A313" s="11"/>
      <c r="B313" s="21"/>
      <c r="C313" s="21"/>
      <c r="D313" s="21"/>
      <c r="E313" s="21"/>
      <c r="F313" s="69"/>
      <c r="G313" s="69"/>
      <c r="H313" s="57"/>
      <c r="I313" s="57"/>
      <c r="J313" s="21"/>
      <c r="K313" s="21"/>
      <c r="L313" s="21"/>
      <c r="M313" s="21"/>
      <c r="N313" s="21"/>
      <c r="O313" s="39"/>
      <c r="P313" s="11"/>
      <c r="Q313" s="11"/>
      <c r="R313" s="11"/>
      <c r="S313" s="11"/>
      <c r="T313" s="11"/>
      <c r="U313" s="52"/>
      <c r="AA313" s="40"/>
      <c r="AD313" s="4">
        <v>93</v>
      </c>
      <c r="AE313" s="9">
        <v>83.900001525878906</v>
      </c>
      <c r="AF313" s="9">
        <v>88.430000305175696</v>
      </c>
      <c r="AG313" s="9">
        <v>90.370002746582003</v>
      </c>
      <c r="AH313" s="9">
        <v>89.870002746582003</v>
      </c>
      <c r="AI313" s="9">
        <v>90.150001525878906</v>
      </c>
      <c r="AK313" s="4">
        <v>93</v>
      </c>
      <c r="AL313" s="75">
        <v>1</v>
      </c>
      <c r="AM313" s="75">
        <v>1.4000000000000001</v>
      </c>
      <c r="AN313" s="75">
        <v>2.4</v>
      </c>
      <c r="AO313" s="4">
        <v>5.2</v>
      </c>
      <c r="AP313" s="4">
        <v>10</v>
      </c>
      <c r="AX313" s="14">
        <f>AX312+AY314</f>
        <v>0.71700000000000041</v>
      </c>
      <c r="AY313" s="40">
        <v>7.0000000000000001E-3</v>
      </c>
      <c r="BB313" s="19">
        <v>97</v>
      </c>
      <c r="BC313" s="20">
        <v>0.01</v>
      </c>
      <c r="BD313" s="19">
        <f>BD312+BC313</f>
        <v>1.3830000000000009</v>
      </c>
      <c r="BE313" s="20">
        <v>1.9E-2</v>
      </c>
      <c r="BF313" s="19">
        <f t="shared" si="53"/>
        <v>3.0599999999999992</v>
      </c>
      <c r="BG313" s="22">
        <v>1.7000000000000001E-2</v>
      </c>
      <c r="BH313" s="23">
        <f t="shared" si="52"/>
        <v>6.6449999999999978</v>
      </c>
      <c r="BI313" s="22">
        <v>3.2000000000000001E-2</v>
      </c>
      <c r="BJ313" s="24">
        <f t="shared" si="49"/>
        <v>7.446999999999993</v>
      </c>
      <c r="BK313" s="21"/>
      <c r="BL313">
        <f t="shared" si="34"/>
        <v>1</v>
      </c>
      <c r="BM313">
        <f t="shared" si="35"/>
        <v>1.9</v>
      </c>
      <c r="BN313">
        <f t="shared" si="36"/>
        <v>1.7000000000000002</v>
      </c>
      <c r="BO313">
        <f t="shared" si="37"/>
        <v>3.2</v>
      </c>
      <c r="BT313" s="25">
        <v>97</v>
      </c>
      <c r="BU313" s="26">
        <v>0.01</v>
      </c>
      <c r="BV313" s="14">
        <f t="shared" si="42"/>
        <v>1.346000000000001</v>
      </c>
      <c r="BW313" s="26">
        <v>0.02</v>
      </c>
      <c r="BX313" s="14">
        <f t="shared" si="43"/>
        <v>2.8909999999999982</v>
      </c>
      <c r="BY313" s="26">
        <v>1.4999999999999999E-2</v>
      </c>
      <c r="BZ313" s="14">
        <f t="shared" si="44"/>
        <v>5.7150000000000016</v>
      </c>
      <c r="CA313" s="26">
        <v>0.02</v>
      </c>
      <c r="CB313" s="14">
        <f t="shared" si="45"/>
        <v>7.6539999999999928</v>
      </c>
      <c r="CD313">
        <f t="shared" si="38"/>
        <v>1</v>
      </c>
      <c r="CE313">
        <f t="shared" si="39"/>
        <v>2</v>
      </c>
      <c r="CF313">
        <f t="shared" si="40"/>
        <v>1.5</v>
      </c>
      <c r="CG313">
        <f t="shared" si="41"/>
        <v>2</v>
      </c>
    </row>
    <row r="314" spans="1:85" x14ac:dyDescent="0.35">
      <c r="A314" s="11"/>
      <c r="B314" s="21"/>
      <c r="C314" s="21"/>
      <c r="D314" s="21"/>
      <c r="E314" s="21"/>
      <c r="F314" s="69"/>
      <c r="G314" s="69"/>
      <c r="H314" s="57"/>
      <c r="I314" s="57"/>
      <c r="J314" s="21"/>
      <c r="K314" s="21"/>
      <c r="L314" s="21"/>
      <c r="M314" s="21"/>
      <c r="N314" s="21"/>
      <c r="O314" s="39"/>
      <c r="P314" s="11"/>
      <c r="Q314" s="11"/>
      <c r="R314" s="11"/>
      <c r="S314" s="11"/>
      <c r="T314" s="11"/>
      <c r="U314" s="52"/>
      <c r="AA314" s="40"/>
      <c r="AD314" s="4">
        <v>94</v>
      </c>
      <c r="AE314" s="9">
        <v>84.129997253417898</v>
      </c>
      <c r="AF314" s="9">
        <v>88.569999694824205</v>
      </c>
      <c r="AG314" s="9">
        <v>90.459999084472599</v>
      </c>
      <c r="AH314" s="9">
        <v>90.190002441406193</v>
      </c>
      <c r="AI314" s="9">
        <v>90.069999694824205</v>
      </c>
      <c r="AK314" s="4">
        <v>94</v>
      </c>
      <c r="AL314" s="75">
        <v>1</v>
      </c>
      <c r="AM314" s="75">
        <v>1.4000000000000001</v>
      </c>
      <c r="AN314" s="75">
        <v>2.5</v>
      </c>
      <c r="AO314" s="4">
        <v>6</v>
      </c>
      <c r="AP314" s="4">
        <v>10</v>
      </c>
      <c r="AX314" s="14">
        <f t="shared" ref="AX314:AX316" si="54">AX313+AY315</f>
        <v>0.72400000000000042</v>
      </c>
      <c r="AY314" s="40">
        <v>7.0000000000000001E-3</v>
      </c>
      <c r="BB314" s="19">
        <v>98</v>
      </c>
      <c r="BC314" s="20">
        <v>0.01</v>
      </c>
      <c r="BD314" s="19">
        <f t="shared" ref="BD314:BD329" si="55">BD313+BC314</f>
        <v>1.3930000000000009</v>
      </c>
      <c r="BE314" s="20">
        <v>2.3E-2</v>
      </c>
      <c r="BF314" s="19">
        <f t="shared" si="53"/>
        <v>3.0829999999999993</v>
      </c>
      <c r="BG314" s="22">
        <v>1.7999999999999999E-2</v>
      </c>
      <c r="BH314" s="23">
        <f t="shared" si="52"/>
        <v>6.6629999999999976</v>
      </c>
      <c r="BI314" s="22">
        <v>3.4000000000000002E-2</v>
      </c>
      <c r="BJ314" s="24">
        <f t="shared" si="49"/>
        <v>7.4809999999999928</v>
      </c>
      <c r="BK314" s="21"/>
      <c r="BL314">
        <f t="shared" si="34"/>
        <v>1</v>
      </c>
      <c r="BM314">
        <f t="shared" si="35"/>
        <v>2.2999999999999998</v>
      </c>
      <c r="BN314">
        <f t="shared" si="36"/>
        <v>1.7999999999999998</v>
      </c>
      <c r="BO314">
        <f t="shared" si="37"/>
        <v>3.4000000000000004</v>
      </c>
      <c r="BT314" s="25">
        <v>98</v>
      </c>
      <c r="BU314" s="26">
        <v>0.01</v>
      </c>
      <c r="BV314" s="14">
        <f t="shared" si="42"/>
        <v>1.356000000000001</v>
      </c>
      <c r="BW314" s="26">
        <v>2.1000000000000001E-2</v>
      </c>
      <c r="BX314" s="14">
        <f t="shared" si="43"/>
        <v>2.9119999999999981</v>
      </c>
      <c r="BY314" s="26">
        <v>1.4E-2</v>
      </c>
      <c r="BZ314" s="14">
        <f t="shared" si="44"/>
        <v>5.7290000000000019</v>
      </c>
      <c r="CA314" s="26">
        <v>2.7E-2</v>
      </c>
      <c r="CB314" s="14">
        <f t="shared" si="45"/>
        <v>7.6809999999999929</v>
      </c>
      <c r="CD314">
        <f t="shared" si="38"/>
        <v>1</v>
      </c>
      <c r="CE314">
        <f t="shared" si="39"/>
        <v>2.1</v>
      </c>
      <c r="CF314">
        <f t="shared" si="40"/>
        <v>1.4000000000000001</v>
      </c>
      <c r="CG314">
        <f t="shared" si="41"/>
        <v>2.7</v>
      </c>
    </row>
    <row r="315" spans="1:85" x14ac:dyDescent="0.35">
      <c r="A315" s="11"/>
      <c r="B315" s="21"/>
      <c r="C315" s="21"/>
      <c r="D315" s="21"/>
      <c r="E315" s="21"/>
      <c r="F315" s="69"/>
      <c r="G315" s="69"/>
      <c r="H315" s="57"/>
      <c r="I315" s="57"/>
      <c r="J315" s="21"/>
      <c r="K315" s="21"/>
      <c r="L315" s="21"/>
      <c r="M315" s="21"/>
      <c r="N315" s="21"/>
      <c r="O315" s="39"/>
      <c r="P315" s="11"/>
      <c r="Q315" s="11"/>
      <c r="R315" s="11"/>
      <c r="S315" s="11"/>
      <c r="T315" s="11"/>
      <c r="U315" s="52"/>
      <c r="AA315" s="40"/>
      <c r="AD315" s="4">
        <v>95</v>
      </c>
      <c r="AE315" s="9">
        <v>84.339996337890597</v>
      </c>
      <c r="AF315" s="9">
        <v>88.459999084472599</v>
      </c>
      <c r="AG315" s="9">
        <v>90.480003356933594</v>
      </c>
      <c r="AH315" s="9">
        <v>90.120002746582003</v>
      </c>
      <c r="AI315" s="9">
        <v>90.25</v>
      </c>
      <c r="AK315" s="4">
        <v>95</v>
      </c>
      <c r="AL315" s="75">
        <v>1</v>
      </c>
      <c r="AM315" s="75">
        <v>1.9</v>
      </c>
      <c r="AN315" s="75">
        <v>2.8000000000000003</v>
      </c>
      <c r="AO315" s="4">
        <v>4.9000000000000004</v>
      </c>
      <c r="AP315" s="4">
        <v>10</v>
      </c>
      <c r="AX315" s="14">
        <f t="shared" si="54"/>
        <v>0.73100000000000043</v>
      </c>
      <c r="AY315" s="40">
        <v>7.0000000000000001E-3</v>
      </c>
      <c r="BB315" s="19">
        <v>99</v>
      </c>
      <c r="BC315" s="20">
        <v>0.01</v>
      </c>
      <c r="BD315" s="19">
        <f t="shared" si="55"/>
        <v>1.4030000000000009</v>
      </c>
      <c r="BE315" s="20">
        <v>0.02</v>
      </c>
      <c r="BF315" s="19">
        <f t="shared" si="53"/>
        <v>3.1029999999999993</v>
      </c>
      <c r="BG315" s="22">
        <v>2.8000000000000001E-2</v>
      </c>
      <c r="BH315" s="23">
        <f t="shared" si="52"/>
        <v>6.6909999999999972</v>
      </c>
      <c r="BI315" s="22">
        <v>2.1999999999999999E-2</v>
      </c>
      <c r="BJ315" s="24">
        <f t="shared" si="49"/>
        <v>7.502999999999993</v>
      </c>
      <c r="BK315" s="21"/>
      <c r="BL315">
        <f t="shared" si="34"/>
        <v>1</v>
      </c>
      <c r="BM315">
        <f t="shared" si="35"/>
        <v>2</v>
      </c>
      <c r="BN315">
        <f t="shared" si="36"/>
        <v>2.8000000000000003</v>
      </c>
      <c r="BO315">
        <f t="shared" si="37"/>
        <v>2.1999999999999997</v>
      </c>
      <c r="BT315" s="25">
        <v>99</v>
      </c>
      <c r="BU315" s="26">
        <v>0.01</v>
      </c>
      <c r="BV315" s="14">
        <f t="shared" si="42"/>
        <v>1.366000000000001</v>
      </c>
      <c r="BW315" s="26">
        <v>1.4E-2</v>
      </c>
      <c r="BX315" s="14">
        <f t="shared" si="43"/>
        <v>2.9259999999999979</v>
      </c>
      <c r="BY315" s="26">
        <v>1.7000000000000001E-2</v>
      </c>
      <c r="BZ315" s="14">
        <f t="shared" si="44"/>
        <v>5.7460000000000022</v>
      </c>
      <c r="CA315" s="26">
        <v>2.8000000000000001E-2</v>
      </c>
      <c r="CB315" s="14">
        <f t="shared" si="45"/>
        <v>7.7089999999999925</v>
      </c>
      <c r="CD315">
        <f t="shared" si="38"/>
        <v>1</v>
      </c>
      <c r="CE315">
        <f t="shared" si="39"/>
        <v>1.4000000000000001</v>
      </c>
      <c r="CF315">
        <f t="shared" si="40"/>
        <v>1.7000000000000002</v>
      </c>
      <c r="CG315">
        <f t="shared" si="41"/>
        <v>2.8000000000000003</v>
      </c>
    </row>
    <row r="316" spans="1:85" x14ac:dyDescent="0.35">
      <c r="A316" s="11"/>
      <c r="B316" s="21"/>
      <c r="C316" s="21"/>
      <c r="D316" s="21"/>
      <c r="E316" s="21"/>
      <c r="F316" s="69"/>
      <c r="G316" s="69"/>
      <c r="H316" s="57"/>
      <c r="I316" s="57"/>
      <c r="J316" s="21"/>
      <c r="K316" s="21"/>
      <c r="L316" s="21"/>
      <c r="M316" s="21"/>
      <c r="N316" s="21"/>
      <c r="O316" s="39"/>
      <c r="P316" s="11"/>
      <c r="Q316" s="11"/>
      <c r="R316" s="11"/>
      <c r="S316" s="11"/>
      <c r="T316" s="11"/>
      <c r="U316" s="52"/>
      <c r="AA316" s="40"/>
      <c r="AD316" s="4">
        <v>96</v>
      </c>
      <c r="AE316" s="9">
        <v>84.370002746582003</v>
      </c>
      <c r="AF316" s="9">
        <v>88.529998779296804</v>
      </c>
      <c r="AG316" s="9">
        <v>90.529998779296804</v>
      </c>
      <c r="AH316" s="9">
        <v>90.199996948242102</v>
      </c>
      <c r="AI316" s="9">
        <v>90.349998474121094</v>
      </c>
      <c r="AK316" s="4">
        <v>96</v>
      </c>
      <c r="AL316" s="75">
        <v>1</v>
      </c>
      <c r="AM316" s="75">
        <v>1.6</v>
      </c>
      <c r="AN316" s="75">
        <v>2.1999999999999997</v>
      </c>
      <c r="AO316" s="4">
        <v>4.5999999999999996</v>
      </c>
      <c r="AP316" s="4">
        <v>10</v>
      </c>
      <c r="AX316" s="14">
        <f t="shared" si="54"/>
        <v>0.73800000000000043</v>
      </c>
      <c r="AY316" s="40">
        <v>7.0000000000000001E-3</v>
      </c>
      <c r="BB316" s="19">
        <v>100</v>
      </c>
      <c r="BC316" s="20">
        <v>0.01</v>
      </c>
      <c r="BD316" s="19">
        <f t="shared" si="55"/>
        <v>1.4130000000000009</v>
      </c>
      <c r="BE316" s="20">
        <v>1.9E-2</v>
      </c>
      <c r="BF316" s="19">
        <f t="shared" si="53"/>
        <v>3.1219999999999994</v>
      </c>
      <c r="BG316" s="22">
        <v>2.1000000000000001E-2</v>
      </c>
      <c r="BH316" s="23">
        <f t="shared" si="52"/>
        <v>6.7119999999999971</v>
      </c>
      <c r="BI316" s="22">
        <v>3.2000000000000001E-2</v>
      </c>
      <c r="BJ316" s="24">
        <f t="shared" si="49"/>
        <v>7.534999999999993</v>
      </c>
      <c r="BK316" s="21"/>
      <c r="BL316">
        <f t="shared" si="34"/>
        <v>1</v>
      </c>
      <c r="BM316">
        <f t="shared" si="35"/>
        <v>1.9</v>
      </c>
      <c r="BN316">
        <f t="shared" si="36"/>
        <v>2.1</v>
      </c>
      <c r="BO316">
        <f t="shared" si="37"/>
        <v>3.2</v>
      </c>
      <c r="BT316" s="25">
        <v>100</v>
      </c>
      <c r="BU316" s="26">
        <v>0.01</v>
      </c>
      <c r="BV316" s="14">
        <f t="shared" si="42"/>
        <v>1.376000000000001</v>
      </c>
      <c r="BW316" s="26">
        <v>1.6E-2</v>
      </c>
      <c r="BX316" s="14">
        <f t="shared" si="43"/>
        <v>2.941999999999998</v>
      </c>
      <c r="BY316" s="26">
        <v>2.1000000000000001E-2</v>
      </c>
      <c r="BZ316" s="14">
        <f t="shared" si="44"/>
        <v>5.7670000000000021</v>
      </c>
      <c r="CA316" s="26">
        <v>2.7E-2</v>
      </c>
      <c r="CB316" s="14">
        <f t="shared" si="45"/>
        <v>7.7359999999999927</v>
      </c>
      <c r="CD316">
        <f t="shared" si="38"/>
        <v>1</v>
      </c>
      <c r="CE316">
        <f t="shared" si="39"/>
        <v>1.6</v>
      </c>
      <c r="CF316">
        <f t="shared" si="40"/>
        <v>2.1</v>
      </c>
      <c r="CG316">
        <f t="shared" si="41"/>
        <v>2.7</v>
      </c>
    </row>
    <row r="317" spans="1:85" x14ac:dyDescent="0.35">
      <c r="A317" s="11"/>
      <c r="B317" s="21"/>
      <c r="C317" s="21"/>
      <c r="D317" s="21"/>
      <c r="E317" s="21"/>
      <c r="F317" s="69"/>
      <c r="G317" s="69"/>
      <c r="H317" s="57"/>
      <c r="I317" s="57"/>
      <c r="J317" s="21"/>
      <c r="K317" s="21"/>
      <c r="L317" s="21"/>
      <c r="M317" s="21"/>
      <c r="N317" s="21"/>
      <c r="O317" s="39"/>
      <c r="P317" s="11"/>
      <c r="Q317" s="11"/>
      <c r="R317" s="11"/>
      <c r="S317" s="11"/>
      <c r="T317" s="11"/>
      <c r="U317" s="52"/>
      <c r="AA317" s="40"/>
      <c r="AD317" s="4">
        <v>97</v>
      </c>
      <c r="AE317" s="9">
        <v>84.669998168945298</v>
      </c>
      <c r="AF317" s="9">
        <v>88.660003662109304</v>
      </c>
      <c r="AG317" s="9">
        <v>90.589996337890597</v>
      </c>
      <c r="AH317" s="9">
        <v>90.209999084472599</v>
      </c>
      <c r="AI317" s="9">
        <v>90.269996643066406</v>
      </c>
      <c r="AK317" s="4">
        <v>97</v>
      </c>
      <c r="AL317" s="75">
        <v>1</v>
      </c>
      <c r="AM317" s="75">
        <v>2.1</v>
      </c>
      <c r="AN317" s="75">
        <v>1.7000000000000002</v>
      </c>
      <c r="AO317" s="4">
        <v>5.3</v>
      </c>
      <c r="AP317" s="4">
        <v>10</v>
      </c>
      <c r="AX317" s="14">
        <f>AX316+AY318</f>
        <v>0.74538000000000049</v>
      </c>
      <c r="AY317" s="40">
        <v>7.0000000000000001E-3</v>
      </c>
      <c r="BB317" s="19">
        <v>101</v>
      </c>
      <c r="BC317" s="20">
        <v>0.01</v>
      </c>
      <c r="BD317" s="19">
        <f t="shared" si="55"/>
        <v>1.4230000000000009</v>
      </c>
      <c r="BE317" s="20">
        <v>1.7999999999999999E-2</v>
      </c>
      <c r="BF317" s="19">
        <f t="shared" si="53"/>
        <v>3.1399999999999992</v>
      </c>
      <c r="BG317" s="22">
        <v>1.7999999999999999E-2</v>
      </c>
      <c r="BH317" s="23">
        <f t="shared" si="52"/>
        <v>6.7299999999999969</v>
      </c>
      <c r="BI317" s="22">
        <v>5.2999999999999999E-2</v>
      </c>
      <c r="BJ317" s="24">
        <f t="shared" si="49"/>
        <v>7.587999999999993</v>
      </c>
      <c r="BK317" s="21"/>
      <c r="BL317">
        <f t="shared" si="34"/>
        <v>1</v>
      </c>
      <c r="BM317">
        <f t="shared" si="35"/>
        <v>1.7999999999999998</v>
      </c>
      <c r="BN317">
        <f t="shared" si="36"/>
        <v>1.7999999999999998</v>
      </c>
      <c r="BO317">
        <f t="shared" si="37"/>
        <v>5.3</v>
      </c>
      <c r="BT317" s="25">
        <v>101</v>
      </c>
      <c r="BU317" s="26">
        <v>0.01</v>
      </c>
      <c r="BV317" s="14">
        <f t="shared" si="42"/>
        <v>1.386000000000001</v>
      </c>
      <c r="BW317" s="26">
        <v>1.4E-2</v>
      </c>
      <c r="BX317" s="14">
        <f t="shared" si="43"/>
        <v>2.9559999999999977</v>
      </c>
      <c r="BY317" s="26">
        <v>2.3E-2</v>
      </c>
      <c r="BZ317" s="14">
        <f t="shared" si="44"/>
        <v>5.7900000000000018</v>
      </c>
      <c r="CA317" s="26">
        <v>3.5000000000000003E-2</v>
      </c>
      <c r="CB317" s="14">
        <f t="shared" si="45"/>
        <v>7.7709999999999928</v>
      </c>
      <c r="CD317">
        <f t="shared" si="38"/>
        <v>1</v>
      </c>
      <c r="CE317">
        <f t="shared" si="39"/>
        <v>1.4000000000000001</v>
      </c>
      <c r="CF317">
        <f t="shared" si="40"/>
        <v>2.2999999999999998</v>
      </c>
      <c r="CG317">
        <f t="shared" si="41"/>
        <v>3.5000000000000004</v>
      </c>
    </row>
    <row r="318" spans="1:85" x14ac:dyDescent="0.35">
      <c r="A318" s="11"/>
      <c r="B318" s="21"/>
      <c r="C318" s="21"/>
      <c r="D318" s="21"/>
      <c r="E318" s="21"/>
      <c r="F318" s="69"/>
      <c r="G318" s="69"/>
      <c r="H318" s="57"/>
      <c r="I318" s="57"/>
      <c r="J318" s="21"/>
      <c r="K318" s="21"/>
      <c r="L318" s="21"/>
      <c r="M318" s="21"/>
      <c r="N318" s="21"/>
      <c r="O318" s="39"/>
      <c r="P318" s="11"/>
      <c r="Q318" s="11"/>
      <c r="R318" s="11"/>
      <c r="S318" s="11"/>
      <c r="T318" s="11"/>
      <c r="U318" s="52"/>
      <c r="AA318" s="40"/>
      <c r="AD318" s="4">
        <v>98</v>
      </c>
      <c r="AE318" s="9">
        <v>85.040000915527301</v>
      </c>
      <c r="AF318" s="9">
        <v>89.129997253417898</v>
      </c>
      <c r="AG318" s="9">
        <v>90.580001831054602</v>
      </c>
      <c r="AH318" s="9">
        <v>90.300003051757798</v>
      </c>
      <c r="AI318" s="9">
        <v>90.480003356933594</v>
      </c>
      <c r="AK318" s="4">
        <v>98</v>
      </c>
      <c r="AL318" s="75">
        <v>1</v>
      </c>
      <c r="AM318" s="75">
        <v>1.7999999999999998</v>
      </c>
      <c r="AN318" s="75">
        <v>1.7999999999999998</v>
      </c>
      <c r="AO318" s="4">
        <v>5.8000000000000007</v>
      </c>
      <c r="AP318" s="4">
        <v>10</v>
      </c>
      <c r="AX318" s="14">
        <f t="shared" ref="AX318:AX319" si="56">AX317+AY319</f>
        <v>0.74538000000000049</v>
      </c>
      <c r="AY318" s="40">
        <v>7.3800000000000003E-3</v>
      </c>
      <c r="BB318" s="19">
        <v>102</v>
      </c>
      <c r="BC318" s="20">
        <v>0.01</v>
      </c>
      <c r="BD318" s="19">
        <f t="shared" si="55"/>
        <v>1.4330000000000009</v>
      </c>
      <c r="BE318" s="20">
        <v>0.02</v>
      </c>
      <c r="BF318" s="19">
        <f t="shared" si="53"/>
        <v>3.1599999999999993</v>
      </c>
      <c r="BG318" s="22">
        <v>2.4E-2</v>
      </c>
      <c r="BH318" s="23">
        <f t="shared" si="52"/>
        <v>6.7539999999999969</v>
      </c>
      <c r="BI318" s="22">
        <v>3.7999999999999999E-2</v>
      </c>
      <c r="BJ318" s="24">
        <f t="shared" si="49"/>
        <v>7.6259999999999932</v>
      </c>
      <c r="BK318" s="21"/>
      <c r="BL318">
        <f t="shared" si="34"/>
        <v>1</v>
      </c>
      <c r="BM318">
        <f t="shared" si="35"/>
        <v>2</v>
      </c>
      <c r="BN318">
        <f t="shared" si="36"/>
        <v>2.4</v>
      </c>
      <c r="BO318">
        <f t="shared" si="37"/>
        <v>3.8</v>
      </c>
      <c r="BT318" s="25">
        <v>102</v>
      </c>
      <c r="BU318" s="26">
        <v>0.01</v>
      </c>
      <c r="BV318" s="14">
        <f t="shared" si="42"/>
        <v>1.396000000000001</v>
      </c>
      <c r="BW318" s="26">
        <v>1.4E-2</v>
      </c>
      <c r="BX318" s="14">
        <f t="shared" si="43"/>
        <v>2.9699999999999975</v>
      </c>
      <c r="BY318" s="26">
        <v>1.7000000000000001E-2</v>
      </c>
      <c r="BZ318" s="14">
        <f t="shared" si="44"/>
        <v>5.8070000000000022</v>
      </c>
      <c r="CA318" s="26">
        <v>0.03</v>
      </c>
      <c r="CB318" s="14">
        <f t="shared" si="45"/>
        <v>7.8009999999999931</v>
      </c>
      <c r="CD318">
        <f t="shared" si="38"/>
        <v>1</v>
      </c>
      <c r="CE318">
        <f t="shared" si="39"/>
        <v>1.4000000000000001</v>
      </c>
      <c r="CF318">
        <f t="shared" si="40"/>
        <v>1.7000000000000002</v>
      </c>
      <c r="CG318">
        <f t="shared" si="41"/>
        <v>3</v>
      </c>
    </row>
    <row r="319" spans="1:85" x14ac:dyDescent="0.35">
      <c r="A319" s="11"/>
      <c r="B319" s="21"/>
      <c r="C319" s="21"/>
      <c r="D319" s="21"/>
      <c r="E319" s="21"/>
      <c r="F319" s="69"/>
      <c r="G319" s="69"/>
      <c r="H319" s="57"/>
      <c r="I319" s="57"/>
      <c r="J319" s="21"/>
      <c r="K319" s="21"/>
      <c r="L319" s="21"/>
      <c r="M319" s="21"/>
      <c r="N319" s="21"/>
      <c r="O319" s="39"/>
      <c r="P319" s="11"/>
      <c r="Q319" s="11"/>
      <c r="R319" s="11"/>
      <c r="S319" s="11"/>
      <c r="T319" s="11"/>
      <c r="U319" s="52"/>
      <c r="AD319" s="4">
        <v>99</v>
      </c>
      <c r="AE319" s="9">
        <v>84.980003356933594</v>
      </c>
      <c r="AF319" s="9">
        <v>89.059997558593693</v>
      </c>
      <c r="AG319" s="9">
        <v>90.620002746582003</v>
      </c>
      <c r="AH319" s="9">
        <v>90.370002746582003</v>
      </c>
      <c r="AI319" s="9">
        <v>90.5</v>
      </c>
      <c r="AK319" s="4">
        <v>99</v>
      </c>
      <c r="AL319" s="75">
        <v>1</v>
      </c>
      <c r="AM319" s="75">
        <v>1.0999999999999999</v>
      </c>
      <c r="AN319" s="75">
        <v>2.8000000000000003</v>
      </c>
      <c r="AO319" s="4">
        <v>5.3</v>
      </c>
      <c r="AP319" s="4">
        <v>10</v>
      </c>
      <c r="AX319" s="14">
        <f t="shared" si="56"/>
        <v>0.74538000000000049</v>
      </c>
      <c r="BB319" s="19">
        <v>103</v>
      </c>
      <c r="BC319" s="20">
        <v>0.01</v>
      </c>
      <c r="BD319" s="19">
        <f t="shared" si="55"/>
        <v>1.4430000000000009</v>
      </c>
      <c r="BE319" s="20">
        <v>1.7000000000000001E-2</v>
      </c>
      <c r="BF319" s="19">
        <f t="shared" si="53"/>
        <v>3.1769999999999992</v>
      </c>
      <c r="BG319" s="22">
        <v>2.5999999999999999E-2</v>
      </c>
      <c r="BH319" s="23">
        <f t="shared" si="52"/>
        <v>6.7799999999999967</v>
      </c>
      <c r="BI319" s="22">
        <v>3.2000000000000001E-2</v>
      </c>
      <c r="BJ319" s="24">
        <f t="shared" si="49"/>
        <v>7.6579999999999933</v>
      </c>
      <c r="BK319" s="21"/>
      <c r="BL319">
        <f t="shared" si="34"/>
        <v>1</v>
      </c>
      <c r="BM319">
        <f t="shared" si="35"/>
        <v>1.7000000000000002</v>
      </c>
      <c r="BN319">
        <f t="shared" si="36"/>
        <v>2.6</v>
      </c>
      <c r="BO319">
        <f t="shared" si="37"/>
        <v>3.2</v>
      </c>
      <c r="BT319" s="25">
        <v>103</v>
      </c>
      <c r="BU319" s="26">
        <v>0.01</v>
      </c>
      <c r="BV319" s="14">
        <f t="shared" si="42"/>
        <v>1.406000000000001</v>
      </c>
      <c r="BW319" s="26">
        <v>1.4999999999999999E-2</v>
      </c>
      <c r="BX319" s="14">
        <f t="shared" si="43"/>
        <v>2.9849999999999977</v>
      </c>
      <c r="BY319" s="26">
        <v>1.6E-2</v>
      </c>
      <c r="BZ319" s="14">
        <f t="shared" si="44"/>
        <v>5.8230000000000022</v>
      </c>
      <c r="CA319" s="26">
        <v>2.3E-2</v>
      </c>
      <c r="CB319" s="14">
        <f t="shared" si="45"/>
        <v>7.8239999999999927</v>
      </c>
      <c r="CD319">
        <f t="shared" si="38"/>
        <v>1</v>
      </c>
      <c r="CE319">
        <f t="shared" si="39"/>
        <v>1.5</v>
      </c>
      <c r="CF319">
        <f t="shared" si="40"/>
        <v>1.6</v>
      </c>
      <c r="CG319">
        <f t="shared" si="41"/>
        <v>2.2999999999999998</v>
      </c>
    </row>
    <row r="320" spans="1:85" x14ac:dyDescent="0.35">
      <c r="A320" s="11"/>
      <c r="B320" s="21"/>
      <c r="C320" s="21"/>
      <c r="D320" s="21"/>
      <c r="E320" s="21"/>
      <c r="F320" s="69"/>
      <c r="G320" s="69"/>
      <c r="H320" s="57"/>
      <c r="I320" s="57"/>
      <c r="J320" s="21"/>
      <c r="K320" s="21"/>
      <c r="L320" s="21"/>
      <c r="M320" s="21"/>
      <c r="N320" s="21"/>
      <c r="O320" s="39"/>
      <c r="P320" s="11"/>
      <c r="Q320" s="11"/>
      <c r="R320" s="11"/>
      <c r="S320" s="11"/>
      <c r="T320" s="11"/>
      <c r="U320" s="52"/>
      <c r="AD320" s="4">
        <v>100</v>
      </c>
      <c r="AE320" s="9">
        <v>85.069999694824205</v>
      </c>
      <c r="AF320" s="9">
        <v>89.169998168945298</v>
      </c>
      <c r="AG320" s="9">
        <v>90.849998474121094</v>
      </c>
      <c r="AH320" s="9">
        <v>90.480003356933594</v>
      </c>
      <c r="AI320" s="9">
        <v>90.519996643066406</v>
      </c>
      <c r="AK320" s="4">
        <v>100</v>
      </c>
      <c r="AL320" s="75">
        <v>1</v>
      </c>
      <c r="AM320" s="75">
        <v>1.4000000000000001</v>
      </c>
      <c r="AN320" s="75">
        <v>2.1</v>
      </c>
      <c r="AO320" s="4">
        <v>5.7</v>
      </c>
      <c r="AP320" s="4">
        <v>10</v>
      </c>
      <c r="BB320" s="19">
        <v>104</v>
      </c>
      <c r="BC320" s="20">
        <v>0.01</v>
      </c>
      <c r="BD320" s="19">
        <f t="shared" si="55"/>
        <v>1.453000000000001</v>
      </c>
      <c r="BE320" s="20">
        <v>2.1000000000000001E-2</v>
      </c>
      <c r="BF320" s="19">
        <f t="shared" si="53"/>
        <v>3.1979999999999991</v>
      </c>
      <c r="BG320" s="22">
        <v>1.7999999999999999E-2</v>
      </c>
      <c r="BH320" s="23">
        <f t="shared" si="52"/>
        <v>6.7979999999999965</v>
      </c>
      <c r="BI320" s="22">
        <v>2.4E-2</v>
      </c>
      <c r="BJ320" s="24">
        <f t="shared" si="49"/>
        <v>7.6819999999999933</v>
      </c>
      <c r="BK320" s="21"/>
      <c r="BL320">
        <f t="shared" si="34"/>
        <v>1</v>
      </c>
      <c r="BM320">
        <f t="shared" si="35"/>
        <v>2.1</v>
      </c>
      <c r="BN320">
        <f t="shared" si="36"/>
        <v>1.7999999999999998</v>
      </c>
      <c r="BO320">
        <f t="shared" si="37"/>
        <v>2.4</v>
      </c>
      <c r="BT320" s="25">
        <v>104</v>
      </c>
      <c r="BU320" s="26">
        <v>0.01</v>
      </c>
      <c r="BV320" s="14">
        <f t="shared" si="42"/>
        <v>1.416000000000001</v>
      </c>
      <c r="BW320" s="26">
        <v>1.4999999999999999E-2</v>
      </c>
      <c r="BX320" s="14">
        <f t="shared" si="43"/>
        <v>2.9999999999999978</v>
      </c>
      <c r="BY320" s="26">
        <v>1.6E-2</v>
      </c>
      <c r="BZ320" s="14">
        <f t="shared" si="44"/>
        <v>5.8390000000000022</v>
      </c>
      <c r="CA320" s="26">
        <v>2.7E-2</v>
      </c>
      <c r="CB320" s="14">
        <f t="shared" si="45"/>
        <v>7.8509999999999929</v>
      </c>
      <c r="CD320">
        <f t="shared" si="38"/>
        <v>1</v>
      </c>
      <c r="CE320">
        <f t="shared" si="39"/>
        <v>1.5</v>
      </c>
      <c r="CF320">
        <f t="shared" si="40"/>
        <v>1.6</v>
      </c>
      <c r="CG320">
        <f t="shared" si="41"/>
        <v>2.7</v>
      </c>
    </row>
    <row r="321" spans="1:85" x14ac:dyDescent="0.35">
      <c r="A321" s="11"/>
      <c r="B321" s="21"/>
      <c r="C321" s="21"/>
      <c r="D321" s="21"/>
      <c r="E321" s="21"/>
      <c r="F321" s="69"/>
      <c r="G321" s="69"/>
      <c r="H321" s="57"/>
      <c r="I321" s="57"/>
      <c r="J321" s="21"/>
      <c r="K321" s="21"/>
      <c r="L321" s="21"/>
      <c r="M321" s="21"/>
      <c r="N321" s="21"/>
      <c r="O321" s="39"/>
      <c r="P321" s="11"/>
      <c r="Q321" s="11"/>
      <c r="R321" s="11"/>
      <c r="S321" s="11"/>
      <c r="T321" s="11"/>
      <c r="U321" s="52"/>
      <c r="AD321" s="4">
        <v>101</v>
      </c>
      <c r="AE321" s="9">
        <v>85.790000915527301</v>
      </c>
      <c r="AF321" s="9">
        <v>89.25</v>
      </c>
      <c r="AG321" s="9">
        <v>90.809997558593693</v>
      </c>
      <c r="AH321" s="9">
        <v>90.519996643066406</v>
      </c>
      <c r="AI321" s="9">
        <v>90.610000610351506</v>
      </c>
      <c r="AK321" s="4">
        <v>101</v>
      </c>
      <c r="AL321" s="75">
        <v>1</v>
      </c>
      <c r="AM321" s="75">
        <v>1.3</v>
      </c>
      <c r="AN321" s="75">
        <v>1.7999999999999998</v>
      </c>
      <c r="AO321" s="4">
        <v>5.8999999999999995</v>
      </c>
      <c r="AP321" s="4">
        <v>10</v>
      </c>
      <c r="BB321" s="19">
        <v>105</v>
      </c>
      <c r="BC321" s="20">
        <v>0.01</v>
      </c>
      <c r="BD321" s="19">
        <f t="shared" si="55"/>
        <v>1.463000000000001</v>
      </c>
      <c r="BE321" s="20">
        <v>2.1000000000000001E-2</v>
      </c>
      <c r="BF321" s="19">
        <f t="shared" si="53"/>
        <v>3.218999999999999</v>
      </c>
      <c r="BG321" s="22">
        <v>1.4999999999999999E-2</v>
      </c>
      <c r="BH321" s="23">
        <f t="shared" si="52"/>
        <v>6.8129999999999962</v>
      </c>
      <c r="BI321" s="22">
        <v>2.7E-2</v>
      </c>
      <c r="BJ321" s="24">
        <f t="shared" si="49"/>
        <v>7.7089999999999934</v>
      </c>
      <c r="BK321" s="21"/>
      <c r="BL321">
        <f t="shared" si="34"/>
        <v>1</v>
      </c>
      <c r="BM321">
        <f t="shared" si="35"/>
        <v>2.1</v>
      </c>
      <c r="BN321">
        <f t="shared" si="36"/>
        <v>1.5</v>
      </c>
      <c r="BO321">
        <f t="shared" si="37"/>
        <v>2.7</v>
      </c>
      <c r="BT321" s="25">
        <v>105</v>
      </c>
      <c r="BU321" s="26">
        <v>0.01</v>
      </c>
      <c r="BV321" s="14">
        <f t="shared" si="42"/>
        <v>1.426000000000001</v>
      </c>
      <c r="BW321" s="26">
        <v>1.4999999999999999E-2</v>
      </c>
      <c r="BX321" s="14">
        <f t="shared" si="43"/>
        <v>3.0149999999999979</v>
      </c>
      <c r="BY321" s="26">
        <v>1.2999999999999999E-2</v>
      </c>
      <c r="BZ321" s="14">
        <f t="shared" si="44"/>
        <v>5.8520000000000021</v>
      </c>
      <c r="CA321" s="26">
        <v>3.5999999999999997E-2</v>
      </c>
      <c r="CB321" s="14">
        <f t="shared" si="45"/>
        <v>7.8869999999999925</v>
      </c>
      <c r="CD321">
        <f t="shared" si="38"/>
        <v>1</v>
      </c>
      <c r="CE321">
        <f t="shared" si="39"/>
        <v>1.5</v>
      </c>
      <c r="CF321">
        <f t="shared" si="40"/>
        <v>1.3</v>
      </c>
      <c r="CG321">
        <f t="shared" si="41"/>
        <v>3.5999999999999996</v>
      </c>
    </row>
    <row r="322" spans="1:85" x14ac:dyDescent="0.35">
      <c r="A322" s="11"/>
      <c r="B322" s="21"/>
      <c r="C322" s="21"/>
      <c r="D322" s="21"/>
      <c r="E322" s="21"/>
      <c r="F322" s="69"/>
      <c r="G322" s="69"/>
      <c r="H322" s="57"/>
      <c r="I322" s="57"/>
      <c r="J322" s="21"/>
      <c r="K322" s="21"/>
      <c r="L322" s="21"/>
      <c r="M322" s="21"/>
      <c r="N322" s="21"/>
      <c r="O322" s="39"/>
      <c r="P322" s="11"/>
      <c r="Q322" s="11"/>
      <c r="R322" s="11"/>
      <c r="S322" s="11"/>
      <c r="T322" s="11"/>
      <c r="U322" s="52"/>
      <c r="AD322" s="4">
        <v>102</v>
      </c>
      <c r="AE322" s="9">
        <v>85.900001525878906</v>
      </c>
      <c r="AF322" s="9">
        <v>89.300003051757798</v>
      </c>
      <c r="AG322" s="9">
        <v>90.919998168945298</v>
      </c>
      <c r="AH322" s="9">
        <v>90.510002136230398</v>
      </c>
      <c r="AI322" s="9">
        <v>90.529998779296804</v>
      </c>
      <c r="AK322" s="4">
        <v>102</v>
      </c>
      <c r="AL322" s="75">
        <v>1</v>
      </c>
      <c r="AM322" s="75">
        <v>1.3</v>
      </c>
      <c r="AN322" s="75">
        <v>2.4</v>
      </c>
      <c r="AO322" s="4">
        <v>5.4</v>
      </c>
      <c r="AP322" s="4">
        <v>10</v>
      </c>
      <c r="BB322" s="19">
        <v>106</v>
      </c>
      <c r="BC322" s="20">
        <v>0.01</v>
      </c>
      <c r="BD322" s="19">
        <f t="shared" si="55"/>
        <v>1.473000000000001</v>
      </c>
      <c r="BE322" s="20">
        <v>1.9E-2</v>
      </c>
      <c r="BF322" s="19">
        <f t="shared" si="53"/>
        <v>3.2379999999999991</v>
      </c>
      <c r="BG322" s="22">
        <v>1.7000000000000001E-2</v>
      </c>
      <c r="BH322" s="23">
        <f t="shared" si="52"/>
        <v>6.8299999999999965</v>
      </c>
      <c r="BI322" s="22">
        <v>3.3000000000000002E-2</v>
      </c>
      <c r="BJ322" s="24">
        <f t="shared" si="49"/>
        <v>7.7419999999999938</v>
      </c>
      <c r="BK322" s="21"/>
      <c r="BL322">
        <f t="shared" si="34"/>
        <v>1</v>
      </c>
      <c r="BM322">
        <f t="shared" si="35"/>
        <v>1.9</v>
      </c>
      <c r="BN322">
        <f t="shared" si="36"/>
        <v>1.7000000000000002</v>
      </c>
      <c r="BO322">
        <f t="shared" si="37"/>
        <v>3.3000000000000003</v>
      </c>
      <c r="BT322" s="25">
        <v>106</v>
      </c>
      <c r="BU322" s="26">
        <v>0.01</v>
      </c>
      <c r="BV322" s="14">
        <f t="shared" si="42"/>
        <v>1.4360000000000011</v>
      </c>
      <c r="BW322" s="26">
        <v>1.2999999999999999E-2</v>
      </c>
      <c r="BX322" s="14">
        <f t="shared" si="43"/>
        <v>3.0279999999999978</v>
      </c>
      <c r="BY322" s="26">
        <v>1.7000000000000001E-2</v>
      </c>
      <c r="BZ322" s="14">
        <f t="shared" si="44"/>
        <v>5.8690000000000024</v>
      </c>
      <c r="CA322" s="26">
        <v>3.1E-2</v>
      </c>
      <c r="CB322" s="14">
        <f t="shared" si="45"/>
        <v>7.9179999999999922</v>
      </c>
      <c r="CD322">
        <f t="shared" si="38"/>
        <v>1</v>
      </c>
      <c r="CE322">
        <f t="shared" si="39"/>
        <v>1.3</v>
      </c>
      <c r="CF322">
        <f t="shared" si="40"/>
        <v>1.7000000000000002</v>
      </c>
      <c r="CG322">
        <f t="shared" si="41"/>
        <v>3.1</v>
      </c>
    </row>
    <row r="323" spans="1:85" x14ac:dyDescent="0.35">
      <c r="A323" s="11"/>
      <c r="B323" s="21"/>
      <c r="C323" s="21"/>
      <c r="D323" s="21"/>
      <c r="E323" s="21"/>
      <c r="F323" s="69"/>
      <c r="G323" s="69"/>
      <c r="H323" s="57"/>
      <c r="I323" s="57"/>
      <c r="J323" s="21"/>
      <c r="K323" s="21"/>
      <c r="L323" s="21"/>
      <c r="M323" s="21"/>
      <c r="N323" s="21"/>
      <c r="O323" s="39"/>
      <c r="P323" s="11"/>
      <c r="Q323" s="11"/>
      <c r="R323" s="11"/>
      <c r="S323" s="11"/>
      <c r="T323" s="11"/>
      <c r="U323" s="52"/>
      <c r="AD323" s="4">
        <v>103</v>
      </c>
      <c r="AE323" s="9">
        <v>85.930000305175696</v>
      </c>
      <c r="AF323" s="9">
        <v>89.319999694824205</v>
      </c>
      <c r="AG323" s="9">
        <v>90.970001220703097</v>
      </c>
      <c r="AH323" s="9">
        <v>90.599998474121094</v>
      </c>
      <c r="AI323" s="9">
        <v>90.610000610351506</v>
      </c>
      <c r="AK323" s="4">
        <v>103</v>
      </c>
      <c r="AL323" s="75">
        <v>1</v>
      </c>
      <c r="AM323" s="75">
        <v>1.0999999999999999</v>
      </c>
      <c r="AN323" s="75">
        <v>2.6</v>
      </c>
      <c r="AO323" s="4">
        <v>5.0999999999999996</v>
      </c>
      <c r="AP323" s="4">
        <v>10</v>
      </c>
      <c r="BB323" s="19">
        <v>107</v>
      </c>
      <c r="BC323" s="20">
        <v>0.01</v>
      </c>
      <c r="BD323" s="19">
        <f t="shared" si="55"/>
        <v>1.483000000000001</v>
      </c>
      <c r="BE323" s="20">
        <v>1.4E-2</v>
      </c>
      <c r="BF323" s="19">
        <f t="shared" si="53"/>
        <v>3.2519999999999989</v>
      </c>
      <c r="BG323" s="22">
        <v>1.6E-2</v>
      </c>
      <c r="BH323" s="23">
        <f t="shared" si="52"/>
        <v>6.8459999999999965</v>
      </c>
      <c r="BI323" s="22">
        <v>2.8000000000000001E-2</v>
      </c>
      <c r="BJ323" s="24">
        <f t="shared" si="49"/>
        <v>7.7699999999999934</v>
      </c>
      <c r="BK323" s="21"/>
      <c r="BL323">
        <f t="shared" si="34"/>
        <v>1</v>
      </c>
      <c r="BM323">
        <f t="shared" si="35"/>
        <v>1.4000000000000001</v>
      </c>
      <c r="BN323">
        <f t="shared" si="36"/>
        <v>1.6</v>
      </c>
      <c r="BO323">
        <f t="shared" si="37"/>
        <v>2.8000000000000003</v>
      </c>
      <c r="BT323" s="25">
        <v>107</v>
      </c>
      <c r="BU323" s="26">
        <v>0.01</v>
      </c>
      <c r="BV323" s="14">
        <f t="shared" si="42"/>
        <v>1.4460000000000011</v>
      </c>
      <c r="BW323" s="26">
        <v>1.4999999999999999E-2</v>
      </c>
      <c r="BX323" s="14">
        <f t="shared" si="43"/>
        <v>3.0429999999999979</v>
      </c>
      <c r="BY323" s="26">
        <v>2.4E-2</v>
      </c>
      <c r="BZ323" s="14">
        <f t="shared" si="44"/>
        <v>5.8930000000000025</v>
      </c>
      <c r="CA323" s="26">
        <v>2.8000000000000001E-2</v>
      </c>
      <c r="CB323" s="14">
        <f t="shared" si="45"/>
        <v>7.9459999999999917</v>
      </c>
      <c r="CD323">
        <f t="shared" si="38"/>
        <v>1</v>
      </c>
      <c r="CE323">
        <f t="shared" si="39"/>
        <v>1.5</v>
      </c>
      <c r="CF323">
        <f t="shared" si="40"/>
        <v>2.4</v>
      </c>
      <c r="CG323">
        <f t="shared" si="41"/>
        <v>2.8000000000000003</v>
      </c>
    </row>
    <row r="324" spans="1:85" x14ac:dyDescent="0.35">
      <c r="A324" s="11"/>
      <c r="B324" s="21"/>
      <c r="C324" s="21"/>
      <c r="D324" s="21"/>
      <c r="E324" s="21"/>
      <c r="F324" s="69"/>
      <c r="G324" s="69"/>
      <c r="H324" s="57"/>
      <c r="I324" s="57"/>
      <c r="J324" s="21"/>
      <c r="K324" s="21"/>
      <c r="L324" s="21"/>
      <c r="M324" s="21"/>
      <c r="N324" s="21"/>
      <c r="O324" s="39"/>
      <c r="P324" s="11"/>
      <c r="Q324" s="11"/>
      <c r="R324" s="11"/>
      <c r="S324" s="11"/>
      <c r="T324" s="11"/>
      <c r="U324" s="52"/>
      <c r="AD324" s="4">
        <v>104</v>
      </c>
      <c r="AE324" s="9">
        <v>86.110000610351506</v>
      </c>
      <c r="AF324" s="9">
        <v>89.379997253417898</v>
      </c>
      <c r="AG324" s="9">
        <v>90.959999084472599</v>
      </c>
      <c r="AH324" s="9">
        <v>90.589996337890597</v>
      </c>
      <c r="AI324" s="9">
        <v>90.769996643066406</v>
      </c>
      <c r="AK324" s="4">
        <v>104</v>
      </c>
      <c r="AL324" s="75">
        <v>1</v>
      </c>
      <c r="AM324" s="75">
        <v>1.3</v>
      </c>
      <c r="AN324" s="75">
        <v>1.7999999999999998</v>
      </c>
      <c r="AO324" s="4">
        <v>5.8000000000000007</v>
      </c>
      <c r="AP324" s="4">
        <v>10</v>
      </c>
      <c r="BB324" s="19">
        <v>108</v>
      </c>
      <c r="BC324" s="20">
        <v>0.01</v>
      </c>
      <c r="BD324" s="19">
        <f t="shared" si="55"/>
        <v>1.493000000000001</v>
      </c>
      <c r="BE324" s="20">
        <v>1.2999999999999999E-2</v>
      </c>
      <c r="BF324" s="19">
        <f t="shared" si="53"/>
        <v>3.2649999999999988</v>
      </c>
      <c r="BG324" s="22">
        <v>1.6E-2</v>
      </c>
      <c r="BH324" s="23">
        <f t="shared" si="52"/>
        <v>6.8619999999999965</v>
      </c>
      <c r="BI324" s="22">
        <v>2.7E-2</v>
      </c>
      <c r="BJ324" s="24">
        <f t="shared" si="49"/>
        <v>7.7969999999999935</v>
      </c>
      <c r="BK324" s="21"/>
      <c r="BL324">
        <f t="shared" si="34"/>
        <v>1</v>
      </c>
      <c r="BM324">
        <f t="shared" si="35"/>
        <v>1.3</v>
      </c>
      <c r="BN324">
        <f t="shared" si="36"/>
        <v>1.6</v>
      </c>
      <c r="BO324">
        <f t="shared" si="37"/>
        <v>2.7</v>
      </c>
      <c r="BT324" s="25">
        <v>108</v>
      </c>
      <c r="BU324" s="26">
        <v>0.01</v>
      </c>
      <c r="BV324" s="14">
        <f t="shared" si="42"/>
        <v>1.4560000000000011</v>
      </c>
      <c r="BW324" s="26">
        <v>1.6E-2</v>
      </c>
      <c r="BX324" s="14">
        <f t="shared" si="43"/>
        <v>3.0589999999999979</v>
      </c>
      <c r="BY324" s="26">
        <v>0.02</v>
      </c>
      <c r="BZ324" s="14">
        <f t="shared" si="44"/>
        <v>5.913000000000002</v>
      </c>
      <c r="CA324" s="26">
        <v>2.5999999999999999E-2</v>
      </c>
      <c r="CB324" s="14">
        <f t="shared" si="45"/>
        <v>7.9719999999999915</v>
      </c>
      <c r="CD324">
        <f t="shared" si="38"/>
        <v>1</v>
      </c>
      <c r="CE324">
        <f t="shared" si="39"/>
        <v>1.6</v>
      </c>
      <c r="CF324">
        <f t="shared" si="40"/>
        <v>2</v>
      </c>
      <c r="CG324">
        <f t="shared" si="41"/>
        <v>2.6</v>
      </c>
    </row>
    <row r="325" spans="1:85" x14ac:dyDescent="0.35">
      <c r="A325" s="11"/>
      <c r="B325" s="21"/>
      <c r="C325" s="21"/>
      <c r="D325" s="21"/>
      <c r="E325" s="21"/>
      <c r="F325" s="69"/>
      <c r="G325" s="69"/>
      <c r="H325" s="57"/>
      <c r="I325" s="57"/>
      <c r="J325" s="21"/>
      <c r="K325" s="21"/>
      <c r="L325" s="21"/>
      <c r="M325" s="21"/>
      <c r="N325" s="21"/>
      <c r="O325" s="39"/>
      <c r="P325" s="11"/>
      <c r="Q325" s="11"/>
      <c r="R325" s="11"/>
      <c r="S325" s="11"/>
      <c r="T325" s="11"/>
      <c r="U325" s="52"/>
      <c r="AD325" s="4">
        <v>105</v>
      </c>
      <c r="AE325" s="9">
        <v>86.199996948242102</v>
      </c>
      <c r="AF325" s="9">
        <v>89.330001831054602</v>
      </c>
      <c r="AG325" s="9">
        <v>91.120002746582003</v>
      </c>
      <c r="AH325" s="9">
        <v>90.769996643066406</v>
      </c>
      <c r="AI325" s="9">
        <v>90.830001831054602</v>
      </c>
      <c r="AK325" s="4">
        <v>105</v>
      </c>
      <c r="AL325" s="75">
        <v>1</v>
      </c>
      <c r="AM325" s="75">
        <v>1.7999999999999998</v>
      </c>
      <c r="AN325" s="75">
        <v>1.5</v>
      </c>
      <c r="AO325" s="4">
        <v>6.6000000000000005</v>
      </c>
      <c r="AP325" s="4">
        <v>10</v>
      </c>
      <c r="BB325" s="19">
        <v>109</v>
      </c>
      <c r="BC325" s="20">
        <v>0.01</v>
      </c>
      <c r="BD325" s="19">
        <f t="shared" si="55"/>
        <v>1.503000000000001</v>
      </c>
      <c r="BE325" s="20">
        <v>0.02</v>
      </c>
      <c r="BF325" s="19">
        <f t="shared" si="53"/>
        <v>3.2849999999999988</v>
      </c>
      <c r="BG325" s="22">
        <v>2.4E-2</v>
      </c>
      <c r="BH325" s="23">
        <f t="shared" si="52"/>
        <v>6.8859999999999966</v>
      </c>
      <c r="BI325" s="22">
        <v>2.3E-2</v>
      </c>
      <c r="BJ325" s="24">
        <f t="shared" si="49"/>
        <v>7.8199999999999932</v>
      </c>
      <c r="BK325" s="21"/>
      <c r="BL325">
        <f t="shared" si="34"/>
        <v>1</v>
      </c>
      <c r="BM325">
        <f t="shared" si="35"/>
        <v>2</v>
      </c>
      <c r="BN325">
        <f t="shared" si="36"/>
        <v>2.4</v>
      </c>
      <c r="BO325">
        <f t="shared" si="37"/>
        <v>2.2999999999999998</v>
      </c>
      <c r="BT325" s="25">
        <v>109</v>
      </c>
      <c r="BU325" s="26">
        <v>0.01</v>
      </c>
      <c r="BV325" s="14">
        <f t="shared" si="42"/>
        <v>1.4660000000000011</v>
      </c>
      <c r="BW325" s="26">
        <v>1.6E-2</v>
      </c>
      <c r="BX325" s="14">
        <f t="shared" si="43"/>
        <v>3.074999999999998</v>
      </c>
      <c r="BY325" s="26">
        <v>0.02</v>
      </c>
      <c r="BZ325" s="14">
        <f t="shared" si="44"/>
        <v>5.9330000000000016</v>
      </c>
      <c r="CA325" s="26">
        <v>2.9000000000000001E-2</v>
      </c>
      <c r="CB325" s="14">
        <f t="shared" si="45"/>
        <v>8.0009999999999923</v>
      </c>
      <c r="CD325">
        <f t="shared" si="38"/>
        <v>1</v>
      </c>
      <c r="CE325">
        <f t="shared" si="39"/>
        <v>1.6</v>
      </c>
      <c r="CF325">
        <f t="shared" si="40"/>
        <v>2</v>
      </c>
      <c r="CG325">
        <f t="shared" si="41"/>
        <v>2.9000000000000004</v>
      </c>
    </row>
    <row r="326" spans="1:85" x14ac:dyDescent="0.35">
      <c r="A326" s="11"/>
      <c r="B326" s="21"/>
      <c r="C326" s="21"/>
      <c r="D326" s="21"/>
      <c r="E326" s="21"/>
      <c r="F326" s="69"/>
      <c r="G326" s="69"/>
      <c r="H326" s="57"/>
      <c r="I326" s="57"/>
      <c r="J326" s="21"/>
      <c r="K326" s="21"/>
      <c r="L326" s="21"/>
      <c r="M326" s="21"/>
      <c r="N326" s="21"/>
      <c r="O326" s="39"/>
      <c r="P326" s="11"/>
      <c r="Q326" s="11"/>
      <c r="R326" s="11"/>
      <c r="S326" s="11"/>
      <c r="T326" s="11"/>
      <c r="U326" s="52"/>
      <c r="AD326" s="4">
        <v>106</v>
      </c>
      <c r="AE326" s="9">
        <v>86.400001525878906</v>
      </c>
      <c r="AF326" s="9">
        <v>89.699996948242102</v>
      </c>
      <c r="AG326" s="9">
        <v>91.129997253417898</v>
      </c>
      <c r="AH326" s="9">
        <v>90.690002441406193</v>
      </c>
      <c r="AI326" s="9">
        <v>90.889999389648395</v>
      </c>
      <c r="AK326" s="4">
        <v>106</v>
      </c>
      <c r="AL326" s="75">
        <v>1</v>
      </c>
      <c r="AM326" s="75">
        <v>1.4000000000000001</v>
      </c>
      <c r="AN326" s="75">
        <v>1.7000000000000002</v>
      </c>
      <c r="AO326" s="4">
        <v>5.8000000000000007</v>
      </c>
      <c r="AP326" s="4">
        <v>10</v>
      </c>
      <c r="BB326" s="19">
        <v>110</v>
      </c>
      <c r="BC326" s="20">
        <v>0.01</v>
      </c>
      <c r="BD326" s="19">
        <f t="shared" si="55"/>
        <v>1.513000000000001</v>
      </c>
      <c r="BE326" s="20">
        <v>1.7999999999999999E-2</v>
      </c>
      <c r="BF326" s="19">
        <f t="shared" si="53"/>
        <v>3.3029999999999986</v>
      </c>
      <c r="BG326" s="22">
        <v>0.02</v>
      </c>
      <c r="BH326" s="23">
        <f t="shared" si="52"/>
        <v>6.9059999999999961</v>
      </c>
      <c r="BI326" s="22">
        <v>2.5999999999999999E-2</v>
      </c>
      <c r="BJ326" s="24">
        <f t="shared" si="49"/>
        <v>7.845999999999993</v>
      </c>
      <c r="BK326" s="21"/>
      <c r="BL326">
        <f t="shared" si="34"/>
        <v>1</v>
      </c>
      <c r="BM326">
        <f t="shared" si="35"/>
        <v>1.7999999999999998</v>
      </c>
      <c r="BN326">
        <f t="shared" si="36"/>
        <v>2</v>
      </c>
      <c r="BO326">
        <f t="shared" si="37"/>
        <v>2.6</v>
      </c>
      <c r="BT326" s="25">
        <v>110</v>
      </c>
      <c r="BU326" s="26">
        <v>0.01</v>
      </c>
      <c r="BV326" s="14">
        <f t="shared" si="42"/>
        <v>1.4760000000000011</v>
      </c>
      <c r="BW326" s="26">
        <v>1.7000000000000001E-2</v>
      </c>
      <c r="BX326" s="14">
        <f t="shared" si="43"/>
        <v>3.0919999999999979</v>
      </c>
      <c r="BY326" s="26">
        <v>0.02</v>
      </c>
      <c r="BZ326" s="14">
        <f t="shared" si="44"/>
        <v>5.9530000000000012</v>
      </c>
      <c r="CA326" s="26">
        <v>0.04</v>
      </c>
      <c r="CB326" s="14">
        <f t="shared" si="45"/>
        <v>8.0409999999999915</v>
      </c>
      <c r="CD326">
        <f t="shared" si="38"/>
        <v>1</v>
      </c>
      <c r="CE326">
        <f t="shared" si="39"/>
        <v>1.7000000000000002</v>
      </c>
      <c r="CF326">
        <f t="shared" si="40"/>
        <v>2</v>
      </c>
      <c r="CG326">
        <f t="shared" si="41"/>
        <v>4</v>
      </c>
    </row>
    <row r="327" spans="1:85" x14ac:dyDescent="0.35">
      <c r="A327" s="11"/>
      <c r="B327" s="21"/>
      <c r="C327" s="21"/>
      <c r="D327" s="21"/>
      <c r="E327" s="21"/>
      <c r="F327" s="69"/>
      <c r="G327" s="69"/>
      <c r="H327" s="57"/>
      <c r="I327" s="57"/>
      <c r="J327" s="21"/>
      <c r="K327" s="21"/>
      <c r="L327" s="21"/>
      <c r="M327" s="21"/>
      <c r="N327" s="21"/>
      <c r="O327" s="39"/>
      <c r="P327" s="11"/>
      <c r="Q327" s="11"/>
      <c r="R327" s="11"/>
      <c r="S327" s="11"/>
      <c r="T327" s="11"/>
      <c r="U327" s="52"/>
      <c r="AD327" s="4">
        <v>107</v>
      </c>
      <c r="AE327" s="9">
        <v>86.550003051757798</v>
      </c>
      <c r="AF327" s="9">
        <v>89.680000305175696</v>
      </c>
      <c r="AG327" s="9">
        <v>91.330001831054602</v>
      </c>
      <c r="AH327" s="9">
        <v>90.819999694824205</v>
      </c>
      <c r="AI327" s="9">
        <v>90.989997863769503</v>
      </c>
      <c r="AK327" s="4">
        <v>107</v>
      </c>
      <c r="AL327" s="75">
        <v>1</v>
      </c>
      <c r="AM327" s="75">
        <v>1</v>
      </c>
      <c r="AN327" s="75">
        <v>1.6</v>
      </c>
      <c r="AO327" s="4">
        <v>4.3</v>
      </c>
      <c r="AP327" s="4">
        <v>10</v>
      </c>
      <c r="BB327" s="19">
        <v>111</v>
      </c>
      <c r="BC327" s="20">
        <v>0.01</v>
      </c>
      <c r="BD327" s="19">
        <f t="shared" si="55"/>
        <v>1.523000000000001</v>
      </c>
      <c r="BE327" s="20">
        <v>1.6E-2</v>
      </c>
      <c r="BF327" s="19">
        <f t="shared" si="53"/>
        <v>3.3189999999999986</v>
      </c>
      <c r="BG327" s="22">
        <v>1.7999999999999999E-2</v>
      </c>
      <c r="BH327" s="23">
        <f t="shared" si="52"/>
        <v>6.9239999999999959</v>
      </c>
      <c r="BI327" s="22">
        <v>2.8000000000000001E-2</v>
      </c>
      <c r="BJ327" s="24">
        <f t="shared" si="49"/>
        <v>7.8739999999999926</v>
      </c>
      <c r="BK327" s="21"/>
      <c r="BL327">
        <f t="shared" si="34"/>
        <v>1</v>
      </c>
      <c r="BM327">
        <f t="shared" si="35"/>
        <v>1.6</v>
      </c>
      <c r="BN327">
        <f t="shared" si="36"/>
        <v>1.7999999999999998</v>
      </c>
      <c r="BO327">
        <f t="shared" si="37"/>
        <v>2.8000000000000003</v>
      </c>
      <c r="BT327" s="25">
        <v>111</v>
      </c>
      <c r="BU327" s="26">
        <v>0.01</v>
      </c>
      <c r="BV327" s="14">
        <f t="shared" si="42"/>
        <v>1.4860000000000011</v>
      </c>
      <c r="BW327" s="26">
        <v>1.4E-2</v>
      </c>
      <c r="BX327" s="14">
        <f t="shared" si="43"/>
        <v>3.1059999999999977</v>
      </c>
      <c r="BY327" s="26">
        <v>2.4E-2</v>
      </c>
      <c r="BZ327" s="14">
        <f t="shared" si="44"/>
        <v>5.9770000000000012</v>
      </c>
      <c r="CA327" s="26">
        <v>3.9E-2</v>
      </c>
      <c r="CB327" s="14">
        <f t="shared" si="45"/>
        <v>8.0799999999999912</v>
      </c>
      <c r="CD327">
        <f t="shared" si="38"/>
        <v>1</v>
      </c>
      <c r="CE327">
        <f t="shared" si="39"/>
        <v>1.4000000000000001</v>
      </c>
      <c r="CF327">
        <f t="shared" si="40"/>
        <v>2.4</v>
      </c>
      <c r="CG327">
        <f t="shared" si="41"/>
        <v>3.9</v>
      </c>
    </row>
    <row r="328" spans="1:85" x14ac:dyDescent="0.35">
      <c r="A328" s="11"/>
      <c r="B328" s="21"/>
      <c r="C328" s="21"/>
      <c r="D328" s="21"/>
      <c r="E328" s="21"/>
      <c r="F328" s="69"/>
      <c r="G328" s="69"/>
      <c r="H328" s="57"/>
      <c r="I328" s="57"/>
      <c r="J328" s="21"/>
      <c r="K328" s="21"/>
      <c r="L328" s="21"/>
      <c r="M328" s="21"/>
      <c r="N328" s="21"/>
      <c r="O328" s="39"/>
      <c r="P328" s="11"/>
      <c r="Q328" s="11"/>
      <c r="R328" s="11"/>
      <c r="S328" s="11"/>
      <c r="T328" s="11"/>
      <c r="U328" s="52"/>
      <c r="AD328" s="4">
        <v>108</v>
      </c>
      <c r="AE328" s="9">
        <v>86.489997863769503</v>
      </c>
      <c r="AF328" s="9">
        <v>89.639999389648395</v>
      </c>
      <c r="AG328" s="9">
        <v>91.309997558593693</v>
      </c>
      <c r="AH328" s="9">
        <v>90.870002746582003</v>
      </c>
      <c r="AI328" s="9">
        <v>90.900001525878906</v>
      </c>
      <c r="AK328" s="4">
        <v>108</v>
      </c>
      <c r="AL328" s="75">
        <v>1</v>
      </c>
      <c r="AM328" s="75">
        <v>1.5</v>
      </c>
      <c r="AN328" s="75">
        <v>1.6</v>
      </c>
      <c r="AO328" s="4">
        <v>4.3</v>
      </c>
      <c r="AP328" s="4">
        <v>10</v>
      </c>
      <c r="BB328" s="19">
        <v>112</v>
      </c>
      <c r="BC328" s="20">
        <v>0.01</v>
      </c>
      <c r="BD328" s="19">
        <f t="shared" si="55"/>
        <v>1.533000000000001</v>
      </c>
      <c r="BE328" s="20">
        <v>1.4999999999999999E-2</v>
      </c>
      <c r="BF328" s="19">
        <f t="shared" si="53"/>
        <v>3.3339999999999987</v>
      </c>
      <c r="BG328" s="22">
        <v>3.2000000000000001E-2</v>
      </c>
      <c r="BH328" s="23">
        <f t="shared" si="52"/>
        <v>6.955999999999996</v>
      </c>
      <c r="BI328" s="22">
        <v>2.1999999999999999E-2</v>
      </c>
      <c r="BJ328" s="24">
        <f t="shared" si="49"/>
        <v>7.8959999999999928</v>
      </c>
      <c r="BK328" s="21"/>
      <c r="BL328">
        <f t="shared" si="34"/>
        <v>1</v>
      </c>
      <c r="BM328">
        <f t="shared" si="35"/>
        <v>1.5</v>
      </c>
      <c r="BN328">
        <f t="shared" si="36"/>
        <v>3.2</v>
      </c>
      <c r="BO328">
        <f t="shared" si="37"/>
        <v>2.1999999999999997</v>
      </c>
      <c r="BT328" s="25">
        <v>112</v>
      </c>
      <c r="BU328" s="26">
        <v>0.01</v>
      </c>
      <c r="BV328" s="14">
        <f t="shared" si="42"/>
        <v>1.4960000000000011</v>
      </c>
      <c r="BW328" s="26">
        <v>1.4E-2</v>
      </c>
      <c r="BX328" s="14">
        <f t="shared" si="43"/>
        <v>3.1199999999999974</v>
      </c>
      <c r="BY328" s="26">
        <v>2.1000000000000001E-2</v>
      </c>
      <c r="BZ328" s="14">
        <f t="shared" si="44"/>
        <v>5.9980000000000011</v>
      </c>
      <c r="CA328" s="26">
        <v>2.1999999999999999E-2</v>
      </c>
      <c r="CB328" s="14">
        <f t="shared" si="45"/>
        <v>8.1019999999999914</v>
      </c>
      <c r="CD328">
        <f t="shared" si="38"/>
        <v>1</v>
      </c>
      <c r="CE328">
        <f t="shared" si="39"/>
        <v>1.4000000000000001</v>
      </c>
      <c r="CF328">
        <f t="shared" si="40"/>
        <v>2.1</v>
      </c>
      <c r="CG328">
        <f t="shared" si="41"/>
        <v>2.1999999999999997</v>
      </c>
    </row>
    <row r="329" spans="1:85" x14ac:dyDescent="0.35">
      <c r="A329" s="11"/>
      <c r="B329" s="21"/>
      <c r="C329" s="21"/>
      <c r="D329" s="21"/>
      <c r="E329" s="21"/>
      <c r="F329" s="69"/>
      <c r="G329" s="69"/>
      <c r="H329" s="57"/>
      <c r="I329" s="57"/>
      <c r="J329" s="21"/>
      <c r="K329" s="21"/>
      <c r="L329" s="21"/>
      <c r="M329" s="21"/>
      <c r="N329" s="21"/>
      <c r="O329" s="39"/>
      <c r="P329" s="11"/>
      <c r="Q329" s="11"/>
      <c r="R329" s="11"/>
      <c r="S329" s="11"/>
      <c r="T329" s="11"/>
      <c r="U329" s="52"/>
      <c r="AD329" s="4">
        <v>109</v>
      </c>
      <c r="AE329" s="9">
        <v>86.529998779296804</v>
      </c>
      <c r="AF329" s="9">
        <v>89.680000305175696</v>
      </c>
      <c r="AG329" s="9">
        <v>91.470001220703097</v>
      </c>
      <c r="AH329" s="9">
        <v>90.900001525878906</v>
      </c>
      <c r="AI329" s="9">
        <v>91.110000610351506</v>
      </c>
      <c r="AK329" s="4">
        <v>109</v>
      </c>
      <c r="AL329" s="75">
        <v>1</v>
      </c>
      <c r="AM329" s="75">
        <v>1</v>
      </c>
      <c r="AN329" s="75">
        <v>2.4</v>
      </c>
      <c r="AO329" s="4">
        <v>7.1999999999999993</v>
      </c>
      <c r="AP329" s="4">
        <v>10</v>
      </c>
      <c r="BB329" s="19">
        <v>113</v>
      </c>
      <c r="BC329" s="20">
        <v>0.01</v>
      </c>
      <c r="BD329" s="19">
        <f t="shared" si="55"/>
        <v>1.543000000000001</v>
      </c>
      <c r="BE329" s="20">
        <v>1.6E-2</v>
      </c>
      <c r="BF329" s="19">
        <f t="shared" si="53"/>
        <v>3.3499999999999988</v>
      </c>
      <c r="BG329" s="22">
        <v>0.02</v>
      </c>
      <c r="BH329" s="23">
        <f t="shared" si="52"/>
        <v>6.9759999999999955</v>
      </c>
      <c r="BI329" s="22">
        <v>2.1999999999999999E-2</v>
      </c>
      <c r="BJ329" s="24">
        <f t="shared" si="49"/>
        <v>7.917999999999993</v>
      </c>
      <c r="BK329" s="21"/>
      <c r="BL329">
        <f t="shared" si="34"/>
        <v>1</v>
      </c>
      <c r="BM329">
        <f t="shared" si="35"/>
        <v>1.6</v>
      </c>
      <c r="BN329">
        <f t="shared" si="36"/>
        <v>2</v>
      </c>
      <c r="BO329">
        <f t="shared" si="37"/>
        <v>2.1999999999999997</v>
      </c>
      <c r="BT329" s="25">
        <v>113</v>
      </c>
      <c r="BU329" s="26">
        <v>0.01</v>
      </c>
      <c r="BV329" s="14">
        <f t="shared" si="42"/>
        <v>1.5060000000000011</v>
      </c>
      <c r="BW329" s="26">
        <v>1.7000000000000001E-2</v>
      </c>
      <c r="BX329" s="14">
        <f t="shared" si="43"/>
        <v>3.1369999999999973</v>
      </c>
      <c r="BY329" s="26">
        <v>2.1000000000000001E-2</v>
      </c>
      <c r="BZ329" s="14">
        <f t="shared" si="44"/>
        <v>6.019000000000001</v>
      </c>
      <c r="CA329" s="26">
        <v>1.6E-2</v>
      </c>
      <c r="CB329" s="14">
        <f t="shared" si="45"/>
        <v>8.1179999999999914</v>
      </c>
      <c r="CD329">
        <f t="shared" si="38"/>
        <v>1</v>
      </c>
      <c r="CE329">
        <f t="shared" si="39"/>
        <v>1.7000000000000002</v>
      </c>
      <c r="CF329">
        <f t="shared" si="40"/>
        <v>2.1</v>
      </c>
      <c r="CG329">
        <f t="shared" si="41"/>
        <v>1.6</v>
      </c>
    </row>
    <row r="330" spans="1:85" x14ac:dyDescent="0.35">
      <c r="A330" s="11"/>
      <c r="B330" s="21"/>
      <c r="C330" s="21"/>
      <c r="D330" s="21"/>
      <c r="E330" s="21"/>
      <c r="F330" s="69"/>
      <c r="G330" s="69"/>
      <c r="H330" s="57"/>
      <c r="I330" s="57"/>
      <c r="J330" s="21"/>
      <c r="K330" s="21"/>
      <c r="L330" s="21"/>
      <c r="M330" s="21"/>
      <c r="N330" s="21"/>
      <c r="O330" s="39"/>
      <c r="P330" s="11"/>
      <c r="Q330" s="11"/>
      <c r="R330" s="11"/>
      <c r="S330" s="11"/>
      <c r="T330" s="11"/>
      <c r="U330" s="52"/>
      <c r="AD330" s="4">
        <v>110</v>
      </c>
      <c r="AE330" s="9">
        <v>86.610000610351506</v>
      </c>
      <c r="AF330" s="9">
        <v>89.660003662109304</v>
      </c>
      <c r="AG330" s="9">
        <v>91.389999389648395</v>
      </c>
      <c r="AH330" s="9">
        <v>91.129997253417898</v>
      </c>
      <c r="AI330" s="9">
        <v>91.269996643066406</v>
      </c>
      <c r="AK330" s="4">
        <v>110</v>
      </c>
      <c r="AL330" s="75">
        <v>1</v>
      </c>
      <c r="AM330" s="75">
        <v>1</v>
      </c>
      <c r="AN330" s="75">
        <v>2</v>
      </c>
      <c r="AO330" s="4">
        <v>4.3999999999999995</v>
      </c>
      <c r="AP330" s="4">
        <v>10</v>
      </c>
      <c r="BB330" s="19">
        <v>114</v>
      </c>
      <c r="BC330" s="20">
        <v>0.01</v>
      </c>
      <c r="BD330" s="19">
        <f>BD329+BC330</f>
        <v>1.553000000000001</v>
      </c>
      <c r="BE330" s="20">
        <v>2.1000000000000001E-2</v>
      </c>
      <c r="BF330" s="19">
        <f t="shared" si="53"/>
        <v>3.3709999999999987</v>
      </c>
      <c r="BG330" s="22">
        <v>1.9E-2</v>
      </c>
      <c r="BH330" s="23">
        <f>BG330+BH329</f>
        <v>6.9949999999999957</v>
      </c>
      <c r="BI330" s="22">
        <v>2.4E-2</v>
      </c>
      <c r="BJ330" s="24">
        <f t="shared" si="49"/>
        <v>7.9419999999999931</v>
      </c>
      <c r="BK330" s="21"/>
      <c r="BL330">
        <f t="shared" si="34"/>
        <v>1</v>
      </c>
      <c r="BM330">
        <f t="shared" si="35"/>
        <v>2.1</v>
      </c>
      <c r="BN330">
        <f t="shared" si="36"/>
        <v>1.9</v>
      </c>
      <c r="BO330">
        <f t="shared" si="37"/>
        <v>2.4</v>
      </c>
      <c r="BT330" s="25">
        <v>114</v>
      </c>
      <c r="BU330" s="26">
        <v>0.01</v>
      </c>
      <c r="BV330" s="14">
        <f t="shared" si="42"/>
        <v>1.5160000000000011</v>
      </c>
      <c r="BW330" s="26">
        <v>1.4E-2</v>
      </c>
      <c r="BX330" s="14">
        <f t="shared" si="43"/>
        <v>3.1509999999999971</v>
      </c>
      <c r="BY330" s="26">
        <v>1.9E-2</v>
      </c>
      <c r="BZ330" s="14">
        <f t="shared" si="44"/>
        <v>6.0380000000000011</v>
      </c>
      <c r="CA330" s="26">
        <v>1.4999999999999999E-2</v>
      </c>
      <c r="CB330" s="14">
        <f t="shared" si="45"/>
        <v>8.132999999999992</v>
      </c>
      <c r="CD330">
        <f t="shared" si="38"/>
        <v>1</v>
      </c>
      <c r="CE330">
        <f t="shared" si="39"/>
        <v>1.4000000000000001</v>
      </c>
      <c r="CF330">
        <f t="shared" si="40"/>
        <v>1.9</v>
      </c>
      <c r="CG330">
        <f t="shared" si="41"/>
        <v>1.5</v>
      </c>
    </row>
    <row r="331" spans="1:85" x14ac:dyDescent="0.35">
      <c r="A331" s="11"/>
      <c r="B331" s="21"/>
      <c r="C331" s="21"/>
      <c r="D331" s="21"/>
      <c r="E331" s="21"/>
      <c r="F331" s="69"/>
      <c r="G331" s="69"/>
      <c r="H331" s="57"/>
      <c r="I331" s="57"/>
      <c r="J331" s="21"/>
      <c r="K331" s="21"/>
      <c r="L331" s="21"/>
      <c r="M331" s="21"/>
      <c r="N331" s="21"/>
      <c r="O331" s="39"/>
      <c r="P331" s="11"/>
      <c r="Q331" s="11"/>
      <c r="R331" s="11"/>
      <c r="S331" s="11"/>
      <c r="T331" s="11"/>
      <c r="U331" s="52"/>
      <c r="AD331" s="4">
        <v>111</v>
      </c>
      <c r="AE331" s="9">
        <v>86.569999694824205</v>
      </c>
      <c r="AF331" s="9">
        <v>89.730003356933594</v>
      </c>
      <c r="AG331" s="9">
        <v>91.529998779296804</v>
      </c>
      <c r="AH331" s="9">
        <v>91.099998474121094</v>
      </c>
      <c r="AI331" s="9">
        <v>91.199996948242102</v>
      </c>
      <c r="AK331" s="4">
        <v>111</v>
      </c>
      <c r="AL331" s="75">
        <v>1</v>
      </c>
      <c r="AM331" s="75">
        <v>1.3</v>
      </c>
      <c r="AN331" s="75">
        <v>1.7999999999999998</v>
      </c>
      <c r="AO331" s="4">
        <v>4.5999999999999996</v>
      </c>
      <c r="AP331" s="4">
        <v>10</v>
      </c>
      <c r="BB331" s="19">
        <v>115</v>
      </c>
      <c r="BC331" s="20">
        <v>0.01</v>
      </c>
      <c r="BD331" s="19">
        <f>BD330+BC331</f>
        <v>1.5630000000000011</v>
      </c>
      <c r="BE331" s="20">
        <v>1.7000000000000001E-2</v>
      </c>
      <c r="BF331" s="19">
        <f>BF330+BE331</f>
        <v>3.3879999999999986</v>
      </c>
      <c r="BG331" s="22">
        <v>2.1000000000000001E-2</v>
      </c>
      <c r="BH331" s="23">
        <f t="shared" ref="BH331:BH358" si="57">BG331+BH330</f>
        <v>7.0159999999999956</v>
      </c>
      <c r="BI331" s="22">
        <v>0.02</v>
      </c>
      <c r="BJ331" s="24">
        <f t="shared" si="49"/>
        <v>7.9619999999999926</v>
      </c>
      <c r="BK331" s="21"/>
      <c r="BL331">
        <f t="shared" si="34"/>
        <v>1</v>
      </c>
      <c r="BM331">
        <f t="shared" si="35"/>
        <v>1.7000000000000002</v>
      </c>
      <c r="BN331">
        <f t="shared" si="36"/>
        <v>2.1</v>
      </c>
      <c r="BO331">
        <f t="shared" si="37"/>
        <v>2</v>
      </c>
      <c r="BT331" s="25">
        <v>115</v>
      </c>
      <c r="BU331" s="26">
        <v>0.01</v>
      </c>
      <c r="BV331" s="14">
        <f t="shared" si="42"/>
        <v>1.5260000000000011</v>
      </c>
      <c r="BW331" s="26">
        <v>1.4E-2</v>
      </c>
      <c r="BX331" s="14">
        <f t="shared" si="43"/>
        <v>3.1649999999999969</v>
      </c>
      <c r="BY331" s="26">
        <v>0.02</v>
      </c>
      <c r="BZ331" s="14">
        <f t="shared" si="44"/>
        <v>6.0580000000000007</v>
      </c>
      <c r="CA331" s="26">
        <v>1.7000000000000001E-2</v>
      </c>
      <c r="CB331" s="14">
        <f t="shared" si="45"/>
        <v>8.1499999999999915</v>
      </c>
      <c r="CD331">
        <f t="shared" si="38"/>
        <v>1</v>
      </c>
      <c r="CE331">
        <f t="shared" si="39"/>
        <v>1.4000000000000001</v>
      </c>
      <c r="CF331">
        <f t="shared" si="40"/>
        <v>2</v>
      </c>
      <c r="CG331">
        <f t="shared" si="41"/>
        <v>1.7000000000000002</v>
      </c>
    </row>
    <row r="332" spans="1:85" x14ac:dyDescent="0.35">
      <c r="A332" s="11"/>
      <c r="B332" s="21"/>
      <c r="C332" s="21"/>
      <c r="D332" s="21"/>
      <c r="E332" s="21"/>
      <c r="F332" s="69"/>
      <c r="G332" s="69"/>
      <c r="H332" s="57"/>
      <c r="I332" s="57"/>
      <c r="J332" s="21"/>
      <c r="K332" s="21"/>
      <c r="L332" s="21"/>
      <c r="M332" s="21"/>
      <c r="N332" s="21"/>
      <c r="O332" s="39"/>
      <c r="P332" s="11"/>
      <c r="Q332" s="11"/>
      <c r="R332" s="11"/>
      <c r="S332" s="11"/>
      <c r="T332" s="11"/>
      <c r="U332" s="52"/>
      <c r="AD332" s="4">
        <v>112</v>
      </c>
      <c r="AE332" s="9">
        <v>86.669998168945298</v>
      </c>
      <c r="AF332" s="9">
        <v>89.779998779296804</v>
      </c>
      <c r="AG332" s="9">
        <v>91.580001831054602</v>
      </c>
      <c r="AH332" s="9">
        <v>91.139999389648395</v>
      </c>
      <c r="AI332" s="9">
        <v>91.290000915527301</v>
      </c>
      <c r="AK332" s="4">
        <v>112</v>
      </c>
      <c r="AL332" s="75">
        <v>1</v>
      </c>
      <c r="AM332" s="75">
        <v>1.2</v>
      </c>
      <c r="AN332" s="75">
        <v>3.2</v>
      </c>
      <c r="AO332" s="4">
        <v>4</v>
      </c>
      <c r="AP332" s="4">
        <v>10</v>
      </c>
      <c r="BB332" s="19">
        <v>116</v>
      </c>
      <c r="BC332" s="20">
        <v>0.01</v>
      </c>
      <c r="BD332" s="19">
        <f t="shared" ref="BD332:BD345" si="58">BD331+BC332</f>
        <v>1.5730000000000011</v>
      </c>
      <c r="BE332" s="20">
        <v>1.4999999999999999E-2</v>
      </c>
      <c r="BF332" s="19">
        <f t="shared" ref="BF332:BF352" si="59">BF331+BE332</f>
        <v>3.4029999999999987</v>
      </c>
      <c r="BG332" s="22">
        <v>1.4999999999999999E-2</v>
      </c>
      <c r="BH332" s="23">
        <f t="shared" si="57"/>
        <v>7.0309999999999953</v>
      </c>
      <c r="BI332" s="22">
        <v>2.3E-2</v>
      </c>
      <c r="BJ332" s="24">
        <f t="shared" si="49"/>
        <v>7.9849999999999923</v>
      </c>
      <c r="BK332" s="21"/>
      <c r="BL332">
        <f t="shared" si="34"/>
        <v>1</v>
      </c>
      <c r="BM332">
        <f t="shared" si="35"/>
        <v>1.5</v>
      </c>
      <c r="BN332">
        <f t="shared" si="36"/>
        <v>1.5</v>
      </c>
      <c r="BO332">
        <f t="shared" si="37"/>
        <v>2.2999999999999998</v>
      </c>
      <c r="BT332" s="25">
        <v>116</v>
      </c>
      <c r="BU332" s="26">
        <v>0.01</v>
      </c>
      <c r="BV332" s="14">
        <f t="shared" si="42"/>
        <v>1.5360000000000011</v>
      </c>
      <c r="BW332" s="26">
        <v>1.4999999999999999E-2</v>
      </c>
      <c r="BX332" s="14">
        <f t="shared" si="43"/>
        <v>3.1799999999999971</v>
      </c>
      <c r="BY332" s="26">
        <v>1.7999999999999999E-2</v>
      </c>
      <c r="BZ332" s="14">
        <f t="shared" si="44"/>
        <v>6.0760000000000005</v>
      </c>
      <c r="CA332" s="26">
        <v>3.1E-2</v>
      </c>
      <c r="CB332" s="14">
        <f t="shared" si="45"/>
        <v>8.1809999999999921</v>
      </c>
      <c r="CD332">
        <f t="shared" si="38"/>
        <v>1</v>
      </c>
      <c r="CE332">
        <f t="shared" si="39"/>
        <v>1.5</v>
      </c>
      <c r="CF332">
        <f t="shared" si="40"/>
        <v>1.7999999999999998</v>
      </c>
      <c r="CG332">
        <f t="shared" si="41"/>
        <v>3.1</v>
      </c>
    </row>
    <row r="333" spans="1:85" x14ac:dyDescent="0.35">
      <c r="A333" s="11"/>
      <c r="B333" s="21"/>
      <c r="C333" s="21"/>
      <c r="D333" s="21"/>
      <c r="E333" s="21"/>
      <c r="F333" s="69"/>
      <c r="G333" s="69"/>
      <c r="H333" s="57"/>
      <c r="I333" s="57"/>
      <c r="J333" s="21"/>
      <c r="K333" s="21"/>
      <c r="L333" s="21"/>
      <c r="M333" s="21"/>
      <c r="N333" s="21"/>
      <c r="O333" s="39"/>
      <c r="P333" s="11"/>
      <c r="Q333" s="11"/>
      <c r="R333" s="11"/>
      <c r="S333" s="11"/>
      <c r="T333" s="11"/>
      <c r="U333" s="52"/>
      <c r="AD333" s="4">
        <v>113</v>
      </c>
      <c r="AE333" s="9">
        <v>87.199996948242102</v>
      </c>
      <c r="AF333" s="9">
        <v>89.779998779296804</v>
      </c>
      <c r="AG333" s="9">
        <v>91.660003662109304</v>
      </c>
      <c r="AH333" s="9">
        <v>91.169998168945298</v>
      </c>
      <c r="AI333" s="9">
        <v>91.389999389648395</v>
      </c>
      <c r="AK333" s="4">
        <v>113</v>
      </c>
      <c r="AL333" s="75">
        <v>1</v>
      </c>
      <c r="AM333" s="75">
        <v>1</v>
      </c>
      <c r="AN333" s="75">
        <v>2</v>
      </c>
      <c r="AO333" s="4">
        <v>4.2</v>
      </c>
      <c r="AP333" s="4">
        <v>10</v>
      </c>
      <c r="BB333" s="19">
        <v>117</v>
      </c>
      <c r="BC333" s="20">
        <v>0.01</v>
      </c>
      <c r="BD333" s="19">
        <f t="shared" si="58"/>
        <v>1.5830000000000011</v>
      </c>
      <c r="BE333" s="20">
        <v>1.7000000000000001E-2</v>
      </c>
      <c r="BF333" s="19">
        <f t="shared" si="59"/>
        <v>3.4199999999999986</v>
      </c>
      <c r="BG333" s="22">
        <v>2.5000000000000001E-2</v>
      </c>
      <c r="BH333" s="23">
        <f t="shared" si="57"/>
        <v>7.0559999999999956</v>
      </c>
      <c r="BI333" s="22">
        <v>0.02</v>
      </c>
      <c r="BJ333" s="24">
        <f t="shared" si="49"/>
        <v>8.0049999999999919</v>
      </c>
      <c r="BK333" s="21"/>
      <c r="BL333">
        <f t="shared" si="34"/>
        <v>1</v>
      </c>
      <c r="BM333">
        <f t="shared" si="35"/>
        <v>1.7000000000000002</v>
      </c>
      <c r="BN333">
        <f t="shared" si="36"/>
        <v>2.5</v>
      </c>
      <c r="BO333">
        <f t="shared" si="37"/>
        <v>2</v>
      </c>
      <c r="BT333" s="25">
        <v>117</v>
      </c>
      <c r="BU333" s="26">
        <v>0.01</v>
      </c>
      <c r="BV333" s="14">
        <f t="shared" si="42"/>
        <v>1.5460000000000012</v>
      </c>
      <c r="BW333" s="26">
        <v>1.4E-2</v>
      </c>
      <c r="BX333" s="14">
        <f t="shared" si="43"/>
        <v>3.1939999999999968</v>
      </c>
      <c r="BY333" s="26">
        <v>1.4999999999999999E-2</v>
      </c>
      <c r="BZ333" s="14">
        <f t="shared" si="44"/>
        <v>6.0910000000000002</v>
      </c>
      <c r="CA333" s="26">
        <v>2.7E-2</v>
      </c>
      <c r="CB333" s="14">
        <f t="shared" si="45"/>
        <v>8.2079999999999913</v>
      </c>
      <c r="CD333">
        <f t="shared" si="38"/>
        <v>1</v>
      </c>
      <c r="CE333">
        <f t="shared" si="39"/>
        <v>1.4000000000000001</v>
      </c>
      <c r="CF333">
        <f t="shared" si="40"/>
        <v>1.5</v>
      </c>
      <c r="CG333">
        <f t="shared" si="41"/>
        <v>2.7</v>
      </c>
    </row>
    <row r="334" spans="1:85" x14ac:dyDescent="0.35">
      <c r="A334" s="11"/>
      <c r="B334" s="21"/>
      <c r="C334" s="21"/>
      <c r="D334" s="21"/>
      <c r="E334" s="21"/>
      <c r="F334" s="69"/>
      <c r="G334" s="69"/>
      <c r="H334" s="57"/>
      <c r="I334" s="57"/>
      <c r="J334" s="21"/>
      <c r="K334" s="21"/>
      <c r="L334" s="21"/>
      <c r="M334" s="21"/>
      <c r="N334" s="21"/>
      <c r="O334" s="39"/>
      <c r="P334" s="11"/>
      <c r="Q334" s="11"/>
      <c r="R334" s="11"/>
      <c r="S334" s="11"/>
      <c r="T334" s="11"/>
      <c r="U334" s="52"/>
      <c r="AD334" s="4">
        <v>114</v>
      </c>
      <c r="AE334" s="9">
        <v>87.470001220703097</v>
      </c>
      <c r="AF334" s="9">
        <v>89.809997558593693</v>
      </c>
      <c r="AG334" s="9">
        <v>91.690002441406193</v>
      </c>
      <c r="AH334" s="9">
        <v>91.220001220703097</v>
      </c>
      <c r="AI334" s="9">
        <v>91.389999389648395</v>
      </c>
      <c r="AK334" s="4">
        <v>114</v>
      </c>
      <c r="AL334" s="75">
        <v>1</v>
      </c>
      <c r="AM334" s="75">
        <v>1.2</v>
      </c>
      <c r="AN334" s="75">
        <v>1.9</v>
      </c>
      <c r="AO334" s="4">
        <v>4.1000000000000005</v>
      </c>
      <c r="AP334" s="4">
        <v>10</v>
      </c>
      <c r="BB334" s="19">
        <v>118</v>
      </c>
      <c r="BC334" s="20">
        <v>0.01</v>
      </c>
      <c r="BD334" s="19">
        <f t="shared" si="58"/>
        <v>1.5930000000000011</v>
      </c>
      <c r="BE334" s="20">
        <v>1.4999999999999999E-2</v>
      </c>
      <c r="BF334" s="19">
        <f t="shared" si="59"/>
        <v>3.4349999999999987</v>
      </c>
      <c r="BG334" s="22">
        <v>2.1999999999999999E-2</v>
      </c>
      <c r="BH334" s="23">
        <f t="shared" si="57"/>
        <v>7.0779999999999959</v>
      </c>
      <c r="BI334" s="22">
        <v>1.7999999999999999E-2</v>
      </c>
      <c r="BJ334" s="24">
        <f t="shared" si="49"/>
        <v>8.0229999999999926</v>
      </c>
      <c r="BK334" s="21"/>
      <c r="BL334">
        <f t="shared" si="34"/>
        <v>1</v>
      </c>
      <c r="BM334">
        <f t="shared" si="35"/>
        <v>1.5</v>
      </c>
      <c r="BN334">
        <f t="shared" si="36"/>
        <v>2.1999999999999997</v>
      </c>
      <c r="BO334">
        <f t="shared" si="37"/>
        <v>1.7999999999999998</v>
      </c>
      <c r="BT334" s="25">
        <v>118</v>
      </c>
      <c r="BU334" s="26">
        <v>0.01</v>
      </c>
      <c r="BV334" s="14">
        <f t="shared" si="42"/>
        <v>1.5560000000000012</v>
      </c>
      <c r="BW334" s="26">
        <v>1.7000000000000001E-2</v>
      </c>
      <c r="BX334" s="14">
        <f t="shared" si="43"/>
        <v>3.2109999999999967</v>
      </c>
      <c r="BY334" s="26">
        <v>1.6E-2</v>
      </c>
      <c r="BZ334" s="14">
        <f t="shared" si="44"/>
        <v>6.1070000000000002</v>
      </c>
      <c r="CA334" s="26">
        <v>2.1000000000000001E-2</v>
      </c>
      <c r="CB334" s="14">
        <f t="shared" si="45"/>
        <v>8.2289999999999921</v>
      </c>
      <c r="CD334">
        <f t="shared" si="38"/>
        <v>1</v>
      </c>
      <c r="CE334">
        <f t="shared" si="39"/>
        <v>1.7000000000000002</v>
      </c>
      <c r="CF334">
        <f t="shared" si="40"/>
        <v>1.6</v>
      </c>
      <c r="CG334">
        <f t="shared" si="41"/>
        <v>2.1</v>
      </c>
    </row>
    <row r="335" spans="1:85" x14ac:dyDescent="0.35">
      <c r="A335" s="11"/>
      <c r="B335" s="21"/>
      <c r="C335" s="21"/>
      <c r="D335" s="21"/>
      <c r="E335" s="21"/>
      <c r="F335" s="69"/>
      <c r="G335" s="69"/>
      <c r="H335" s="57"/>
      <c r="I335" s="57"/>
      <c r="J335" s="21"/>
      <c r="K335" s="21"/>
      <c r="L335" s="21"/>
      <c r="M335" s="21"/>
      <c r="N335" s="21"/>
      <c r="O335" s="39"/>
      <c r="P335" s="11"/>
      <c r="Q335" s="11"/>
      <c r="R335" s="11"/>
      <c r="S335" s="11"/>
      <c r="T335" s="11"/>
      <c r="U335" s="52"/>
      <c r="AD335" s="4">
        <v>115</v>
      </c>
      <c r="AE335" s="9">
        <v>87.519996643066406</v>
      </c>
      <c r="AF335" s="9">
        <v>89.949996948242102</v>
      </c>
      <c r="AG335" s="9">
        <v>91.639999389648395</v>
      </c>
      <c r="AH335" s="9">
        <v>91.290000915527301</v>
      </c>
      <c r="AI335" s="9">
        <v>91.510002136230398</v>
      </c>
      <c r="AK335" s="4">
        <v>115</v>
      </c>
      <c r="AL335" s="75">
        <v>1</v>
      </c>
      <c r="AM335" s="75">
        <v>1.5</v>
      </c>
      <c r="AN335" s="75">
        <v>2.1</v>
      </c>
      <c r="AO335" s="4">
        <v>4.9000000000000004</v>
      </c>
      <c r="AP335" s="4">
        <v>10</v>
      </c>
      <c r="BB335" s="19">
        <v>119</v>
      </c>
      <c r="BC335" s="20">
        <v>0.01</v>
      </c>
      <c r="BD335" s="19">
        <f t="shared" si="58"/>
        <v>1.6030000000000011</v>
      </c>
      <c r="BE335" s="20">
        <v>1.4999999999999999E-2</v>
      </c>
      <c r="BF335" s="19">
        <f t="shared" si="59"/>
        <v>3.4499999999999988</v>
      </c>
      <c r="BG335" s="22">
        <v>1.7999999999999999E-2</v>
      </c>
      <c r="BH335" s="23">
        <f t="shared" si="57"/>
        <v>7.0959999999999956</v>
      </c>
      <c r="BI335" s="22">
        <v>1.9E-2</v>
      </c>
      <c r="BJ335" s="24">
        <f t="shared" si="49"/>
        <v>8.0419999999999927</v>
      </c>
      <c r="BK335" s="21"/>
      <c r="BL335">
        <f t="shared" si="34"/>
        <v>1</v>
      </c>
      <c r="BM335">
        <f t="shared" si="35"/>
        <v>1.5</v>
      </c>
      <c r="BN335">
        <f t="shared" si="36"/>
        <v>1.7999999999999998</v>
      </c>
      <c r="BO335">
        <f t="shared" si="37"/>
        <v>1.9</v>
      </c>
      <c r="BT335" s="25">
        <v>119</v>
      </c>
      <c r="BU335" s="26">
        <v>0.01</v>
      </c>
      <c r="BV335" s="14">
        <f t="shared" si="42"/>
        <v>1.5660000000000012</v>
      </c>
      <c r="BW335" s="26">
        <v>1.7000000000000001E-2</v>
      </c>
      <c r="BX335" s="14">
        <f t="shared" si="43"/>
        <v>3.2279999999999966</v>
      </c>
      <c r="BY335" s="26">
        <v>1.4999999999999999E-2</v>
      </c>
      <c r="BZ335" s="14">
        <f t="shared" si="44"/>
        <v>6.1219999999999999</v>
      </c>
      <c r="CA335" s="26">
        <v>2.7E-2</v>
      </c>
      <c r="CB335" s="14">
        <f t="shared" si="45"/>
        <v>8.2559999999999913</v>
      </c>
      <c r="CD335">
        <f t="shared" si="38"/>
        <v>1</v>
      </c>
      <c r="CE335">
        <f t="shared" si="39"/>
        <v>1.7000000000000002</v>
      </c>
      <c r="CF335">
        <f t="shared" si="40"/>
        <v>1.5</v>
      </c>
      <c r="CG335">
        <f t="shared" si="41"/>
        <v>2.7</v>
      </c>
    </row>
    <row r="336" spans="1:85" x14ac:dyDescent="0.35">
      <c r="A336" s="11"/>
      <c r="B336" s="21"/>
      <c r="C336" s="21"/>
      <c r="D336" s="21"/>
      <c r="E336" s="21"/>
      <c r="F336" s="69"/>
      <c r="G336" s="69"/>
      <c r="H336" s="57"/>
      <c r="I336" s="57"/>
      <c r="J336" s="21"/>
      <c r="K336" s="21"/>
      <c r="L336" s="21"/>
      <c r="M336" s="21"/>
      <c r="N336" s="21"/>
      <c r="O336" s="39"/>
      <c r="P336" s="11"/>
      <c r="Q336" s="11"/>
      <c r="R336" s="11"/>
      <c r="S336" s="11"/>
      <c r="T336" s="11"/>
      <c r="U336" s="52"/>
      <c r="AD336" s="4">
        <v>116</v>
      </c>
      <c r="AE336" s="9">
        <v>87.639999389648395</v>
      </c>
      <c r="AF336" s="9">
        <v>90.099998474121094</v>
      </c>
      <c r="AG336" s="9">
        <v>91.739997863769503</v>
      </c>
      <c r="AH336" s="9">
        <v>91.389999389648395</v>
      </c>
      <c r="AI336" s="9">
        <v>91.480003356933594</v>
      </c>
      <c r="AK336" s="4">
        <v>116</v>
      </c>
      <c r="AL336" s="75">
        <v>1</v>
      </c>
      <c r="AM336" s="75">
        <v>1</v>
      </c>
      <c r="AN336" s="75">
        <v>1.5</v>
      </c>
      <c r="AO336" s="4">
        <v>5.4</v>
      </c>
      <c r="AP336" s="4">
        <v>10</v>
      </c>
      <c r="BB336" s="19">
        <v>120</v>
      </c>
      <c r="BC336" s="20">
        <v>0.01</v>
      </c>
      <c r="BD336" s="19">
        <f t="shared" si="58"/>
        <v>1.6130000000000011</v>
      </c>
      <c r="BE336" s="20">
        <v>1.6E-2</v>
      </c>
      <c r="BF336" s="19">
        <f t="shared" si="59"/>
        <v>3.4659999999999989</v>
      </c>
      <c r="BG336" s="22">
        <v>1.6E-2</v>
      </c>
      <c r="BH336" s="23">
        <f t="shared" si="57"/>
        <v>7.1119999999999957</v>
      </c>
      <c r="BI336" s="22">
        <v>2.3E-2</v>
      </c>
      <c r="BJ336" s="24">
        <f t="shared" si="49"/>
        <v>8.0649999999999924</v>
      </c>
      <c r="BK336" s="21"/>
      <c r="BL336">
        <f t="shared" si="34"/>
        <v>1</v>
      </c>
      <c r="BM336">
        <f t="shared" si="35"/>
        <v>1.6</v>
      </c>
      <c r="BN336">
        <f t="shared" si="36"/>
        <v>1.6</v>
      </c>
      <c r="BO336">
        <f t="shared" si="37"/>
        <v>2.2999999999999998</v>
      </c>
      <c r="BT336" s="25">
        <v>120</v>
      </c>
      <c r="BU336" s="26">
        <v>0.01</v>
      </c>
      <c r="BV336" s="14">
        <f t="shared" si="42"/>
        <v>1.5760000000000012</v>
      </c>
      <c r="BW336" s="26">
        <v>1.7000000000000001E-2</v>
      </c>
      <c r="BX336" s="14">
        <f t="shared" si="43"/>
        <v>3.2449999999999966</v>
      </c>
      <c r="BY336" s="26">
        <v>1.4999999999999999E-2</v>
      </c>
      <c r="BZ336" s="14">
        <f t="shared" si="44"/>
        <v>6.1369999999999996</v>
      </c>
      <c r="CA336" s="26">
        <v>0.02</v>
      </c>
      <c r="CB336" s="14">
        <f t="shared" si="45"/>
        <v>8.2759999999999909</v>
      </c>
      <c r="CD336">
        <f t="shared" si="38"/>
        <v>1</v>
      </c>
      <c r="CE336">
        <f t="shared" si="39"/>
        <v>1.7000000000000002</v>
      </c>
      <c r="CF336">
        <f t="shared" si="40"/>
        <v>1.5</v>
      </c>
      <c r="CG336">
        <f t="shared" si="41"/>
        <v>2</v>
      </c>
    </row>
    <row r="337" spans="1:85" x14ac:dyDescent="0.35">
      <c r="A337" s="11"/>
      <c r="B337" s="21"/>
      <c r="C337" s="21"/>
      <c r="D337" s="21"/>
      <c r="E337" s="21"/>
      <c r="F337" s="69"/>
      <c r="G337" s="69"/>
      <c r="H337" s="57"/>
      <c r="I337" s="57"/>
      <c r="J337" s="21"/>
      <c r="K337" s="21"/>
      <c r="L337" s="21"/>
      <c r="M337" s="21"/>
      <c r="N337" s="21"/>
      <c r="O337" s="39"/>
      <c r="P337" s="11"/>
      <c r="Q337" s="11"/>
      <c r="R337" s="11"/>
      <c r="S337" s="11"/>
      <c r="T337" s="11"/>
      <c r="U337" s="52"/>
      <c r="AD337" s="4">
        <v>117</v>
      </c>
      <c r="AE337" s="9">
        <v>87.680000305175696</v>
      </c>
      <c r="AF337" s="9">
        <v>90.190002441406193</v>
      </c>
      <c r="AG337" s="9">
        <v>91.760002136230398</v>
      </c>
      <c r="AH337" s="9">
        <v>91.419998168945298</v>
      </c>
      <c r="AI337" s="9">
        <v>91.559997558593693</v>
      </c>
      <c r="AK337" s="4">
        <v>117</v>
      </c>
      <c r="AL337" s="75">
        <v>1</v>
      </c>
      <c r="AM337" s="75">
        <v>1</v>
      </c>
      <c r="AN337" s="75">
        <v>2.5</v>
      </c>
      <c r="AO337" s="4">
        <v>5.2</v>
      </c>
      <c r="AP337" s="4">
        <v>10</v>
      </c>
      <c r="BB337" s="19">
        <v>121</v>
      </c>
      <c r="BC337" s="20">
        <v>0.01</v>
      </c>
      <c r="BD337" s="19">
        <f t="shared" si="58"/>
        <v>1.6230000000000011</v>
      </c>
      <c r="BE337" s="20">
        <v>1.6E-2</v>
      </c>
      <c r="BF337" s="19">
        <f t="shared" si="59"/>
        <v>3.4819999999999989</v>
      </c>
      <c r="BG337" s="22">
        <v>0.02</v>
      </c>
      <c r="BH337" s="23">
        <f t="shared" si="57"/>
        <v>7.1319999999999952</v>
      </c>
      <c r="BI337" s="22">
        <v>2.8000000000000001E-2</v>
      </c>
      <c r="BJ337" s="24">
        <f t="shared" si="49"/>
        <v>8.0929999999999929</v>
      </c>
      <c r="BK337" s="21"/>
      <c r="BL337">
        <f t="shared" si="34"/>
        <v>1</v>
      </c>
      <c r="BM337">
        <f t="shared" si="35"/>
        <v>1.6</v>
      </c>
      <c r="BN337">
        <f t="shared" si="36"/>
        <v>2</v>
      </c>
      <c r="BO337">
        <f t="shared" si="37"/>
        <v>2.8000000000000003</v>
      </c>
      <c r="BT337" s="25">
        <v>121</v>
      </c>
      <c r="BU337" s="26">
        <v>0.01</v>
      </c>
      <c r="BV337" s="14">
        <f t="shared" si="42"/>
        <v>1.5860000000000012</v>
      </c>
      <c r="BW337" s="26">
        <v>1.7000000000000001E-2</v>
      </c>
      <c r="BX337" s="14">
        <f t="shared" si="43"/>
        <v>3.2619999999999965</v>
      </c>
      <c r="BY337" s="26">
        <v>1.2E-2</v>
      </c>
      <c r="BZ337" s="14">
        <f t="shared" si="44"/>
        <v>6.1489999999999991</v>
      </c>
      <c r="CA337" s="26">
        <v>0.03</v>
      </c>
      <c r="CB337" s="14">
        <f t="shared" si="45"/>
        <v>8.3059999999999903</v>
      </c>
      <c r="CD337">
        <f t="shared" si="38"/>
        <v>1</v>
      </c>
      <c r="CE337">
        <f t="shared" si="39"/>
        <v>1.7000000000000002</v>
      </c>
      <c r="CF337">
        <f t="shared" si="40"/>
        <v>1.2</v>
      </c>
      <c r="CG337">
        <f t="shared" si="41"/>
        <v>3</v>
      </c>
    </row>
    <row r="338" spans="1:85" x14ac:dyDescent="0.35">
      <c r="A338" s="11"/>
      <c r="B338" s="21"/>
      <c r="C338" s="21"/>
      <c r="D338" s="21"/>
      <c r="E338" s="21"/>
      <c r="F338" s="69"/>
      <c r="G338" s="69"/>
      <c r="H338" s="57"/>
      <c r="I338" s="57"/>
      <c r="J338" s="21"/>
      <c r="K338" s="21"/>
      <c r="L338" s="21"/>
      <c r="M338" s="21"/>
      <c r="N338" s="21"/>
      <c r="O338" s="39"/>
      <c r="P338" s="11"/>
      <c r="Q338" s="11"/>
      <c r="R338" s="11"/>
      <c r="S338" s="11"/>
      <c r="T338" s="11"/>
      <c r="U338" s="52"/>
      <c r="AD338" s="4">
        <v>118</v>
      </c>
      <c r="AE338" s="9">
        <v>87.660003662109304</v>
      </c>
      <c r="AF338" s="9">
        <v>90.199996948242102</v>
      </c>
      <c r="AG338" s="9">
        <v>91.779998779296804</v>
      </c>
      <c r="AH338" s="9">
        <v>91.510002136230398</v>
      </c>
      <c r="AI338" s="9">
        <v>91.660003662109304</v>
      </c>
      <c r="AK338" s="4">
        <v>118</v>
      </c>
      <c r="AL338" s="75">
        <v>1</v>
      </c>
      <c r="AM338" s="75">
        <v>1.2</v>
      </c>
      <c r="AN338" s="75">
        <v>2.1999999999999997</v>
      </c>
      <c r="AO338" s="4">
        <v>3.5999999999999996</v>
      </c>
      <c r="AP338" s="4">
        <v>10</v>
      </c>
      <c r="BB338" s="19">
        <v>122</v>
      </c>
      <c r="BC338" s="20">
        <v>0.01</v>
      </c>
      <c r="BD338" s="19">
        <f t="shared" si="58"/>
        <v>1.6330000000000011</v>
      </c>
      <c r="BE338" s="20">
        <v>1.6E-2</v>
      </c>
      <c r="BF338" s="19">
        <f t="shared" si="59"/>
        <v>3.4979999999999989</v>
      </c>
      <c r="BG338" s="22">
        <v>1.7999999999999999E-2</v>
      </c>
      <c r="BH338" s="23">
        <f t="shared" si="57"/>
        <v>7.149999999999995</v>
      </c>
      <c r="BI338" s="22">
        <v>2.5000000000000001E-2</v>
      </c>
      <c r="BJ338" s="24">
        <f t="shared" si="49"/>
        <v>8.1179999999999932</v>
      </c>
      <c r="BK338" s="21"/>
      <c r="BL338">
        <f t="shared" si="34"/>
        <v>1</v>
      </c>
      <c r="BM338">
        <f t="shared" si="35"/>
        <v>1.6</v>
      </c>
      <c r="BN338">
        <f t="shared" si="36"/>
        <v>1.7999999999999998</v>
      </c>
      <c r="BO338">
        <f t="shared" si="37"/>
        <v>2.5</v>
      </c>
      <c r="BT338" s="25">
        <v>122</v>
      </c>
      <c r="BU338" s="26">
        <v>0.01</v>
      </c>
      <c r="BV338" s="14">
        <f t="shared" si="42"/>
        <v>1.5960000000000012</v>
      </c>
      <c r="BW338" s="26">
        <v>1.4999999999999999E-2</v>
      </c>
      <c r="BX338" s="14">
        <f t="shared" si="43"/>
        <v>3.2769999999999966</v>
      </c>
      <c r="BY338" s="26">
        <v>1.4E-2</v>
      </c>
      <c r="BZ338" s="14">
        <f t="shared" si="44"/>
        <v>6.1629999999999994</v>
      </c>
      <c r="CA338" s="26">
        <v>2.7E-2</v>
      </c>
      <c r="CB338" s="14">
        <f t="shared" si="45"/>
        <v>8.3329999999999895</v>
      </c>
      <c r="CD338">
        <f t="shared" si="38"/>
        <v>1</v>
      </c>
      <c r="CE338">
        <f t="shared" si="39"/>
        <v>1.5</v>
      </c>
      <c r="CF338">
        <f t="shared" si="40"/>
        <v>1.4000000000000001</v>
      </c>
      <c r="CG338">
        <f t="shared" si="41"/>
        <v>2.7</v>
      </c>
    </row>
    <row r="339" spans="1:85" x14ac:dyDescent="0.35">
      <c r="A339" s="11"/>
      <c r="B339" s="21"/>
      <c r="C339" s="21"/>
      <c r="D339" s="21"/>
      <c r="E339" s="21"/>
      <c r="F339" s="69"/>
      <c r="G339" s="69"/>
      <c r="H339" s="57"/>
      <c r="I339" s="57"/>
      <c r="J339" s="21"/>
      <c r="K339" s="21"/>
      <c r="L339" s="21"/>
      <c r="M339" s="21"/>
      <c r="N339" s="21"/>
      <c r="O339" s="39"/>
      <c r="P339" s="11"/>
      <c r="Q339" s="11"/>
      <c r="R339" s="11"/>
      <c r="S339" s="11"/>
      <c r="T339" s="11"/>
      <c r="U339" s="52"/>
      <c r="AD339" s="4">
        <v>119</v>
      </c>
      <c r="AE339" s="9">
        <v>87.839996337890597</v>
      </c>
      <c r="AF339" s="9">
        <v>90.180000305175696</v>
      </c>
      <c r="AG339" s="9">
        <v>91.959999084472599</v>
      </c>
      <c r="AH339" s="9">
        <v>91.430000305175696</v>
      </c>
      <c r="AI339" s="9">
        <v>91.650001525878906</v>
      </c>
      <c r="AK339" s="4">
        <v>119</v>
      </c>
      <c r="AL339" s="75">
        <v>1</v>
      </c>
      <c r="AM339" s="75">
        <v>1.0999999999999999</v>
      </c>
      <c r="AN339" s="75">
        <v>1.7999999999999998</v>
      </c>
      <c r="AO339" s="4">
        <v>6.5</v>
      </c>
      <c r="AP339" s="4">
        <v>10</v>
      </c>
      <c r="BB339" s="19">
        <v>123</v>
      </c>
      <c r="BC339" s="20">
        <v>0.01</v>
      </c>
      <c r="BD339" s="19">
        <f t="shared" si="58"/>
        <v>1.6430000000000011</v>
      </c>
      <c r="BE339" s="20">
        <v>1.4999999999999999E-2</v>
      </c>
      <c r="BF339" s="19">
        <f t="shared" si="59"/>
        <v>3.512999999999999</v>
      </c>
      <c r="BG339" s="22">
        <v>1.4999999999999999E-2</v>
      </c>
      <c r="BH339" s="23">
        <f t="shared" si="57"/>
        <v>7.1649999999999947</v>
      </c>
      <c r="BI339" s="22">
        <v>2.3E-2</v>
      </c>
      <c r="BJ339" s="24">
        <f t="shared" si="49"/>
        <v>8.1409999999999929</v>
      </c>
      <c r="BK339" s="21"/>
      <c r="BL339">
        <f t="shared" si="34"/>
        <v>1</v>
      </c>
      <c r="BM339">
        <f t="shared" si="35"/>
        <v>1.5</v>
      </c>
      <c r="BN339">
        <f t="shared" si="36"/>
        <v>1.5</v>
      </c>
      <c r="BO339">
        <f t="shared" si="37"/>
        <v>2.2999999999999998</v>
      </c>
      <c r="BT339" s="25">
        <v>123</v>
      </c>
      <c r="BU339" s="26">
        <v>0.01</v>
      </c>
      <c r="BV339" s="14">
        <f t="shared" si="42"/>
        <v>1.6060000000000012</v>
      </c>
      <c r="BW339" s="26">
        <v>1.4999999999999999E-2</v>
      </c>
      <c r="BX339" s="14">
        <f t="shared" si="43"/>
        <v>3.2919999999999967</v>
      </c>
      <c r="BY339" s="26">
        <v>1.4E-2</v>
      </c>
      <c r="BZ339" s="14">
        <f t="shared" si="44"/>
        <v>6.1769999999999996</v>
      </c>
      <c r="CA339" s="26">
        <v>1.7000000000000001E-2</v>
      </c>
      <c r="CB339" s="14">
        <f t="shared" si="45"/>
        <v>8.349999999999989</v>
      </c>
      <c r="CD339">
        <f t="shared" si="38"/>
        <v>1</v>
      </c>
      <c r="CE339">
        <f t="shared" si="39"/>
        <v>1.5</v>
      </c>
      <c r="CF339">
        <f t="shared" si="40"/>
        <v>1.4000000000000001</v>
      </c>
      <c r="CG339">
        <f t="shared" si="41"/>
        <v>1.7000000000000002</v>
      </c>
    </row>
    <row r="340" spans="1:85" x14ac:dyDescent="0.35">
      <c r="A340" s="11"/>
      <c r="B340" s="11"/>
      <c r="C340" s="11"/>
      <c r="D340" s="11"/>
      <c r="E340" s="11"/>
      <c r="F340" s="67"/>
      <c r="G340" s="67"/>
      <c r="H340" s="52"/>
      <c r="I340" s="52"/>
      <c r="J340" s="11"/>
      <c r="K340" s="11"/>
      <c r="L340" s="11"/>
      <c r="M340" s="11"/>
      <c r="N340" s="11"/>
      <c r="O340" s="37"/>
      <c r="P340" s="11"/>
      <c r="Q340" s="11"/>
      <c r="R340" s="11"/>
      <c r="S340" s="11"/>
      <c r="T340" s="11"/>
      <c r="U340" s="52"/>
      <c r="AD340" s="4">
        <v>120</v>
      </c>
      <c r="AE340" s="9">
        <v>87.830001831054602</v>
      </c>
      <c r="AF340" s="9">
        <v>90.220001220703097</v>
      </c>
      <c r="AG340" s="9">
        <v>91.830001831054602</v>
      </c>
      <c r="AH340" s="9">
        <v>91.540000915527301</v>
      </c>
      <c r="AI340" s="9">
        <v>91.739997863769503</v>
      </c>
      <c r="AK340" s="4">
        <v>120</v>
      </c>
      <c r="AL340" s="75">
        <v>1</v>
      </c>
      <c r="AM340" s="75">
        <v>1.3</v>
      </c>
      <c r="AN340" s="75">
        <v>1.6</v>
      </c>
      <c r="AO340" s="4">
        <v>4.9000000000000004</v>
      </c>
      <c r="AP340" s="4">
        <v>10</v>
      </c>
      <c r="BB340" s="19">
        <v>124</v>
      </c>
      <c r="BC340" s="20">
        <v>0.01</v>
      </c>
      <c r="BD340" s="19">
        <f t="shared" si="58"/>
        <v>1.6530000000000011</v>
      </c>
      <c r="BE340" s="20">
        <v>1.2999999999999999E-2</v>
      </c>
      <c r="BF340" s="19">
        <f t="shared" si="59"/>
        <v>3.5259999999999989</v>
      </c>
      <c r="BG340" s="22">
        <v>1.4E-2</v>
      </c>
      <c r="BH340" s="23">
        <f t="shared" si="57"/>
        <v>7.1789999999999949</v>
      </c>
      <c r="BI340" s="22">
        <v>2.3E-2</v>
      </c>
      <c r="BJ340" s="24">
        <f t="shared" si="49"/>
        <v>8.1639999999999926</v>
      </c>
      <c r="BK340" s="21"/>
      <c r="BL340">
        <f t="shared" si="34"/>
        <v>1</v>
      </c>
      <c r="BM340">
        <f t="shared" si="35"/>
        <v>1.3</v>
      </c>
      <c r="BN340">
        <f t="shared" si="36"/>
        <v>1.4000000000000001</v>
      </c>
      <c r="BO340">
        <f t="shared" si="37"/>
        <v>2.2999999999999998</v>
      </c>
      <c r="BT340" s="25">
        <v>124</v>
      </c>
      <c r="BU340" s="26">
        <v>0.01</v>
      </c>
      <c r="BV340" s="14">
        <f t="shared" si="42"/>
        <v>1.6160000000000012</v>
      </c>
      <c r="BW340" s="26">
        <v>1.7999999999999999E-2</v>
      </c>
      <c r="BX340" s="14">
        <f t="shared" si="43"/>
        <v>3.3099999999999965</v>
      </c>
      <c r="BY340" s="26">
        <v>1.4999999999999999E-2</v>
      </c>
      <c r="BZ340" s="14">
        <f t="shared" si="44"/>
        <v>6.1919999999999993</v>
      </c>
      <c r="CA340" s="26">
        <v>1.4999999999999999E-2</v>
      </c>
      <c r="CB340" s="14">
        <f t="shared" si="45"/>
        <v>8.3649999999999896</v>
      </c>
      <c r="CD340">
        <f t="shared" si="38"/>
        <v>1</v>
      </c>
      <c r="CE340">
        <f t="shared" si="39"/>
        <v>1.7999999999999998</v>
      </c>
      <c r="CF340">
        <f t="shared" si="40"/>
        <v>1.5</v>
      </c>
      <c r="CG340">
        <f t="shared" si="41"/>
        <v>1.5</v>
      </c>
    </row>
    <row r="341" spans="1:85" x14ac:dyDescent="0.35">
      <c r="A341" s="11"/>
      <c r="B341" s="11"/>
      <c r="C341" s="11"/>
      <c r="D341" s="11"/>
      <c r="E341" s="11"/>
      <c r="F341" s="67"/>
      <c r="G341" s="67"/>
      <c r="H341" s="52"/>
      <c r="I341" s="52"/>
      <c r="J341" s="11"/>
      <c r="K341" s="11"/>
      <c r="L341" s="11"/>
      <c r="M341" s="11"/>
      <c r="N341" s="11"/>
      <c r="O341" s="37"/>
      <c r="P341" s="11"/>
      <c r="Q341" s="11"/>
      <c r="R341" s="11"/>
      <c r="S341" s="11"/>
      <c r="T341" s="11"/>
      <c r="U341" s="52"/>
      <c r="AD341" s="4">
        <v>121</v>
      </c>
      <c r="AE341" s="9">
        <v>87.849998474121094</v>
      </c>
      <c r="AF341" s="9">
        <v>90.25</v>
      </c>
      <c r="AG341" s="9">
        <v>91.959999084472599</v>
      </c>
      <c r="AH341" s="9">
        <v>91.620002746582003</v>
      </c>
      <c r="AI341" s="9">
        <v>91.760002136230398</v>
      </c>
      <c r="AK341" s="4">
        <v>121</v>
      </c>
      <c r="AL341" s="75">
        <v>1</v>
      </c>
      <c r="AM341" s="75">
        <v>1.5</v>
      </c>
      <c r="AN341" s="75">
        <v>2</v>
      </c>
      <c r="AO341" s="4">
        <v>4.3999999999999995</v>
      </c>
      <c r="AP341" s="4">
        <v>10</v>
      </c>
      <c r="BB341" s="19">
        <v>125</v>
      </c>
      <c r="BC341" s="20">
        <v>0.01</v>
      </c>
      <c r="BD341" s="19">
        <f t="shared" si="58"/>
        <v>1.6630000000000011</v>
      </c>
      <c r="BE341" s="20">
        <v>1.2E-2</v>
      </c>
      <c r="BF341" s="19">
        <f t="shared" si="59"/>
        <v>3.5379999999999989</v>
      </c>
      <c r="BG341" s="22">
        <v>1.6E-2</v>
      </c>
      <c r="BH341" s="23">
        <f t="shared" si="57"/>
        <v>7.194999999999995</v>
      </c>
      <c r="BI341" s="22">
        <v>2.5000000000000001E-2</v>
      </c>
      <c r="BJ341" s="24">
        <f t="shared" si="49"/>
        <v>8.188999999999993</v>
      </c>
      <c r="BK341" s="21"/>
      <c r="BL341">
        <f t="shared" si="34"/>
        <v>1</v>
      </c>
      <c r="BM341">
        <f t="shared" si="35"/>
        <v>1.2</v>
      </c>
      <c r="BN341">
        <f t="shared" si="36"/>
        <v>1.6</v>
      </c>
      <c r="BO341">
        <f t="shared" si="37"/>
        <v>2.5</v>
      </c>
      <c r="BT341" s="25">
        <v>125</v>
      </c>
      <c r="BU341" s="26">
        <v>0.01</v>
      </c>
      <c r="BV341" s="14">
        <f t="shared" si="42"/>
        <v>1.6260000000000012</v>
      </c>
      <c r="BW341" s="26">
        <v>1.6E-2</v>
      </c>
      <c r="BX341" s="14">
        <f t="shared" si="43"/>
        <v>3.3259999999999965</v>
      </c>
      <c r="BY341" s="26">
        <v>1.6E-2</v>
      </c>
      <c r="BZ341" s="14">
        <f t="shared" si="44"/>
        <v>6.2079999999999993</v>
      </c>
      <c r="CA341" s="26">
        <v>1.7000000000000001E-2</v>
      </c>
      <c r="CB341" s="14">
        <f t="shared" si="45"/>
        <v>8.381999999999989</v>
      </c>
      <c r="CD341">
        <f t="shared" si="38"/>
        <v>1</v>
      </c>
      <c r="CE341">
        <f t="shared" si="39"/>
        <v>1.6</v>
      </c>
      <c r="CF341">
        <f t="shared" si="40"/>
        <v>1.6</v>
      </c>
      <c r="CG341">
        <f t="shared" si="41"/>
        <v>1.7000000000000002</v>
      </c>
    </row>
    <row r="342" spans="1:85" x14ac:dyDescent="0.35">
      <c r="A342" s="11"/>
      <c r="B342" s="11"/>
      <c r="C342" s="11"/>
      <c r="D342" s="11"/>
      <c r="E342" s="11"/>
      <c r="F342" s="67"/>
      <c r="G342" s="67"/>
      <c r="H342" s="52"/>
      <c r="I342" s="52"/>
      <c r="J342" s="11"/>
      <c r="K342" s="11"/>
      <c r="L342" s="11"/>
      <c r="M342" s="11"/>
      <c r="N342" s="11"/>
      <c r="O342" s="37"/>
      <c r="P342" s="11"/>
      <c r="Q342" s="11"/>
      <c r="R342" s="11"/>
      <c r="S342" s="11"/>
      <c r="T342" s="11"/>
      <c r="U342" s="52"/>
      <c r="AD342" s="4">
        <v>122</v>
      </c>
      <c r="AE342" s="9">
        <v>87.900001525878906</v>
      </c>
      <c r="AF342" s="9">
        <v>90.290000915527301</v>
      </c>
      <c r="AG342" s="9">
        <v>92</v>
      </c>
      <c r="AH342" s="9">
        <v>91.680000305175696</v>
      </c>
      <c r="AI342" s="9">
        <v>91.839996337890597</v>
      </c>
      <c r="AK342" s="4">
        <v>122</v>
      </c>
      <c r="AL342" s="75">
        <v>1</v>
      </c>
      <c r="AM342" s="75">
        <v>1.3</v>
      </c>
      <c r="AN342" s="75">
        <v>1.7999999999999998</v>
      </c>
      <c r="AO342" s="4">
        <v>4.5</v>
      </c>
      <c r="AP342" s="4">
        <v>10</v>
      </c>
      <c r="BB342" s="19">
        <v>126</v>
      </c>
      <c r="BC342" s="20">
        <v>0.01</v>
      </c>
      <c r="BD342" s="19">
        <f t="shared" si="58"/>
        <v>1.6730000000000012</v>
      </c>
      <c r="BE342" s="20">
        <v>1.4E-2</v>
      </c>
      <c r="BF342" s="19">
        <f t="shared" si="59"/>
        <v>3.5519999999999987</v>
      </c>
      <c r="BG342" s="22">
        <v>1.7000000000000001E-2</v>
      </c>
      <c r="BH342" s="23">
        <f t="shared" si="57"/>
        <v>7.2119999999999953</v>
      </c>
      <c r="BI342" s="22">
        <v>2.5000000000000001E-2</v>
      </c>
      <c r="BJ342" s="24">
        <f t="shared" si="49"/>
        <v>8.2139999999999933</v>
      </c>
      <c r="BK342" s="21"/>
      <c r="BL342">
        <f t="shared" si="34"/>
        <v>1</v>
      </c>
      <c r="BM342">
        <f t="shared" si="35"/>
        <v>1.4000000000000001</v>
      </c>
      <c r="BN342">
        <f t="shared" si="36"/>
        <v>1.7000000000000002</v>
      </c>
      <c r="BO342">
        <f t="shared" si="37"/>
        <v>2.5</v>
      </c>
      <c r="BT342" s="25">
        <v>126</v>
      </c>
      <c r="BU342" s="26">
        <v>0.01</v>
      </c>
      <c r="BV342" s="14">
        <f t="shared" si="42"/>
        <v>1.6360000000000012</v>
      </c>
      <c r="BW342" s="26">
        <v>1.2999999999999999E-2</v>
      </c>
      <c r="BX342" s="14">
        <f t="shared" si="43"/>
        <v>3.3389999999999964</v>
      </c>
      <c r="BY342" s="26">
        <v>1.6E-2</v>
      </c>
      <c r="BZ342" s="14">
        <f t="shared" si="44"/>
        <v>6.2239999999999993</v>
      </c>
      <c r="CA342" s="26">
        <v>2.1999999999999999E-2</v>
      </c>
      <c r="CB342" s="14">
        <f t="shared" si="45"/>
        <v>8.4039999999999893</v>
      </c>
      <c r="CD342">
        <f t="shared" si="38"/>
        <v>1</v>
      </c>
      <c r="CE342">
        <f t="shared" si="39"/>
        <v>1.3</v>
      </c>
      <c r="CF342">
        <f t="shared" si="40"/>
        <v>1.6</v>
      </c>
      <c r="CG342">
        <f t="shared" si="41"/>
        <v>2.1999999999999997</v>
      </c>
    </row>
    <row r="343" spans="1:85" x14ac:dyDescent="0.35">
      <c r="A343" s="11"/>
      <c r="B343" s="11"/>
      <c r="C343" s="11"/>
      <c r="D343" s="11"/>
      <c r="E343" s="11"/>
      <c r="F343" s="67"/>
      <c r="G343" s="67"/>
      <c r="H343" s="52"/>
      <c r="I343" s="52"/>
      <c r="J343" s="11"/>
      <c r="K343" s="11"/>
      <c r="L343" s="11"/>
      <c r="M343" s="11"/>
      <c r="N343" s="11"/>
      <c r="O343" s="37"/>
      <c r="P343" s="11"/>
      <c r="Q343" s="11"/>
      <c r="R343" s="11"/>
      <c r="S343" s="11"/>
      <c r="T343" s="11"/>
      <c r="U343" s="52"/>
      <c r="AD343" s="4">
        <v>123</v>
      </c>
      <c r="AE343" s="9">
        <v>88.400001525878906</v>
      </c>
      <c r="AF343" s="9">
        <v>90.339996337890597</v>
      </c>
      <c r="AG343" s="9">
        <v>92.129997253417898</v>
      </c>
      <c r="AH343" s="9">
        <v>91.730003356933594</v>
      </c>
      <c r="AI343" s="9">
        <v>91.860000610351506</v>
      </c>
      <c r="AK343" s="4">
        <v>123</v>
      </c>
      <c r="AL343" s="75">
        <v>1</v>
      </c>
      <c r="AM343" s="75">
        <v>1.0999999999999999</v>
      </c>
      <c r="AN343" s="75">
        <v>1.5</v>
      </c>
      <c r="AO343" s="4">
        <v>4.5999999999999996</v>
      </c>
      <c r="AP343" s="4">
        <v>10</v>
      </c>
      <c r="BB343" s="19">
        <v>127</v>
      </c>
      <c r="BC343" s="20">
        <v>0.01</v>
      </c>
      <c r="BD343" s="19">
        <f t="shared" si="58"/>
        <v>1.6830000000000012</v>
      </c>
      <c r="BE343" s="20">
        <v>1.4999999999999999E-2</v>
      </c>
      <c r="BF343" s="19">
        <f t="shared" si="59"/>
        <v>3.5669999999999988</v>
      </c>
      <c r="BG343" s="22">
        <v>2.8000000000000001E-2</v>
      </c>
      <c r="BH343" s="23">
        <f t="shared" si="57"/>
        <v>7.2399999999999949</v>
      </c>
      <c r="BI343" s="22">
        <v>2.1999999999999999E-2</v>
      </c>
      <c r="BJ343" s="24">
        <f t="shared" si="49"/>
        <v>8.2359999999999935</v>
      </c>
      <c r="BK343" s="21"/>
      <c r="BL343">
        <f t="shared" si="34"/>
        <v>1</v>
      </c>
      <c r="BM343">
        <f t="shared" si="35"/>
        <v>1.5</v>
      </c>
      <c r="BN343">
        <f t="shared" si="36"/>
        <v>2.8000000000000003</v>
      </c>
      <c r="BO343">
        <f t="shared" si="37"/>
        <v>2.1999999999999997</v>
      </c>
      <c r="BT343" s="25">
        <v>127</v>
      </c>
      <c r="BU343" s="26">
        <v>0.01</v>
      </c>
      <c r="BV343" s="14">
        <f t="shared" si="42"/>
        <v>1.6460000000000012</v>
      </c>
      <c r="BW343" s="26">
        <v>1.2999999999999999E-2</v>
      </c>
      <c r="BX343" s="14">
        <f t="shared" si="43"/>
        <v>3.3519999999999963</v>
      </c>
      <c r="BY343" s="26">
        <v>1.4E-2</v>
      </c>
      <c r="BZ343" s="14">
        <f t="shared" si="44"/>
        <v>6.2379999999999995</v>
      </c>
      <c r="CA343" s="26">
        <v>2.1000000000000001E-2</v>
      </c>
      <c r="CB343" s="14">
        <f t="shared" si="45"/>
        <v>8.4249999999999901</v>
      </c>
      <c r="CD343">
        <f t="shared" si="38"/>
        <v>1</v>
      </c>
      <c r="CE343">
        <f t="shared" si="39"/>
        <v>1.3</v>
      </c>
      <c r="CF343">
        <f t="shared" si="40"/>
        <v>1.4000000000000001</v>
      </c>
      <c r="CG343">
        <f t="shared" si="41"/>
        <v>2.1</v>
      </c>
    </row>
    <row r="344" spans="1:85" x14ac:dyDescent="0.35">
      <c r="A344" s="11"/>
      <c r="B344" s="11"/>
      <c r="C344" s="11"/>
      <c r="D344" s="11"/>
      <c r="E344" s="11"/>
      <c r="F344" s="67"/>
      <c r="G344" s="67"/>
      <c r="H344" s="52"/>
      <c r="I344" s="52"/>
      <c r="J344" s="11"/>
      <c r="K344" s="11"/>
      <c r="L344" s="11"/>
      <c r="M344" s="11"/>
      <c r="N344" s="11"/>
      <c r="O344" s="37"/>
      <c r="P344" s="11"/>
      <c r="Q344" s="11"/>
      <c r="R344" s="11"/>
      <c r="S344" s="11"/>
      <c r="T344" s="11"/>
      <c r="U344" s="52"/>
      <c r="AD344" s="4">
        <v>124</v>
      </c>
      <c r="AE344" s="9">
        <v>88.389999389648395</v>
      </c>
      <c r="AF344" s="9">
        <v>90.319999694824205</v>
      </c>
      <c r="AG344" s="9">
        <v>92.099998474121094</v>
      </c>
      <c r="AH344" s="9">
        <v>91.730003356933594</v>
      </c>
      <c r="AI344" s="9">
        <v>91.870002746582003</v>
      </c>
      <c r="AK344" s="4">
        <v>124</v>
      </c>
      <c r="AL344" s="75">
        <v>1</v>
      </c>
      <c r="AM344" s="75">
        <v>1</v>
      </c>
      <c r="AN344" s="75">
        <v>1.4000000000000001</v>
      </c>
      <c r="AO344" s="4">
        <v>6.1</v>
      </c>
      <c r="AP344" s="4">
        <v>10</v>
      </c>
      <c r="BB344" s="19">
        <v>128</v>
      </c>
      <c r="BC344" s="20">
        <v>0.01</v>
      </c>
      <c r="BD344" s="19">
        <f t="shared" si="58"/>
        <v>1.6930000000000012</v>
      </c>
      <c r="BE344" s="20">
        <v>1.4E-2</v>
      </c>
      <c r="BF344" s="19">
        <f t="shared" si="59"/>
        <v>3.5809999999999986</v>
      </c>
      <c r="BG344" s="22">
        <v>1.7999999999999999E-2</v>
      </c>
      <c r="BH344" s="23">
        <f t="shared" si="57"/>
        <v>7.2579999999999947</v>
      </c>
      <c r="BI344" s="22">
        <v>1.4999999999999999E-2</v>
      </c>
      <c r="BJ344" s="24">
        <f t="shared" si="49"/>
        <v>8.2509999999999941</v>
      </c>
      <c r="BK344" s="21"/>
      <c r="BL344">
        <f t="shared" si="34"/>
        <v>1</v>
      </c>
      <c r="BM344">
        <f t="shared" si="35"/>
        <v>1.4000000000000001</v>
      </c>
      <c r="BN344">
        <f t="shared" si="36"/>
        <v>1.7999999999999998</v>
      </c>
      <c r="BO344">
        <f t="shared" si="37"/>
        <v>1.5</v>
      </c>
      <c r="BT344" s="25">
        <v>128</v>
      </c>
      <c r="BU344" s="26">
        <v>0.01</v>
      </c>
      <c r="BV344" s="14">
        <f t="shared" si="42"/>
        <v>1.6560000000000012</v>
      </c>
      <c r="BW344" s="26">
        <v>1.7000000000000001E-2</v>
      </c>
      <c r="BX344" s="14">
        <f t="shared" si="43"/>
        <v>3.3689999999999962</v>
      </c>
      <c r="BY344" s="26">
        <v>1.4999999999999999E-2</v>
      </c>
      <c r="BZ344" s="14">
        <f t="shared" si="44"/>
        <v>6.2529999999999992</v>
      </c>
      <c r="CA344" s="26">
        <v>3.1E-2</v>
      </c>
      <c r="CB344" s="14">
        <f t="shared" si="45"/>
        <v>8.4559999999999906</v>
      </c>
      <c r="CD344">
        <f t="shared" si="38"/>
        <v>1</v>
      </c>
      <c r="CE344">
        <f t="shared" si="39"/>
        <v>1.7000000000000002</v>
      </c>
      <c r="CF344">
        <f t="shared" si="40"/>
        <v>1.5</v>
      </c>
      <c r="CG344">
        <f t="shared" si="41"/>
        <v>3.1</v>
      </c>
    </row>
    <row r="345" spans="1:85" x14ac:dyDescent="0.35">
      <c r="A345" s="11"/>
      <c r="B345" s="11"/>
      <c r="C345" s="11"/>
      <c r="D345" s="11"/>
      <c r="E345" s="11"/>
      <c r="F345" s="67"/>
      <c r="G345" s="67"/>
      <c r="H345" s="52"/>
      <c r="I345" s="52"/>
      <c r="J345" s="11"/>
      <c r="K345" s="11"/>
      <c r="L345" s="11"/>
      <c r="M345" s="11"/>
      <c r="N345" s="11"/>
      <c r="O345" s="37"/>
      <c r="P345" s="11"/>
      <c r="Q345" s="11"/>
      <c r="R345" s="11"/>
      <c r="S345" s="11"/>
      <c r="T345" s="11"/>
      <c r="U345" s="52"/>
      <c r="AD345" s="4">
        <v>125</v>
      </c>
      <c r="AE345" s="9">
        <v>88.449996948242102</v>
      </c>
      <c r="AF345" s="9">
        <v>90.370002746582003</v>
      </c>
      <c r="AG345" s="9">
        <v>92.169998168945298</v>
      </c>
      <c r="AH345" s="9">
        <v>91.830001831054602</v>
      </c>
      <c r="AI345" s="9">
        <v>91.959999084472599</v>
      </c>
      <c r="AK345" s="4">
        <v>125</v>
      </c>
      <c r="AL345" s="75">
        <v>1</v>
      </c>
      <c r="AM345" s="75">
        <v>1</v>
      </c>
      <c r="AN345" s="75">
        <v>1.6</v>
      </c>
      <c r="AO345" s="4">
        <v>4</v>
      </c>
      <c r="AP345" s="4">
        <v>10</v>
      </c>
      <c r="BB345" s="19">
        <v>129</v>
      </c>
      <c r="BC345" s="20">
        <v>0.01</v>
      </c>
      <c r="BD345" s="19">
        <f t="shared" si="58"/>
        <v>1.7030000000000012</v>
      </c>
      <c r="BE345" s="20">
        <v>1.4999999999999999E-2</v>
      </c>
      <c r="BF345" s="19">
        <f t="shared" si="59"/>
        <v>3.5959999999999988</v>
      </c>
      <c r="BG345" s="22">
        <v>0.02</v>
      </c>
      <c r="BH345" s="23">
        <f t="shared" si="57"/>
        <v>7.2779999999999943</v>
      </c>
      <c r="BI345" s="22">
        <v>2.1999999999999999E-2</v>
      </c>
      <c r="BJ345" s="24">
        <f t="shared" si="49"/>
        <v>8.2729999999999944</v>
      </c>
      <c r="BK345" s="21"/>
      <c r="BL345">
        <f t="shared" si="34"/>
        <v>1</v>
      </c>
      <c r="BM345">
        <f t="shared" si="35"/>
        <v>1.5</v>
      </c>
      <c r="BN345">
        <f t="shared" si="36"/>
        <v>2</v>
      </c>
      <c r="BO345">
        <f t="shared" si="37"/>
        <v>2.1999999999999997</v>
      </c>
      <c r="BT345" s="25">
        <v>129</v>
      </c>
      <c r="BU345" s="26">
        <v>0.01</v>
      </c>
      <c r="BV345" s="14">
        <f t="shared" si="42"/>
        <v>1.6660000000000013</v>
      </c>
      <c r="BW345" s="26">
        <v>1.4999999999999999E-2</v>
      </c>
      <c r="BX345" s="14">
        <f t="shared" si="43"/>
        <v>3.3839999999999963</v>
      </c>
      <c r="BY345" s="26">
        <v>1.7000000000000001E-2</v>
      </c>
      <c r="BZ345" s="14">
        <f t="shared" si="44"/>
        <v>6.27</v>
      </c>
      <c r="CA345" s="26">
        <v>1.9E-2</v>
      </c>
      <c r="CB345" s="14">
        <f t="shared" si="45"/>
        <v>8.4749999999999908</v>
      </c>
      <c r="CD345">
        <f t="shared" si="38"/>
        <v>1</v>
      </c>
      <c r="CE345">
        <f t="shared" si="39"/>
        <v>1.5</v>
      </c>
      <c r="CF345">
        <f t="shared" si="40"/>
        <v>1.7000000000000002</v>
      </c>
      <c r="CG345">
        <f t="shared" si="41"/>
        <v>1.9</v>
      </c>
    </row>
    <row r="346" spans="1:85" x14ac:dyDescent="0.35">
      <c r="A346" s="11"/>
      <c r="B346" s="11"/>
      <c r="C346" s="11"/>
      <c r="D346" s="11"/>
      <c r="E346" s="11"/>
      <c r="F346" s="67"/>
      <c r="G346" s="67"/>
      <c r="H346" s="52"/>
      <c r="I346" s="52"/>
      <c r="J346" s="11"/>
      <c r="K346" s="11"/>
      <c r="L346" s="11"/>
      <c r="M346" s="11"/>
      <c r="N346" s="11"/>
      <c r="O346" s="37"/>
      <c r="P346" s="11"/>
      <c r="Q346" s="11"/>
      <c r="R346" s="11"/>
      <c r="S346" s="11"/>
      <c r="T346" s="11"/>
      <c r="U346" s="52"/>
      <c r="AD346" s="4">
        <v>126</v>
      </c>
      <c r="AE346" s="9">
        <v>88.5</v>
      </c>
      <c r="AF346" s="9">
        <v>90.300003051757798</v>
      </c>
      <c r="AG346" s="9">
        <v>92.209999084472599</v>
      </c>
      <c r="AH346" s="9">
        <v>91.790000915527301</v>
      </c>
      <c r="AI346" s="9">
        <v>91.940002441406193</v>
      </c>
      <c r="AK346" s="4">
        <v>126</v>
      </c>
      <c r="AL346" s="75">
        <v>1</v>
      </c>
      <c r="AM346" s="75">
        <v>1</v>
      </c>
      <c r="AN346" s="75">
        <v>1.7000000000000002</v>
      </c>
      <c r="AO346" s="4">
        <v>4.2</v>
      </c>
      <c r="AP346" s="4">
        <v>10</v>
      </c>
      <c r="BB346" s="19">
        <v>130</v>
      </c>
      <c r="BC346" s="20">
        <v>0.01</v>
      </c>
      <c r="BD346" s="19">
        <f>BD345+BC346</f>
        <v>1.7130000000000012</v>
      </c>
      <c r="BE346" s="20">
        <v>1.4999999999999999E-2</v>
      </c>
      <c r="BF346" s="19">
        <f t="shared" si="59"/>
        <v>3.6109999999999989</v>
      </c>
      <c r="BG346" s="22">
        <v>1.7000000000000001E-2</v>
      </c>
      <c r="BH346" s="23">
        <f t="shared" si="57"/>
        <v>7.2949999999999946</v>
      </c>
      <c r="BI346" s="22">
        <v>2.1000000000000001E-2</v>
      </c>
      <c r="BJ346" s="24">
        <f t="shared" si="49"/>
        <v>8.2939999999999952</v>
      </c>
      <c r="BK346" s="21"/>
      <c r="BL346">
        <f t="shared" ref="BL346:BL409" si="60">BC346*100</f>
        <v>1</v>
      </c>
      <c r="BM346">
        <f t="shared" ref="BM346:BM409" si="61">BE346*100</f>
        <v>1.5</v>
      </c>
      <c r="BN346">
        <f t="shared" ref="BN346:BN409" si="62">BG346*100</f>
        <v>1.7000000000000002</v>
      </c>
      <c r="BO346">
        <f t="shared" ref="BO346:BO409" si="63">BI346*100</f>
        <v>2.1</v>
      </c>
      <c r="BT346" s="25">
        <v>130</v>
      </c>
      <c r="BU346" s="26">
        <v>0.01</v>
      </c>
      <c r="BV346" s="14">
        <f t="shared" si="42"/>
        <v>1.6760000000000013</v>
      </c>
      <c r="BW346" s="26">
        <v>1.7000000000000001E-2</v>
      </c>
      <c r="BX346" s="14">
        <f t="shared" si="43"/>
        <v>3.4009999999999962</v>
      </c>
      <c r="BY346" s="26">
        <v>1.2999999999999999E-2</v>
      </c>
      <c r="BZ346" s="14">
        <f t="shared" si="44"/>
        <v>6.2829999999999995</v>
      </c>
      <c r="CA346" s="26">
        <v>1.4E-2</v>
      </c>
      <c r="CB346" s="14">
        <f t="shared" si="45"/>
        <v>8.4889999999999901</v>
      </c>
      <c r="CD346">
        <f t="shared" ref="CD346:CD409" si="64">BU346*100</f>
        <v>1</v>
      </c>
      <c r="CE346">
        <f t="shared" ref="CE346:CE409" si="65">BW346*100</f>
        <v>1.7000000000000002</v>
      </c>
      <c r="CF346">
        <f t="shared" ref="CF346:CF409" si="66">BY346*100</f>
        <v>1.3</v>
      </c>
      <c r="CG346">
        <f t="shared" ref="CG346:CG409" si="67">CA346*100</f>
        <v>1.4000000000000001</v>
      </c>
    </row>
    <row r="347" spans="1:85" x14ac:dyDescent="0.35">
      <c r="A347" s="11"/>
      <c r="B347" s="11"/>
      <c r="C347" s="11"/>
      <c r="D347" s="11"/>
      <c r="E347" s="11"/>
      <c r="F347" s="67"/>
      <c r="G347" s="67"/>
      <c r="H347" s="52"/>
      <c r="I347" s="52"/>
      <c r="J347" s="11"/>
      <c r="K347" s="11"/>
      <c r="L347" s="11"/>
      <c r="M347" s="11"/>
      <c r="N347" s="11"/>
      <c r="O347" s="37"/>
      <c r="P347" s="11"/>
      <c r="Q347" s="11"/>
      <c r="R347" s="11"/>
      <c r="S347" s="11"/>
      <c r="T347" s="11"/>
      <c r="U347" s="52"/>
      <c r="AD347" s="4">
        <v>127</v>
      </c>
      <c r="AE347" s="9">
        <v>88.580001831054602</v>
      </c>
      <c r="AF347" s="9">
        <v>90.430000305175696</v>
      </c>
      <c r="AG347" s="9">
        <v>92.230003356933594</v>
      </c>
      <c r="AH347" s="9">
        <v>91.839996337890597</v>
      </c>
      <c r="AI347" s="9">
        <v>92.029998779296804</v>
      </c>
      <c r="AK347" s="4">
        <v>127</v>
      </c>
      <c r="AL347" s="75">
        <v>1</v>
      </c>
      <c r="AM347" s="75">
        <v>1</v>
      </c>
      <c r="AN347" s="75">
        <v>2.8000000000000003</v>
      </c>
      <c r="AO347" s="4">
        <v>3.8</v>
      </c>
      <c r="AP347" s="4">
        <v>10</v>
      </c>
      <c r="BB347" s="19">
        <v>131</v>
      </c>
      <c r="BC347" s="20">
        <v>0.01</v>
      </c>
      <c r="BD347" s="19">
        <f>BD346+BC347</f>
        <v>1.7230000000000012</v>
      </c>
      <c r="BE347" s="20">
        <v>1.4999999999999999E-2</v>
      </c>
      <c r="BF347" s="19">
        <f t="shared" si="59"/>
        <v>3.625999999999999</v>
      </c>
      <c r="BG347" s="22">
        <v>1.7999999999999999E-2</v>
      </c>
      <c r="BH347" s="23">
        <f t="shared" si="57"/>
        <v>7.3129999999999944</v>
      </c>
      <c r="BI347" s="22">
        <v>1.9E-2</v>
      </c>
      <c r="BJ347" s="24">
        <f t="shared" si="49"/>
        <v>8.3129999999999953</v>
      </c>
      <c r="BK347" s="21"/>
      <c r="BL347">
        <f t="shared" si="60"/>
        <v>1</v>
      </c>
      <c r="BM347">
        <f t="shared" si="61"/>
        <v>1.5</v>
      </c>
      <c r="BN347">
        <f t="shared" si="62"/>
        <v>1.7999999999999998</v>
      </c>
      <c r="BO347">
        <f t="shared" si="63"/>
        <v>1.9</v>
      </c>
      <c r="BT347" s="25">
        <v>131</v>
      </c>
      <c r="BU347" s="26">
        <v>0.01</v>
      </c>
      <c r="BV347" s="14">
        <f t="shared" ref="BV347:BV410" si="68">BU347+BV346</f>
        <v>1.6860000000000013</v>
      </c>
      <c r="BW347" s="26">
        <v>1.2E-2</v>
      </c>
      <c r="BX347" s="14">
        <f t="shared" ref="BX347:BX410" si="69">BX346+BW347</f>
        <v>3.4129999999999963</v>
      </c>
      <c r="BY347" s="26">
        <v>0.01</v>
      </c>
      <c r="BZ347" s="14">
        <f t="shared" ref="BZ347:BZ410" si="70">BZ346+BY347</f>
        <v>6.2929999999999993</v>
      </c>
      <c r="CA347" s="26">
        <v>1.7999999999999999E-2</v>
      </c>
      <c r="CB347" s="14">
        <f t="shared" ref="CB347:CB410" si="71">CB346+CA347</f>
        <v>8.5069999999999908</v>
      </c>
      <c r="CD347">
        <f t="shared" si="64"/>
        <v>1</v>
      </c>
      <c r="CE347">
        <f t="shared" si="65"/>
        <v>1.2</v>
      </c>
      <c r="CF347">
        <f t="shared" si="66"/>
        <v>1</v>
      </c>
      <c r="CG347">
        <f t="shared" si="67"/>
        <v>1.7999999999999998</v>
      </c>
    </row>
    <row r="348" spans="1:85" x14ac:dyDescent="0.35">
      <c r="A348" s="11"/>
      <c r="B348" s="11"/>
      <c r="C348" s="11"/>
      <c r="D348" s="11"/>
      <c r="E348" s="11"/>
      <c r="F348" s="67"/>
      <c r="G348" s="67"/>
      <c r="H348" s="52"/>
      <c r="I348" s="52"/>
      <c r="J348" s="11"/>
      <c r="K348" s="11"/>
      <c r="L348" s="11"/>
      <c r="M348" s="11"/>
      <c r="N348" s="11"/>
      <c r="O348" s="37"/>
      <c r="P348" s="11"/>
      <c r="Q348" s="11"/>
      <c r="R348" s="11"/>
      <c r="S348" s="11"/>
      <c r="T348" s="11"/>
      <c r="U348" s="52"/>
      <c r="AD348" s="4">
        <v>128</v>
      </c>
      <c r="AE348" s="9">
        <v>88.589996337890597</v>
      </c>
      <c r="AF348" s="9">
        <v>90.5</v>
      </c>
      <c r="AG348" s="9">
        <v>92.319999694824205</v>
      </c>
      <c r="AH348" s="9">
        <v>91.900001525878906</v>
      </c>
      <c r="AI348" s="9">
        <v>92.099998474121094</v>
      </c>
      <c r="AK348" s="4">
        <v>128</v>
      </c>
      <c r="AL348" s="75">
        <v>1</v>
      </c>
      <c r="AM348" s="75">
        <v>1.4000000000000001</v>
      </c>
      <c r="AN348" s="75">
        <v>1.7999999999999998</v>
      </c>
      <c r="AO348" s="4">
        <v>3.9</v>
      </c>
      <c r="AP348" s="4">
        <v>10</v>
      </c>
      <c r="BB348" s="19">
        <v>132</v>
      </c>
      <c r="BC348" s="20">
        <v>0.01</v>
      </c>
      <c r="BD348" s="19">
        <f t="shared" ref="BD348:BD373" si="72">BD347+BC348</f>
        <v>1.7330000000000012</v>
      </c>
      <c r="BE348" s="20">
        <v>1.4E-2</v>
      </c>
      <c r="BF348" s="19">
        <f t="shared" si="59"/>
        <v>3.6399999999999988</v>
      </c>
      <c r="BG348" s="22">
        <v>1.7000000000000001E-2</v>
      </c>
      <c r="BH348" s="23">
        <f t="shared" si="57"/>
        <v>7.3299999999999947</v>
      </c>
      <c r="BI348" s="22">
        <v>2.7E-2</v>
      </c>
      <c r="BJ348" s="24">
        <f t="shared" ref="BJ348:BJ411" si="73">BJ347+BI348</f>
        <v>8.3399999999999945</v>
      </c>
      <c r="BK348" s="21"/>
      <c r="BL348">
        <f t="shared" si="60"/>
        <v>1</v>
      </c>
      <c r="BM348">
        <f t="shared" si="61"/>
        <v>1.4000000000000001</v>
      </c>
      <c r="BN348">
        <f t="shared" si="62"/>
        <v>1.7000000000000002</v>
      </c>
      <c r="BO348">
        <f t="shared" si="63"/>
        <v>2.7</v>
      </c>
      <c r="BT348" s="25">
        <v>132</v>
      </c>
      <c r="BU348" s="26">
        <v>0.01</v>
      </c>
      <c r="BV348" s="14">
        <f t="shared" si="68"/>
        <v>1.6960000000000013</v>
      </c>
      <c r="BW348" s="26">
        <v>1.4E-2</v>
      </c>
      <c r="BX348" s="14">
        <f t="shared" si="69"/>
        <v>3.426999999999996</v>
      </c>
      <c r="BY348" s="26">
        <v>0.01</v>
      </c>
      <c r="BZ348" s="14">
        <f t="shared" si="70"/>
        <v>6.302999999999999</v>
      </c>
      <c r="CA348" s="26">
        <v>1.7000000000000001E-2</v>
      </c>
      <c r="CB348" s="14">
        <f t="shared" si="71"/>
        <v>8.5239999999999903</v>
      </c>
      <c r="CD348">
        <f t="shared" si="64"/>
        <v>1</v>
      </c>
      <c r="CE348">
        <f t="shared" si="65"/>
        <v>1.4000000000000001</v>
      </c>
      <c r="CF348">
        <f t="shared" si="66"/>
        <v>1</v>
      </c>
      <c r="CG348">
        <f t="shared" si="67"/>
        <v>1.7000000000000002</v>
      </c>
    </row>
    <row r="349" spans="1:85" x14ac:dyDescent="0.35">
      <c r="A349" s="11"/>
      <c r="B349" s="11"/>
      <c r="C349" s="11"/>
      <c r="D349" s="11"/>
      <c r="E349" s="11"/>
      <c r="F349" s="67"/>
      <c r="G349" s="67"/>
      <c r="H349" s="52"/>
      <c r="I349" s="52"/>
      <c r="J349" s="11"/>
      <c r="K349" s="11"/>
      <c r="L349" s="11"/>
      <c r="M349" s="11"/>
      <c r="N349" s="11"/>
      <c r="O349" s="37"/>
      <c r="P349" s="11"/>
      <c r="Q349" s="11"/>
      <c r="R349" s="11"/>
      <c r="S349" s="11"/>
      <c r="T349" s="11"/>
      <c r="U349" s="52"/>
      <c r="AD349" s="4">
        <v>129</v>
      </c>
      <c r="AE349" s="9">
        <v>88.599998474121094</v>
      </c>
      <c r="AF349" s="9">
        <v>90.5</v>
      </c>
      <c r="AG349" s="9">
        <v>92.389999389648395</v>
      </c>
      <c r="AH349" s="9">
        <v>91.900001525878906</v>
      </c>
      <c r="AI349" s="9">
        <v>92.080001831054602</v>
      </c>
      <c r="AK349" s="4">
        <v>129</v>
      </c>
      <c r="AL349" s="75">
        <v>1</v>
      </c>
      <c r="AM349" s="75">
        <v>1</v>
      </c>
      <c r="AN349" s="75">
        <v>2</v>
      </c>
      <c r="AO349" s="4">
        <v>5.8999999999999995</v>
      </c>
      <c r="AP349" s="4">
        <v>10</v>
      </c>
      <c r="BB349" s="19">
        <v>133</v>
      </c>
      <c r="BC349" s="20">
        <v>0.01</v>
      </c>
      <c r="BD349" s="19">
        <f t="shared" si="72"/>
        <v>1.7430000000000012</v>
      </c>
      <c r="BE349" s="20">
        <v>1.4E-2</v>
      </c>
      <c r="BF349" s="19">
        <f t="shared" si="59"/>
        <v>3.6539999999999986</v>
      </c>
      <c r="BG349" s="22">
        <v>1.4999999999999999E-2</v>
      </c>
      <c r="BH349" s="23">
        <f t="shared" si="57"/>
        <v>7.3449999999999944</v>
      </c>
      <c r="BI349" s="22">
        <v>2.8000000000000001E-2</v>
      </c>
      <c r="BJ349" s="24">
        <f t="shared" si="73"/>
        <v>8.367999999999995</v>
      </c>
      <c r="BK349" s="21"/>
      <c r="BL349">
        <f t="shared" si="60"/>
        <v>1</v>
      </c>
      <c r="BM349">
        <f t="shared" si="61"/>
        <v>1.4000000000000001</v>
      </c>
      <c r="BN349">
        <f t="shared" si="62"/>
        <v>1.5</v>
      </c>
      <c r="BO349">
        <f t="shared" si="63"/>
        <v>2.8000000000000003</v>
      </c>
      <c r="BT349" s="25">
        <v>133</v>
      </c>
      <c r="BU349" s="26">
        <v>0.01</v>
      </c>
      <c r="BV349" s="14">
        <f t="shared" si="68"/>
        <v>1.7060000000000013</v>
      </c>
      <c r="BW349" s="26">
        <v>1.2999999999999999E-2</v>
      </c>
      <c r="BX349" s="14">
        <f t="shared" si="69"/>
        <v>3.4399999999999959</v>
      </c>
      <c r="BY349" s="26">
        <v>1.6E-2</v>
      </c>
      <c r="BZ349" s="14">
        <f t="shared" si="70"/>
        <v>6.3189999999999991</v>
      </c>
      <c r="CA349" s="26">
        <v>1.6E-2</v>
      </c>
      <c r="CB349" s="14">
        <f t="shared" si="71"/>
        <v>8.5399999999999903</v>
      </c>
      <c r="CD349">
        <f t="shared" si="64"/>
        <v>1</v>
      </c>
      <c r="CE349">
        <f t="shared" si="65"/>
        <v>1.3</v>
      </c>
      <c r="CF349">
        <f t="shared" si="66"/>
        <v>1.6</v>
      </c>
      <c r="CG349">
        <f t="shared" si="67"/>
        <v>1.6</v>
      </c>
    </row>
    <row r="350" spans="1:85" x14ac:dyDescent="0.35">
      <c r="A350" s="11"/>
      <c r="B350" s="11"/>
      <c r="C350" s="11"/>
      <c r="D350" s="11"/>
      <c r="E350" s="11"/>
      <c r="F350" s="67"/>
      <c r="G350" s="67"/>
      <c r="H350" s="52"/>
      <c r="I350" s="52"/>
      <c r="J350" s="11"/>
      <c r="K350" s="11"/>
      <c r="L350" s="11"/>
      <c r="M350" s="11"/>
      <c r="N350" s="11"/>
      <c r="O350" s="37"/>
      <c r="P350" s="11"/>
      <c r="Q350" s="11"/>
      <c r="R350" s="11"/>
      <c r="S350" s="11"/>
      <c r="T350" s="11"/>
      <c r="U350" s="52"/>
      <c r="AD350" s="4">
        <v>130</v>
      </c>
      <c r="AE350" s="9">
        <v>88.669998168945298</v>
      </c>
      <c r="AF350" s="9">
        <v>90.580001831054602</v>
      </c>
      <c r="AG350" s="9">
        <v>92.360000610351506</v>
      </c>
      <c r="AH350" s="9">
        <v>91.989997863769503</v>
      </c>
      <c r="AI350" s="9">
        <v>92.139999389648395</v>
      </c>
      <c r="AK350" s="4">
        <v>130</v>
      </c>
      <c r="AL350" s="75">
        <v>1</v>
      </c>
      <c r="AM350" s="75">
        <v>1.2</v>
      </c>
      <c r="AN350" s="75">
        <v>1.7000000000000002</v>
      </c>
      <c r="AO350" s="4">
        <v>4</v>
      </c>
      <c r="AP350" s="4">
        <v>10</v>
      </c>
      <c r="BB350" s="19">
        <v>134</v>
      </c>
      <c r="BC350" s="20">
        <v>0.01</v>
      </c>
      <c r="BD350" s="19">
        <f t="shared" si="72"/>
        <v>1.7530000000000012</v>
      </c>
      <c r="BE350" s="20">
        <v>1.4E-2</v>
      </c>
      <c r="BF350" s="19">
        <f t="shared" si="59"/>
        <v>3.6679999999999984</v>
      </c>
      <c r="BG350" s="22">
        <v>1.6E-2</v>
      </c>
      <c r="BH350" s="23">
        <f t="shared" si="57"/>
        <v>7.3609999999999944</v>
      </c>
      <c r="BI350" s="22">
        <v>1.7999999999999999E-2</v>
      </c>
      <c r="BJ350" s="24">
        <f t="shared" si="73"/>
        <v>8.3859999999999957</v>
      </c>
      <c r="BK350" s="21"/>
      <c r="BL350">
        <f t="shared" si="60"/>
        <v>1</v>
      </c>
      <c r="BM350">
        <f t="shared" si="61"/>
        <v>1.4000000000000001</v>
      </c>
      <c r="BN350">
        <f t="shared" si="62"/>
        <v>1.6</v>
      </c>
      <c r="BO350">
        <f t="shared" si="63"/>
        <v>1.7999999999999998</v>
      </c>
      <c r="BT350" s="25">
        <v>134</v>
      </c>
      <c r="BU350" s="26">
        <v>0.01</v>
      </c>
      <c r="BV350" s="14">
        <f t="shared" si="68"/>
        <v>1.7160000000000013</v>
      </c>
      <c r="BW350" s="26">
        <v>1.4E-2</v>
      </c>
      <c r="BX350" s="14">
        <f t="shared" si="69"/>
        <v>3.4539999999999957</v>
      </c>
      <c r="BY350" s="26">
        <v>1.6E-2</v>
      </c>
      <c r="BZ350" s="14">
        <f t="shared" si="70"/>
        <v>6.3349999999999991</v>
      </c>
      <c r="CA350" s="26">
        <v>2.7E-2</v>
      </c>
      <c r="CB350" s="14">
        <f t="shared" si="71"/>
        <v>8.5669999999999895</v>
      </c>
      <c r="CD350">
        <f t="shared" si="64"/>
        <v>1</v>
      </c>
      <c r="CE350">
        <f t="shared" si="65"/>
        <v>1.4000000000000001</v>
      </c>
      <c r="CF350">
        <f t="shared" si="66"/>
        <v>1.6</v>
      </c>
      <c r="CG350">
        <f t="shared" si="67"/>
        <v>2.7</v>
      </c>
    </row>
    <row r="351" spans="1:85" x14ac:dyDescent="0.35">
      <c r="A351" s="11"/>
      <c r="B351" s="11"/>
      <c r="C351" s="11"/>
      <c r="D351" s="11"/>
      <c r="E351" s="11"/>
      <c r="F351" s="67"/>
      <c r="G351" s="67"/>
      <c r="H351" s="52"/>
      <c r="I351" s="52"/>
      <c r="J351" s="11"/>
      <c r="K351" s="11"/>
      <c r="L351" s="11"/>
      <c r="M351" s="11"/>
      <c r="N351" s="11"/>
      <c r="O351" s="37"/>
      <c r="P351" s="11"/>
      <c r="Q351" s="11"/>
      <c r="R351" s="11"/>
      <c r="S351" s="11"/>
      <c r="T351" s="11"/>
      <c r="U351" s="52"/>
      <c r="AD351" s="4">
        <v>131</v>
      </c>
      <c r="AE351" s="9">
        <v>88.720001220703097</v>
      </c>
      <c r="AF351" s="9">
        <v>90.629997253417898</v>
      </c>
      <c r="AG351" s="9">
        <v>92.370002746582003</v>
      </c>
      <c r="AH351" s="9">
        <v>92.080001831054602</v>
      </c>
      <c r="AI351" s="9">
        <v>92.169998168945298</v>
      </c>
      <c r="AK351" s="4">
        <v>131</v>
      </c>
      <c r="AL351" s="75">
        <v>1</v>
      </c>
      <c r="AM351" s="75">
        <v>1.4000000000000001</v>
      </c>
      <c r="AN351" s="75">
        <v>1.7999999999999998</v>
      </c>
      <c r="AO351" s="4">
        <v>4.2</v>
      </c>
      <c r="AP351" s="4">
        <v>10</v>
      </c>
      <c r="BB351" s="19">
        <v>135</v>
      </c>
      <c r="BC351" s="20">
        <v>0.01</v>
      </c>
      <c r="BD351" s="19">
        <f t="shared" si="72"/>
        <v>1.7630000000000012</v>
      </c>
      <c r="BE351" s="20">
        <v>1.4999999999999999E-2</v>
      </c>
      <c r="BF351" s="19">
        <f t="shared" si="59"/>
        <v>3.6829999999999985</v>
      </c>
      <c r="BG351" s="22">
        <v>2.5000000000000001E-2</v>
      </c>
      <c r="BH351" s="23">
        <f t="shared" si="57"/>
        <v>7.3859999999999948</v>
      </c>
      <c r="BI351" s="22">
        <v>1.9E-2</v>
      </c>
      <c r="BJ351" s="24">
        <f t="shared" si="73"/>
        <v>8.4049999999999958</v>
      </c>
      <c r="BK351" s="21"/>
      <c r="BL351">
        <f t="shared" si="60"/>
        <v>1</v>
      </c>
      <c r="BM351">
        <f t="shared" si="61"/>
        <v>1.5</v>
      </c>
      <c r="BN351">
        <f t="shared" si="62"/>
        <v>2.5</v>
      </c>
      <c r="BO351">
        <f t="shared" si="63"/>
        <v>1.9</v>
      </c>
      <c r="BT351" s="25">
        <v>135</v>
      </c>
      <c r="BU351" s="26">
        <v>0.01</v>
      </c>
      <c r="BV351" s="14">
        <f t="shared" si="68"/>
        <v>1.7260000000000013</v>
      </c>
      <c r="BW351" s="26">
        <v>1.2999999999999999E-2</v>
      </c>
      <c r="BX351" s="14">
        <f t="shared" si="69"/>
        <v>3.4669999999999956</v>
      </c>
      <c r="BY351" s="26">
        <v>1.7999999999999999E-2</v>
      </c>
      <c r="BZ351" s="14">
        <f t="shared" si="70"/>
        <v>6.3529999999999989</v>
      </c>
      <c r="CA351" s="26">
        <v>2.5999999999999999E-2</v>
      </c>
      <c r="CB351" s="14">
        <f t="shared" si="71"/>
        <v>8.5929999999999893</v>
      </c>
      <c r="CD351">
        <f t="shared" si="64"/>
        <v>1</v>
      </c>
      <c r="CE351">
        <f t="shared" si="65"/>
        <v>1.3</v>
      </c>
      <c r="CF351">
        <f t="shared" si="66"/>
        <v>1.7999999999999998</v>
      </c>
      <c r="CG351">
        <f t="shared" si="67"/>
        <v>2.6</v>
      </c>
    </row>
    <row r="352" spans="1:85" x14ac:dyDescent="0.35">
      <c r="A352" s="11"/>
      <c r="B352" s="11"/>
      <c r="C352" s="11"/>
      <c r="D352" s="11"/>
      <c r="E352" s="11"/>
      <c r="F352" s="67"/>
      <c r="G352" s="67"/>
      <c r="H352" s="52"/>
      <c r="I352" s="52"/>
      <c r="J352" s="11"/>
      <c r="K352" s="11"/>
      <c r="L352" s="11"/>
      <c r="M352" s="11"/>
      <c r="N352" s="11"/>
      <c r="O352" s="37"/>
      <c r="P352" s="11"/>
      <c r="Q352" s="11"/>
      <c r="R352" s="11"/>
      <c r="S352" s="11"/>
      <c r="T352" s="11"/>
      <c r="U352" s="52"/>
      <c r="AD352" s="4">
        <v>132</v>
      </c>
      <c r="AE352" s="9">
        <v>88.709999084472599</v>
      </c>
      <c r="AF352" s="9">
        <v>90.610000610351506</v>
      </c>
      <c r="AG352" s="9">
        <v>92.419998168945298</v>
      </c>
      <c r="AH352" s="9">
        <v>92.029998779296804</v>
      </c>
      <c r="AI352" s="9">
        <v>92.389999389648395</v>
      </c>
      <c r="AK352" s="4">
        <v>132</v>
      </c>
      <c r="AL352" s="75">
        <v>1</v>
      </c>
      <c r="AM352" s="75">
        <v>1.4000000000000001</v>
      </c>
      <c r="AN352" s="75">
        <v>1.7000000000000002</v>
      </c>
      <c r="AO352" s="4">
        <v>4.5</v>
      </c>
      <c r="AP352" s="4">
        <v>10</v>
      </c>
      <c r="BB352" s="19">
        <v>136</v>
      </c>
      <c r="BC352" s="20">
        <v>0.01</v>
      </c>
      <c r="BD352" s="19">
        <f t="shared" si="72"/>
        <v>1.7730000000000012</v>
      </c>
      <c r="BE352" s="20">
        <v>1.2E-2</v>
      </c>
      <c r="BF352" s="19">
        <f t="shared" si="59"/>
        <v>3.6949999999999985</v>
      </c>
      <c r="BG352" s="22">
        <v>1.7000000000000001E-2</v>
      </c>
      <c r="BH352" s="23">
        <f t="shared" si="57"/>
        <v>7.4029999999999951</v>
      </c>
      <c r="BI352" s="22">
        <v>1.6E-2</v>
      </c>
      <c r="BJ352" s="24">
        <f t="shared" si="73"/>
        <v>8.4209999999999958</v>
      </c>
      <c r="BK352" s="21"/>
      <c r="BL352">
        <f t="shared" si="60"/>
        <v>1</v>
      </c>
      <c r="BM352">
        <f t="shared" si="61"/>
        <v>1.2</v>
      </c>
      <c r="BN352">
        <f t="shared" si="62"/>
        <v>1.7000000000000002</v>
      </c>
      <c r="BO352">
        <f t="shared" si="63"/>
        <v>1.6</v>
      </c>
      <c r="BT352" s="25">
        <v>136</v>
      </c>
      <c r="BU352" s="26">
        <v>0.01</v>
      </c>
      <c r="BV352" s="14">
        <f t="shared" si="68"/>
        <v>1.7360000000000013</v>
      </c>
      <c r="BW352" s="26">
        <v>1.2999999999999999E-2</v>
      </c>
      <c r="BX352" s="14">
        <f t="shared" si="69"/>
        <v>3.4799999999999955</v>
      </c>
      <c r="BY352" s="26">
        <v>1.4E-2</v>
      </c>
      <c r="BZ352" s="14">
        <f t="shared" si="70"/>
        <v>6.3669999999999991</v>
      </c>
      <c r="CA352" s="26">
        <v>2.9000000000000001E-2</v>
      </c>
      <c r="CB352" s="14">
        <f t="shared" si="71"/>
        <v>8.6219999999999892</v>
      </c>
      <c r="CD352">
        <f t="shared" si="64"/>
        <v>1</v>
      </c>
      <c r="CE352">
        <f t="shared" si="65"/>
        <v>1.3</v>
      </c>
      <c r="CF352">
        <f t="shared" si="66"/>
        <v>1.4000000000000001</v>
      </c>
      <c r="CG352">
        <f t="shared" si="67"/>
        <v>2.9000000000000004</v>
      </c>
    </row>
    <row r="353" spans="1:85" x14ac:dyDescent="0.35">
      <c r="A353" s="11"/>
      <c r="B353" s="11"/>
      <c r="C353" s="11"/>
      <c r="D353" s="11"/>
      <c r="E353" s="11"/>
      <c r="F353" s="67"/>
      <c r="G353" s="67"/>
      <c r="H353" s="52"/>
      <c r="I353" s="52"/>
      <c r="J353" s="11"/>
      <c r="K353" s="11"/>
      <c r="L353" s="11"/>
      <c r="M353" s="11"/>
      <c r="N353" s="11"/>
      <c r="O353" s="37"/>
      <c r="P353" s="11"/>
      <c r="Q353" s="11"/>
      <c r="R353" s="11"/>
      <c r="S353" s="11"/>
      <c r="T353" s="11"/>
      <c r="U353" s="52"/>
      <c r="AD353" s="4">
        <v>133</v>
      </c>
      <c r="AE353" s="9">
        <v>88.779998779296804</v>
      </c>
      <c r="AF353" s="9">
        <v>90.680000305175696</v>
      </c>
      <c r="AG353" s="9">
        <v>92.419998168945298</v>
      </c>
      <c r="AH353" s="9">
        <v>92.089996337890597</v>
      </c>
      <c r="AI353" s="9">
        <v>92.309997558593693</v>
      </c>
      <c r="AK353" s="4">
        <v>133</v>
      </c>
      <c r="AL353" s="75">
        <v>1</v>
      </c>
      <c r="AM353" s="75">
        <v>1.3</v>
      </c>
      <c r="AN353" s="75">
        <v>1.5</v>
      </c>
      <c r="AO353" s="4">
        <v>5</v>
      </c>
      <c r="AP353" s="4">
        <v>10</v>
      </c>
      <c r="BB353" s="19">
        <v>137</v>
      </c>
      <c r="BC353" s="20">
        <v>0.01</v>
      </c>
      <c r="BD353" s="19">
        <f t="shared" si="72"/>
        <v>1.7830000000000013</v>
      </c>
      <c r="BE353" s="20">
        <v>0.01</v>
      </c>
      <c r="BF353" s="19">
        <f>BF352+BE353</f>
        <v>3.7049999999999983</v>
      </c>
      <c r="BG353" s="22">
        <v>1.4999999999999999E-2</v>
      </c>
      <c r="BH353" s="23">
        <f t="shared" si="57"/>
        <v>7.4179999999999948</v>
      </c>
      <c r="BI353" s="22">
        <v>1.2E-2</v>
      </c>
      <c r="BJ353" s="24">
        <f t="shared" si="73"/>
        <v>8.4329999999999963</v>
      </c>
      <c r="BK353" s="21"/>
      <c r="BL353">
        <f t="shared" si="60"/>
        <v>1</v>
      </c>
      <c r="BM353">
        <f t="shared" si="61"/>
        <v>1</v>
      </c>
      <c r="BN353">
        <f t="shared" si="62"/>
        <v>1.5</v>
      </c>
      <c r="BO353">
        <f t="shared" si="63"/>
        <v>1.2</v>
      </c>
      <c r="BT353" s="25">
        <v>137</v>
      </c>
      <c r="BU353" s="26">
        <v>0.01</v>
      </c>
      <c r="BV353" s="14">
        <f t="shared" si="68"/>
        <v>1.7460000000000013</v>
      </c>
      <c r="BW353" s="26">
        <v>1.4E-2</v>
      </c>
      <c r="BX353" s="14">
        <f t="shared" si="69"/>
        <v>3.4939999999999953</v>
      </c>
      <c r="BY353" s="26">
        <v>1.2999999999999999E-2</v>
      </c>
      <c r="BZ353" s="14">
        <f t="shared" si="70"/>
        <v>6.379999999999999</v>
      </c>
      <c r="CA353" s="26">
        <v>2.3E-2</v>
      </c>
      <c r="CB353" s="14">
        <f t="shared" si="71"/>
        <v>8.6449999999999889</v>
      </c>
      <c r="CD353">
        <f t="shared" si="64"/>
        <v>1</v>
      </c>
      <c r="CE353">
        <f t="shared" si="65"/>
        <v>1.4000000000000001</v>
      </c>
      <c r="CF353">
        <f t="shared" si="66"/>
        <v>1.3</v>
      </c>
      <c r="CG353">
        <f t="shared" si="67"/>
        <v>2.2999999999999998</v>
      </c>
    </row>
    <row r="354" spans="1:85" x14ac:dyDescent="0.35">
      <c r="A354" s="11"/>
      <c r="B354" s="11"/>
      <c r="C354" s="11"/>
      <c r="D354" s="11"/>
      <c r="E354" s="11"/>
      <c r="F354" s="67"/>
      <c r="G354" s="67"/>
      <c r="H354" s="52"/>
      <c r="I354" s="52"/>
      <c r="J354" s="11"/>
      <c r="K354" s="11"/>
      <c r="L354" s="11"/>
      <c r="M354" s="11"/>
      <c r="N354" s="11"/>
      <c r="O354" s="37"/>
      <c r="P354" s="11"/>
      <c r="Q354" s="11"/>
      <c r="R354" s="11"/>
      <c r="S354" s="11"/>
      <c r="T354" s="11"/>
      <c r="U354" s="52"/>
      <c r="AD354" s="4">
        <v>134</v>
      </c>
      <c r="AE354" s="9">
        <v>88.949996948242102</v>
      </c>
      <c r="AF354" s="9">
        <v>90.699996948242102</v>
      </c>
      <c r="AG354" s="9">
        <v>92.470001220703097</v>
      </c>
      <c r="AH354" s="9">
        <v>92.080001831054602</v>
      </c>
      <c r="AI354" s="9">
        <v>92.300003051757798</v>
      </c>
      <c r="AK354" s="4">
        <v>134</v>
      </c>
      <c r="AL354" s="75">
        <v>1</v>
      </c>
      <c r="AM354" s="75">
        <v>1</v>
      </c>
      <c r="AN354" s="75">
        <v>1.6</v>
      </c>
      <c r="AO354" s="4">
        <v>3.6999999999999997</v>
      </c>
      <c r="AP354" s="4">
        <v>10</v>
      </c>
      <c r="BB354" s="19">
        <v>138</v>
      </c>
      <c r="BC354" s="20">
        <v>0.01</v>
      </c>
      <c r="BD354" s="19">
        <f t="shared" si="72"/>
        <v>1.7930000000000013</v>
      </c>
      <c r="BE354" s="20">
        <v>1.4E-2</v>
      </c>
      <c r="BF354" s="19">
        <f t="shared" ref="BF354:BF380" si="74">BF353+BE354</f>
        <v>3.7189999999999981</v>
      </c>
      <c r="BG354" s="22">
        <v>2.1000000000000001E-2</v>
      </c>
      <c r="BH354" s="23">
        <f t="shared" si="57"/>
        <v>7.4389999999999947</v>
      </c>
      <c r="BI354" s="22">
        <v>1.4E-2</v>
      </c>
      <c r="BJ354" s="24">
        <f t="shared" si="73"/>
        <v>8.4469999999999956</v>
      </c>
      <c r="BK354" s="21"/>
      <c r="BL354">
        <f t="shared" si="60"/>
        <v>1</v>
      </c>
      <c r="BM354">
        <f t="shared" si="61"/>
        <v>1.4000000000000001</v>
      </c>
      <c r="BN354">
        <f t="shared" si="62"/>
        <v>2.1</v>
      </c>
      <c r="BO354">
        <f t="shared" si="63"/>
        <v>1.4000000000000001</v>
      </c>
      <c r="BT354" s="25">
        <v>138</v>
      </c>
      <c r="BU354" s="26">
        <v>0.01</v>
      </c>
      <c r="BV354" s="14">
        <f t="shared" si="68"/>
        <v>1.7560000000000013</v>
      </c>
      <c r="BW354" s="26">
        <v>1.0999999999999999E-2</v>
      </c>
      <c r="BX354" s="14">
        <f t="shared" si="69"/>
        <v>3.5049999999999955</v>
      </c>
      <c r="BY354" s="26">
        <v>1.6E-2</v>
      </c>
      <c r="BZ354" s="14">
        <f t="shared" si="70"/>
        <v>6.395999999999999</v>
      </c>
      <c r="CA354" s="26">
        <v>2.4E-2</v>
      </c>
      <c r="CB354" s="14">
        <f t="shared" si="71"/>
        <v>8.668999999999988</v>
      </c>
      <c r="CD354">
        <f t="shared" si="64"/>
        <v>1</v>
      </c>
      <c r="CE354">
        <f t="shared" si="65"/>
        <v>1.0999999999999999</v>
      </c>
      <c r="CF354">
        <f t="shared" si="66"/>
        <v>1.6</v>
      </c>
      <c r="CG354">
        <f t="shared" si="67"/>
        <v>2.4</v>
      </c>
    </row>
    <row r="355" spans="1:85" x14ac:dyDescent="0.35">
      <c r="A355" s="11"/>
      <c r="B355" s="11"/>
      <c r="C355" s="11"/>
      <c r="D355" s="11"/>
      <c r="E355" s="11"/>
      <c r="F355" s="67"/>
      <c r="G355" s="67"/>
      <c r="H355" s="52"/>
      <c r="I355" s="52"/>
      <c r="J355" s="11"/>
      <c r="K355" s="11"/>
      <c r="L355" s="11"/>
      <c r="M355" s="11"/>
      <c r="N355" s="11"/>
      <c r="O355" s="37"/>
      <c r="P355" s="11"/>
      <c r="Q355" s="11"/>
      <c r="R355" s="11"/>
      <c r="S355" s="11"/>
      <c r="T355" s="11"/>
      <c r="U355" s="52"/>
      <c r="AD355" s="4">
        <v>135</v>
      </c>
      <c r="AE355" s="9">
        <v>89.260002136230398</v>
      </c>
      <c r="AF355" s="9">
        <v>90.709999084472599</v>
      </c>
      <c r="AG355" s="9">
        <v>92.559997558593693</v>
      </c>
      <c r="AH355" s="9">
        <v>92.110000610351506</v>
      </c>
      <c r="AI355" s="9">
        <v>92.400001525878906</v>
      </c>
      <c r="AK355" s="4">
        <v>135</v>
      </c>
      <c r="AL355" s="75">
        <v>1</v>
      </c>
      <c r="AM355" s="75">
        <v>1</v>
      </c>
      <c r="AN355" s="75">
        <v>2.5</v>
      </c>
      <c r="AO355" s="4">
        <v>3.6999999999999997</v>
      </c>
      <c r="AP355" s="4">
        <v>10</v>
      </c>
      <c r="BB355" s="19">
        <v>139</v>
      </c>
      <c r="BC355" s="20">
        <v>0.01</v>
      </c>
      <c r="BD355" s="19">
        <f t="shared" si="72"/>
        <v>1.8030000000000013</v>
      </c>
      <c r="BE355" s="20">
        <v>1.4999999999999999E-2</v>
      </c>
      <c r="BF355" s="19">
        <f t="shared" si="74"/>
        <v>3.7339999999999982</v>
      </c>
      <c r="BG355" s="22">
        <v>1.9E-2</v>
      </c>
      <c r="BH355" s="23">
        <f t="shared" si="57"/>
        <v>7.4579999999999949</v>
      </c>
      <c r="BI355" s="22">
        <v>0.02</v>
      </c>
      <c r="BJ355" s="24">
        <f t="shared" si="73"/>
        <v>8.4669999999999952</v>
      </c>
      <c r="BK355" s="21"/>
      <c r="BL355">
        <f t="shared" si="60"/>
        <v>1</v>
      </c>
      <c r="BM355">
        <f t="shared" si="61"/>
        <v>1.5</v>
      </c>
      <c r="BN355">
        <f t="shared" si="62"/>
        <v>1.9</v>
      </c>
      <c r="BO355">
        <f t="shared" si="63"/>
        <v>2</v>
      </c>
      <c r="BT355" s="25">
        <v>139</v>
      </c>
      <c r="BU355" s="26">
        <v>0.01</v>
      </c>
      <c r="BV355" s="14">
        <f t="shared" si="68"/>
        <v>1.7660000000000013</v>
      </c>
      <c r="BW355" s="26">
        <v>1.0999999999999999E-2</v>
      </c>
      <c r="BX355" s="14">
        <f t="shared" si="69"/>
        <v>3.5159999999999956</v>
      </c>
      <c r="BY355" s="26">
        <v>1.4E-2</v>
      </c>
      <c r="BZ355" s="14">
        <f t="shared" si="70"/>
        <v>6.4099999999999993</v>
      </c>
      <c r="CA355" s="26">
        <v>2.1000000000000001E-2</v>
      </c>
      <c r="CB355" s="14">
        <f t="shared" si="71"/>
        <v>8.6899999999999888</v>
      </c>
      <c r="CD355">
        <f t="shared" si="64"/>
        <v>1</v>
      </c>
      <c r="CE355">
        <f t="shared" si="65"/>
        <v>1.0999999999999999</v>
      </c>
      <c r="CF355">
        <f t="shared" si="66"/>
        <v>1.4000000000000001</v>
      </c>
      <c r="CG355">
        <f t="shared" si="67"/>
        <v>2.1</v>
      </c>
    </row>
    <row r="356" spans="1:85" x14ac:dyDescent="0.35">
      <c r="A356" s="11"/>
      <c r="B356" s="11"/>
      <c r="C356" s="11"/>
      <c r="D356" s="11"/>
      <c r="E356" s="11"/>
      <c r="F356" s="67"/>
      <c r="G356" s="67"/>
      <c r="H356" s="52"/>
      <c r="I356" s="52"/>
      <c r="J356" s="11"/>
      <c r="K356" s="11"/>
      <c r="L356" s="11"/>
      <c r="M356" s="11"/>
      <c r="N356" s="11"/>
      <c r="O356" s="37"/>
      <c r="P356" s="11"/>
      <c r="Q356" s="11"/>
      <c r="R356" s="11"/>
      <c r="S356" s="11"/>
      <c r="T356" s="11"/>
      <c r="U356" s="52"/>
      <c r="AD356" s="4">
        <v>136</v>
      </c>
      <c r="AE356" s="9">
        <v>89.330001831054602</v>
      </c>
      <c r="AF356" s="9">
        <v>90.830001831054602</v>
      </c>
      <c r="AG356" s="9">
        <v>92.629997253417898</v>
      </c>
      <c r="AH356" s="9">
        <v>92.190002441406193</v>
      </c>
      <c r="AI356" s="9">
        <v>92.459999084472599</v>
      </c>
      <c r="AK356" s="4">
        <v>136</v>
      </c>
      <c r="AL356" s="75">
        <v>1</v>
      </c>
      <c r="AM356" s="75">
        <v>1.0999999999999999</v>
      </c>
      <c r="AN356" s="75">
        <v>1.7000000000000002</v>
      </c>
      <c r="AO356" s="4">
        <v>3.8</v>
      </c>
      <c r="AP356" s="4">
        <v>10</v>
      </c>
      <c r="BB356" s="19">
        <v>140</v>
      </c>
      <c r="BC356" s="20">
        <v>0.01</v>
      </c>
      <c r="BD356" s="19">
        <f t="shared" si="72"/>
        <v>1.8130000000000013</v>
      </c>
      <c r="BE356" s="20">
        <v>1.2999999999999999E-2</v>
      </c>
      <c r="BF356" s="19">
        <f t="shared" si="74"/>
        <v>3.7469999999999981</v>
      </c>
      <c r="BG356" s="22">
        <v>1.7999999999999999E-2</v>
      </c>
      <c r="BH356" s="23">
        <f t="shared" si="57"/>
        <v>7.4759999999999946</v>
      </c>
      <c r="BI356" s="22">
        <v>1.0999999999999999E-2</v>
      </c>
      <c r="BJ356" s="24">
        <f t="shared" si="73"/>
        <v>8.4779999999999944</v>
      </c>
      <c r="BK356" s="21"/>
      <c r="BL356">
        <f t="shared" si="60"/>
        <v>1</v>
      </c>
      <c r="BM356">
        <f t="shared" si="61"/>
        <v>1.3</v>
      </c>
      <c r="BN356">
        <f t="shared" si="62"/>
        <v>1.7999999999999998</v>
      </c>
      <c r="BO356">
        <f t="shared" si="63"/>
        <v>1.0999999999999999</v>
      </c>
      <c r="BT356" s="25">
        <v>140</v>
      </c>
      <c r="BU356" s="26">
        <v>0.01</v>
      </c>
      <c r="BV356" s="14">
        <f t="shared" si="68"/>
        <v>1.7760000000000014</v>
      </c>
      <c r="BW356" s="26">
        <v>1.2E-2</v>
      </c>
      <c r="BX356" s="14">
        <f t="shared" si="69"/>
        <v>3.5279999999999956</v>
      </c>
      <c r="BY356" s="26">
        <v>1.4E-2</v>
      </c>
      <c r="BZ356" s="14">
        <f t="shared" si="70"/>
        <v>6.4239999999999995</v>
      </c>
      <c r="CA356" s="26">
        <v>1.4999999999999999E-2</v>
      </c>
      <c r="CB356" s="14">
        <f t="shared" si="71"/>
        <v>8.7049999999999894</v>
      </c>
      <c r="CD356">
        <f t="shared" si="64"/>
        <v>1</v>
      </c>
      <c r="CE356">
        <f t="shared" si="65"/>
        <v>1.2</v>
      </c>
      <c r="CF356">
        <f t="shared" si="66"/>
        <v>1.4000000000000001</v>
      </c>
      <c r="CG356">
        <f t="shared" si="67"/>
        <v>1.5</v>
      </c>
    </row>
    <row r="357" spans="1:85" x14ac:dyDescent="0.35">
      <c r="A357" s="11"/>
      <c r="B357" s="11"/>
      <c r="C357" s="11"/>
      <c r="D357" s="11"/>
      <c r="E357" s="11"/>
      <c r="F357" s="67"/>
      <c r="G357" s="67"/>
      <c r="H357" s="52"/>
      <c r="I357" s="52"/>
      <c r="J357" s="11"/>
      <c r="K357" s="11"/>
      <c r="L357" s="11"/>
      <c r="M357" s="11"/>
      <c r="N357" s="11"/>
      <c r="O357" s="37"/>
      <c r="P357" s="11"/>
      <c r="Q357" s="11"/>
      <c r="R357" s="11"/>
      <c r="S357" s="11"/>
      <c r="T357" s="11"/>
      <c r="U357" s="52"/>
      <c r="AD357" s="4">
        <v>137</v>
      </c>
      <c r="AE357" s="9">
        <v>89.430000305175696</v>
      </c>
      <c r="AF357" s="9">
        <v>90.839996337890597</v>
      </c>
      <c r="AG357" s="9">
        <v>92.660003662109304</v>
      </c>
      <c r="AH357" s="9">
        <v>92.25</v>
      </c>
      <c r="AI357" s="9">
        <v>92.519996643066406</v>
      </c>
      <c r="AK357" s="4">
        <v>137</v>
      </c>
      <c r="AL357" s="75">
        <v>1</v>
      </c>
      <c r="AM357" s="75">
        <v>1</v>
      </c>
      <c r="AN357" s="75">
        <v>1.5</v>
      </c>
      <c r="AO357" s="4">
        <v>4.3999999999999995</v>
      </c>
      <c r="AP357" s="4">
        <v>10</v>
      </c>
      <c r="BB357" s="19">
        <v>141</v>
      </c>
      <c r="BC357" s="20">
        <v>0.01</v>
      </c>
      <c r="BD357" s="19">
        <f t="shared" si="72"/>
        <v>1.8230000000000013</v>
      </c>
      <c r="BE357" s="20">
        <v>1.4999999999999999E-2</v>
      </c>
      <c r="BF357" s="19">
        <f t="shared" si="74"/>
        <v>3.7619999999999982</v>
      </c>
      <c r="BG357" s="22">
        <v>1.7000000000000001E-2</v>
      </c>
      <c r="BH357" s="23">
        <f t="shared" si="57"/>
        <v>7.492999999999995</v>
      </c>
      <c r="BI357" s="22">
        <v>1.6E-2</v>
      </c>
      <c r="BJ357" s="24">
        <f t="shared" si="73"/>
        <v>8.4939999999999944</v>
      </c>
      <c r="BK357" s="21"/>
      <c r="BL357">
        <f t="shared" si="60"/>
        <v>1</v>
      </c>
      <c r="BM357">
        <f t="shared" si="61"/>
        <v>1.5</v>
      </c>
      <c r="BN357">
        <f t="shared" si="62"/>
        <v>1.7000000000000002</v>
      </c>
      <c r="BO357">
        <f t="shared" si="63"/>
        <v>1.6</v>
      </c>
      <c r="BT357" s="25">
        <v>141</v>
      </c>
      <c r="BU357" s="26">
        <v>0.01</v>
      </c>
      <c r="BV357" s="14">
        <f t="shared" si="68"/>
        <v>1.7860000000000014</v>
      </c>
      <c r="BW357" s="26">
        <v>1.0999999999999999E-2</v>
      </c>
      <c r="BX357" s="14">
        <f t="shared" si="69"/>
        <v>3.5389999999999957</v>
      </c>
      <c r="BY357" s="26">
        <v>1.7000000000000001E-2</v>
      </c>
      <c r="BZ357" s="14">
        <f t="shared" si="70"/>
        <v>6.4409999999999998</v>
      </c>
      <c r="CA357" s="26">
        <v>2.3E-2</v>
      </c>
      <c r="CB357" s="14">
        <f t="shared" si="71"/>
        <v>8.7279999999999891</v>
      </c>
      <c r="CD357">
        <f t="shared" si="64"/>
        <v>1</v>
      </c>
      <c r="CE357">
        <f t="shared" si="65"/>
        <v>1.0999999999999999</v>
      </c>
      <c r="CF357">
        <f t="shared" si="66"/>
        <v>1.7000000000000002</v>
      </c>
      <c r="CG357">
        <f t="shared" si="67"/>
        <v>2.2999999999999998</v>
      </c>
    </row>
    <row r="358" spans="1:85" x14ac:dyDescent="0.35">
      <c r="A358" s="11"/>
      <c r="B358" s="11"/>
      <c r="C358" s="11"/>
      <c r="D358" s="11"/>
      <c r="E358" s="11"/>
      <c r="F358" s="67"/>
      <c r="G358" s="67"/>
      <c r="H358" s="52"/>
      <c r="I358" s="52"/>
      <c r="J358" s="11"/>
      <c r="K358" s="11"/>
      <c r="L358" s="11"/>
      <c r="M358" s="11"/>
      <c r="N358" s="11"/>
      <c r="O358" s="37"/>
      <c r="P358" s="11"/>
      <c r="Q358" s="11"/>
      <c r="R358" s="11"/>
      <c r="S358" s="11"/>
      <c r="T358" s="11"/>
      <c r="U358" s="52"/>
      <c r="AD358" s="4">
        <v>138</v>
      </c>
      <c r="AE358" s="9">
        <v>89.339996337890597</v>
      </c>
      <c r="AF358" s="9">
        <v>90.849998474121094</v>
      </c>
      <c r="AG358" s="9">
        <v>92.629997253417898</v>
      </c>
      <c r="AH358" s="9">
        <v>92.230003356933594</v>
      </c>
      <c r="AI358" s="9">
        <v>92.559997558593693</v>
      </c>
      <c r="AK358" s="4">
        <v>138</v>
      </c>
      <c r="AL358" s="75">
        <v>1</v>
      </c>
      <c r="AM358" s="75">
        <v>1</v>
      </c>
      <c r="AN358" s="75">
        <v>2.1</v>
      </c>
      <c r="AO358" s="4">
        <v>4.3</v>
      </c>
      <c r="AP358" s="4">
        <v>10</v>
      </c>
      <c r="BB358" s="19">
        <v>142</v>
      </c>
      <c r="BC358" s="20">
        <v>0.01</v>
      </c>
      <c r="BD358" s="19">
        <f t="shared" si="72"/>
        <v>1.8330000000000013</v>
      </c>
      <c r="BE358" s="20">
        <v>1.6E-2</v>
      </c>
      <c r="BF358" s="19">
        <f t="shared" si="74"/>
        <v>3.7779999999999982</v>
      </c>
      <c r="BG358" s="22">
        <v>1.7000000000000001E-2</v>
      </c>
      <c r="BH358" s="23">
        <f t="shared" si="57"/>
        <v>7.5099999999999953</v>
      </c>
      <c r="BI358" s="22">
        <v>1.6E-2</v>
      </c>
      <c r="BJ358" s="24">
        <f t="shared" si="73"/>
        <v>8.5099999999999945</v>
      </c>
      <c r="BK358" s="21"/>
      <c r="BL358">
        <f t="shared" si="60"/>
        <v>1</v>
      </c>
      <c r="BM358">
        <f t="shared" si="61"/>
        <v>1.6</v>
      </c>
      <c r="BN358">
        <f t="shared" si="62"/>
        <v>1.7000000000000002</v>
      </c>
      <c r="BO358">
        <f t="shared" si="63"/>
        <v>1.6</v>
      </c>
      <c r="BT358" s="25">
        <v>142</v>
      </c>
      <c r="BU358" s="26">
        <v>0.01</v>
      </c>
      <c r="BV358" s="14">
        <f t="shared" si="68"/>
        <v>1.7960000000000014</v>
      </c>
      <c r="BW358" s="26">
        <v>1.0999999999999999E-2</v>
      </c>
      <c r="BX358" s="14">
        <f t="shared" si="69"/>
        <v>3.5499999999999958</v>
      </c>
      <c r="BY358" s="26">
        <v>1.7000000000000001E-2</v>
      </c>
      <c r="BZ358" s="14">
        <f t="shared" si="70"/>
        <v>6.4580000000000002</v>
      </c>
      <c r="CA358" s="26">
        <v>2.9000000000000001E-2</v>
      </c>
      <c r="CB358" s="14">
        <f t="shared" si="71"/>
        <v>8.756999999999989</v>
      </c>
      <c r="CD358">
        <f t="shared" si="64"/>
        <v>1</v>
      </c>
      <c r="CE358">
        <f t="shared" si="65"/>
        <v>1.0999999999999999</v>
      </c>
      <c r="CF358">
        <f t="shared" si="66"/>
        <v>1.7000000000000002</v>
      </c>
      <c r="CG358">
        <f t="shared" si="67"/>
        <v>2.9000000000000004</v>
      </c>
    </row>
    <row r="359" spans="1:85" x14ac:dyDescent="0.35">
      <c r="A359" s="11"/>
      <c r="B359" s="11"/>
      <c r="C359" s="11"/>
      <c r="D359" s="11"/>
      <c r="E359" s="11"/>
      <c r="F359" s="67"/>
      <c r="G359" s="67"/>
      <c r="H359" s="52"/>
      <c r="I359" s="52"/>
      <c r="J359" s="11"/>
      <c r="K359" s="11"/>
      <c r="L359" s="11"/>
      <c r="M359" s="11"/>
      <c r="N359" s="11"/>
      <c r="O359" s="37"/>
      <c r="P359" s="11"/>
      <c r="Q359" s="11"/>
      <c r="R359" s="11"/>
      <c r="S359" s="11"/>
      <c r="T359" s="11"/>
      <c r="U359" s="52"/>
      <c r="AD359" s="4">
        <v>139</v>
      </c>
      <c r="AE359" s="9">
        <v>89.370002746582003</v>
      </c>
      <c r="AF359" s="9">
        <v>90.870002746582003</v>
      </c>
      <c r="AG359" s="9">
        <v>92.739997863769503</v>
      </c>
      <c r="AH359" s="9">
        <v>92.370002746582003</v>
      </c>
      <c r="AI359" s="9">
        <v>92.559997558593693</v>
      </c>
      <c r="AK359" s="4">
        <v>139</v>
      </c>
      <c r="AL359" s="75">
        <v>1</v>
      </c>
      <c r="AM359" s="75">
        <v>1.5</v>
      </c>
      <c r="AN359" s="75">
        <v>1.9</v>
      </c>
      <c r="AO359" s="4">
        <v>4.9000000000000004</v>
      </c>
      <c r="AP359" s="4">
        <v>10</v>
      </c>
      <c r="BB359" s="19">
        <v>143</v>
      </c>
      <c r="BC359" s="20">
        <v>0.01</v>
      </c>
      <c r="BD359" s="19">
        <f t="shared" si="72"/>
        <v>1.8430000000000013</v>
      </c>
      <c r="BE359" s="20">
        <v>1.6E-2</v>
      </c>
      <c r="BF359" s="19">
        <f t="shared" si="74"/>
        <v>3.7939999999999983</v>
      </c>
      <c r="BG359" s="22">
        <v>2.1000000000000001E-2</v>
      </c>
      <c r="BH359" s="23">
        <f>BG359+BH358</f>
        <v>7.5309999999999953</v>
      </c>
      <c r="BI359" s="22">
        <v>1.4999999999999999E-2</v>
      </c>
      <c r="BJ359" s="24">
        <f t="shared" si="73"/>
        <v>8.524999999999995</v>
      </c>
      <c r="BK359" s="21"/>
      <c r="BL359">
        <f t="shared" si="60"/>
        <v>1</v>
      </c>
      <c r="BM359">
        <f t="shared" si="61"/>
        <v>1.6</v>
      </c>
      <c r="BN359">
        <f t="shared" si="62"/>
        <v>2.1</v>
      </c>
      <c r="BO359">
        <f t="shared" si="63"/>
        <v>1.5</v>
      </c>
      <c r="BT359" s="25">
        <v>143</v>
      </c>
      <c r="BU359" s="26">
        <v>0.01</v>
      </c>
      <c r="BV359" s="14">
        <f t="shared" si="68"/>
        <v>1.8060000000000014</v>
      </c>
      <c r="BW359" s="26">
        <v>1.4E-2</v>
      </c>
      <c r="BX359" s="14">
        <f t="shared" si="69"/>
        <v>3.5639999999999956</v>
      </c>
      <c r="BY359" s="26">
        <v>1.7999999999999999E-2</v>
      </c>
      <c r="BZ359" s="14">
        <f t="shared" si="70"/>
        <v>6.476</v>
      </c>
      <c r="CA359" s="26">
        <v>2.1999999999999999E-2</v>
      </c>
      <c r="CB359" s="14">
        <f t="shared" si="71"/>
        <v>8.7789999999999893</v>
      </c>
      <c r="CD359">
        <f t="shared" si="64"/>
        <v>1</v>
      </c>
      <c r="CE359">
        <f t="shared" si="65"/>
        <v>1.4000000000000001</v>
      </c>
      <c r="CF359">
        <f t="shared" si="66"/>
        <v>1.7999999999999998</v>
      </c>
      <c r="CG359">
        <f t="shared" si="67"/>
        <v>2.1999999999999997</v>
      </c>
    </row>
    <row r="360" spans="1:85" x14ac:dyDescent="0.35">
      <c r="A360" s="11"/>
      <c r="B360" s="11"/>
      <c r="C360" s="11"/>
      <c r="D360" s="11"/>
      <c r="E360" s="11"/>
      <c r="F360" s="67"/>
      <c r="G360" s="67"/>
      <c r="H360" s="52"/>
      <c r="I360" s="52"/>
      <c r="J360" s="11"/>
      <c r="K360" s="11"/>
      <c r="L360" s="11"/>
      <c r="M360" s="11"/>
      <c r="N360" s="11"/>
      <c r="O360" s="37"/>
      <c r="P360" s="11"/>
      <c r="Q360" s="11"/>
      <c r="R360" s="11"/>
      <c r="S360" s="11"/>
      <c r="T360" s="11"/>
      <c r="U360" s="52"/>
      <c r="AD360" s="4">
        <v>140</v>
      </c>
      <c r="AE360" s="9">
        <v>89.419998168945298</v>
      </c>
      <c r="AF360" s="9">
        <v>90.910003662109304</v>
      </c>
      <c r="AG360" s="9">
        <v>92.809997558593693</v>
      </c>
      <c r="AH360" s="9">
        <v>92.360000610351506</v>
      </c>
      <c r="AI360" s="9">
        <v>92.620002746582003</v>
      </c>
      <c r="AK360" s="4">
        <v>140</v>
      </c>
      <c r="AL360" s="75">
        <v>1</v>
      </c>
      <c r="AM360" s="75">
        <v>1</v>
      </c>
      <c r="AN360" s="75">
        <v>1.7999999999999998</v>
      </c>
      <c r="AO360" s="4">
        <v>3.9</v>
      </c>
      <c r="AP360" s="4">
        <v>10</v>
      </c>
      <c r="BB360" s="19">
        <v>144</v>
      </c>
      <c r="BC360" s="20">
        <v>0.01</v>
      </c>
      <c r="BD360" s="19">
        <f t="shared" si="72"/>
        <v>1.8530000000000013</v>
      </c>
      <c r="BE360" s="20">
        <v>1.4999999999999999E-2</v>
      </c>
      <c r="BF360" s="19">
        <f t="shared" si="74"/>
        <v>3.8089999999999984</v>
      </c>
      <c r="BG360" s="22">
        <v>2.7E-2</v>
      </c>
      <c r="BH360" s="23">
        <f t="shared" ref="BH360:BH378" si="75">BG360+BH359</f>
        <v>7.5579999999999954</v>
      </c>
      <c r="BI360" s="22">
        <v>2.4E-2</v>
      </c>
      <c r="BJ360" s="24">
        <f t="shared" si="73"/>
        <v>8.5489999999999942</v>
      </c>
      <c r="BK360" s="21"/>
      <c r="BL360">
        <f t="shared" si="60"/>
        <v>1</v>
      </c>
      <c r="BM360">
        <f t="shared" si="61"/>
        <v>1.5</v>
      </c>
      <c r="BN360">
        <f t="shared" si="62"/>
        <v>2.7</v>
      </c>
      <c r="BO360">
        <f t="shared" si="63"/>
        <v>2.4</v>
      </c>
      <c r="BT360" s="25">
        <v>144</v>
      </c>
      <c r="BU360" s="26">
        <v>0.01</v>
      </c>
      <c r="BV360" s="14">
        <f t="shared" si="68"/>
        <v>1.8160000000000014</v>
      </c>
      <c r="BW360" s="26">
        <v>1.4999999999999999E-2</v>
      </c>
      <c r="BX360" s="14">
        <f t="shared" si="69"/>
        <v>3.5789999999999957</v>
      </c>
      <c r="BY360" s="26">
        <v>1.7000000000000001E-2</v>
      </c>
      <c r="BZ360" s="14">
        <f t="shared" si="70"/>
        <v>6.4930000000000003</v>
      </c>
      <c r="CA360" s="26">
        <v>0.02</v>
      </c>
      <c r="CB360" s="14">
        <f t="shared" si="71"/>
        <v>8.7989999999999888</v>
      </c>
      <c r="CD360">
        <f t="shared" si="64"/>
        <v>1</v>
      </c>
      <c r="CE360">
        <f t="shared" si="65"/>
        <v>1.5</v>
      </c>
      <c r="CF360">
        <f t="shared" si="66"/>
        <v>1.7000000000000002</v>
      </c>
      <c r="CG360">
        <f t="shared" si="67"/>
        <v>2</v>
      </c>
    </row>
    <row r="361" spans="1:85" x14ac:dyDescent="0.35">
      <c r="A361" s="11"/>
      <c r="B361" s="11"/>
      <c r="C361" s="11"/>
      <c r="D361" s="11"/>
      <c r="E361" s="11"/>
      <c r="F361" s="67"/>
      <c r="G361" s="67"/>
      <c r="H361" s="52"/>
      <c r="I361" s="52"/>
      <c r="J361" s="11"/>
      <c r="K361" s="11"/>
      <c r="L361" s="11"/>
      <c r="M361" s="11"/>
      <c r="N361" s="11"/>
      <c r="O361" s="37"/>
      <c r="P361" s="11"/>
      <c r="Q361" s="11"/>
      <c r="R361" s="11"/>
      <c r="S361" s="11"/>
      <c r="T361" s="11"/>
      <c r="U361" s="52"/>
      <c r="AD361" s="4">
        <v>141</v>
      </c>
      <c r="AE361" s="9">
        <v>89.370002746582003</v>
      </c>
      <c r="AF361" s="9">
        <v>90.919998168945298</v>
      </c>
      <c r="AG361" s="9">
        <v>92.790000915527301</v>
      </c>
      <c r="AH361" s="9">
        <v>92.410003662109304</v>
      </c>
      <c r="AI361" s="9">
        <v>92.699996948242102</v>
      </c>
      <c r="AK361" s="4">
        <v>141</v>
      </c>
      <c r="AL361" s="75">
        <v>1</v>
      </c>
      <c r="AM361" s="75">
        <v>1.5</v>
      </c>
      <c r="AN361" s="75">
        <v>1.7000000000000002</v>
      </c>
      <c r="AO361" s="4">
        <v>4.3999999999999995</v>
      </c>
      <c r="AP361" s="4">
        <v>10</v>
      </c>
      <c r="BB361" s="19">
        <v>145</v>
      </c>
      <c r="BC361" s="20">
        <v>0.01</v>
      </c>
      <c r="BD361" s="19">
        <f t="shared" si="72"/>
        <v>1.8630000000000013</v>
      </c>
      <c r="BE361" s="20">
        <v>1.4E-2</v>
      </c>
      <c r="BF361" s="19">
        <f t="shared" si="74"/>
        <v>3.8229999999999982</v>
      </c>
      <c r="BG361" s="22">
        <v>1.4999999999999999E-2</v>
      </c>
      <c r="BH361" s="23">
        <f t="shared" si="75"/>
        <v>7.5729999999999951</v>
      </c>
      <c r="BI361" s="22">
        <v>2.9000000000000001E-2</v>
      </c>
      <c r="BJ361" s="24">
        <f t="shared" si="73"/>
        <v>8.5779999999999941</v>
      </c>
      <c r="BK361" s="21"/>
      <c r="BL361">
        <f t="shared" si="60"/>
        <v>1</v>
      </c>
      <c r="BM361">
        <f t="shared" si="61"/>
        <v>1.4000000000000001</v>
      </c>
      <c r="BN361">
        <f t="shared" si="62"/>
        <v>1.5</v>
      </c>
      <c r="BO361">
        <f t="shared" si="63"/>
        <v>2.9000000000000004</v>
      </c>
      <c r="BT361" s="25">
        <v>145</v>
      </c>
      <c r="BU361" s="26">
        <v>0.01</v>
      </c>
      <c r="BV361" s="14">
        <f t="shared" si="68"/>
        <v>1.8260000000000014</v>
      </c>
      <c r="BW361" s="26">
        <v>1.4E-2</v>
      </c>
      <c r="BX361" s="14">
        <f t="shared" si="69"/>
        <v>3.5929999999999955</v>
      </c>
      <c r="BY361" s="26">
        <v>1.7000000000000001E-2</v>
      </c>
      <c r="BZ361" s="14">
        <f t="shared" si="70"/>
        <v>6.5100000000000007</v>
      </c>
      <c r="CA361" s="26">
        <v>2.8000000000000001E-2</v>
      </c>
      <c r="CB361" s="14">
        <f t="shared" si="71"/>
        <v>8.8269999999999893</v>
      </c>
      <c r="CD361">
        <f t="shared" si="64"/>
        <v>1</v>
      </c>
      <c r="CE361">
        <f t="shared" si="65"/>
        <v>1.4000000000000001</v>
      </c>
      <c r="CF361">
        <f t="shared" si="66"/>
        <v>1.7000000000000002</v>
      </c>
      <c r="CG361">
        <f t="shared" si="67"/>
        <v>2.8000000000000003</v>
      </c>
    </row>
    <row r="362" spans="1:85" x14ac:dyDescent="0.35">
      <c r="A362" s="11"/>
      <c r="B362" s="11"/>
      <c r="C362" s="11"/>
      <c r="D362" s="11"/>
      <c r="E362" s="11"/>
      <c r="F362" s="67"/>
      <c r="G362" s="67"/>
      <c r="H362" s="52"/>
      <c r="I362" s="52"/>
      <c r="J362" s="11"/>
      <c r="K362" s="11"/>
      <c r="L362" s="11"/>
      <c r="M362" s="11"/>
      <c r="N362" s="11"/>
      <c r="O362" s="37"/>
      <c r="P362" s="11"/>
      <c r="Q362" s="11"/>
      <c r="R362" s="11"/>
      <c r="S362" s="11"/>
      <c r="T362" s="11"/>
      <c r="U362" s="52"/>
      <c r="AD362" s="4">
        <v>142</v>
      </c>
      <c r="AE362" s="9">
        <v>89.449996948242102</v>
      </c>
      <c r="AF362" s="9">
        <v>91.080001831054602</v>
      </c>
      <c r="AG362" s="9">
        <v>92.790000915527301</v>
      </c>
      <c r="AH362" s="9">
        <v>92.440002441406193</v>
      </c>
      <c r="AI362" s="9">
        <v>92.580001831054602</v>
      </c>
      <c r="AK362" s="4">
        <v>142</v>
      </c>
      <c r="AL362" s="75">
        <v>1</v>
      </c>
      <c r="AM362" s="75">
        <v>1</v>
      </c>
      <c r="AN362" s="75">
        <v>1.7000000000000002</v>
      </c>
      <c r="AO362" s="4">
        <v>4.1000000000000005</v>
      </c>
      <c r="AP362" s="4">
        <v>10</v>
      </c>
      <c r="BB362" s="19">
        <v>146</v>
      </c>
      <c r="BC362" s="20">
        <v>0.01</v>
      </c>
      <c r="BD362" s="19">
        <f t="shared" si="72"/>
        <v>1.8730000000000013</v>
      </c>
      <c r="BE362" s="20">
        <v>1.0999999999999999E-2</v>
      </c>
      <c r="BF362" s="19">
        <f t="shared" si="74"/>
        <v>3.8339999999999983</v>
      </c>
      <c r="BG362" s="22">
        <v>1.7000000000000001E-2</v>
      </c>
      <c r="BH362" s="23">
        <f t="shared" si="75"/>
        <v>7.5899999999999954</v>
      </c>
      <c r="BI362" s="22">
        <v>2.7E-2</v>
      </c>
      <c r="BJ362" s="24">
        <f t="shared" si="73"/>
        <v>8.6049999999999933</v>
      </c>
      <c r="BK362" s="21"/>
      <c r="BL362">
        <f t="shared" si="60"/>
        <v>1</v>
      </c>
      <c r="BM362">
        <f t="shared" si="61"/>
        <v>1.0999999999999999</v>
      </c>
      <c r="BN362">
        <f t="shared" si="62"/>
        <v>1.7000000000000002</v>
      </c>
      <c r="BO362">
        <f t="shared" si="63"/>
        <v>2.7</v>
      </c>
      <c r="BT362" s="25">
        <v>146</v>
      </c>
      <c r="BU362" s="26">
        <v>0.01</v>
      </c>
      <c r="BV362" s="14">
        <f t="shared" si="68"/>
        <v>1.8360000000000014</v>
      </c>
      <c r="BW362" s="26">
        <v>1.2999999999999999E-2</v>
      </c>
      <c r="BX362" s="14">
        <f t="shared" si="69"/>
        <v>3.6059999999999954</v>
      </c>
      <c r="BY362" s="26">
        <v>2.1999999999999999E-2</v>
      </c>
      <c r="BZ362" s="14">
        <f t="shared" si="70"/>
        <v>6.5320000000000009</v>
      </c>
      <c r="CA362" s="26">
        <v>2.3E-2</v>
      </c>
      <c r="CB362" s="14">
        <f t="shared" si="71"/>
        <v>8.849999999999989</v>
      </c>
      <c r="CD362">
        <f t="shared" si="64"/>
        <v>1</v>
      </c>
      <c r="CE362">
        <f t="shared" si="65"/>
        <v>1.3</v>
      </c>
      <c r="CF362">
        <f t="shared" si="66"/>
        <v>2.1999999999999997</v>
      </c>
      <c r="CG362">
        <f t="shared" si="67"/>
        <v>2.2999999999999998</v>
      </c>
    </row>
    <row r="363" spans="1:85" x14ac:dyDescent="0.35">
      <c r="A363" s="11"/>
      <c r="B363" s="11"/>
      <c r="C363" s="11"/>
      <c r="D363" s="11"/>
      <c r="E363" s="11"/>
      <c r="F363" s="67"/>
      <c r="G363" s="67"/>
      <c r="H363" s="52"/>
      <c r="I363" s="52"/>
      <c r="J363" s="11"/>
      <c r="K363" s="11"/>
      <c r="L363" s="11"/>
      <c r="M363" s="11"/>
      <c r="N363" s="11"/>
      <c r="O363" s="37"/>
      <c r="P363" s="11"/>
      <c r="Q363" s="11"/>
      <c r="R363" s="11"/>
      <c r="S363" s="11"/>
      <c r="T363" s="11"/>
      <c r="U363" s="52"/>
      <c r="AD363" s="4">
        <v>143</v>
      </c>
      <c r="AE363" s="9">
        <v>89.459999084472599</v>
      </c>
      <c r="AF363" s="9">
        <v>91.080001831054602</v>
      </c>
      <c r="AG363" s="9">
        <v>92.879997253417898</v>
      </c>
      <c r="AH363" s="9">
        <v>92.459999084472599</v>
      </c>
      <c r="AI363" s="9">
        <v>92.699996948242102</v>
      </c>
      <c r="AK363" s="4">
        <v>143</v>
      </c>
      <c r="AL363" s="75">
        <v>1</v>
      </c>
      <c r="AM363" s="75">
        <v>1</v>
      </c>
      <c r="AN363" s="75">
        <v>2.1</v>
      </c>
      <c r="AO363" s="4">
        <v>3.9</v>
      </c>
      <c r="AP363" s="4">
        <v>10</v>
      </c>
      <c r="BB363" s="19">
        <v>147</v>
      </c>
      <c r="BC363" s="20">
        <v>0.01</v>
      </c>
      <c r="BD363" s="19">
        <f t="shared" si="72"/>
        <v>1.8830000000000013</v>
      </c>
      <c r="BE363" s="20">
        <v>1.0999999999999999E-2</v>
      </c>
      <c r="BF363" s="19">
        <f t="shared" si="74"/>
        <v>3.8449999999999984</v>
      </c>
      <c r="BG363" s="22">
        <v>0.02</v>
      </c>
      <c r="BH363" s="23">
        <f t="shared" si="75"/>
        <v>7.609999999999995</v>
      </c>
      <c r="BI363" s="22">
        <v>0.02</v>
      </c>
      <c r="BJ363" s="24">
        <f t="shared" si="73"/>
        <v>8.6249999999999929</v>
      </c>
      <c r="BK363" s="21"/>
      <c r="BL363">
        <f t="shared" si="60"/>
        <v>1</v>
      </c>
      <c r="BM363">
        <f t="shared" si="61"/>
        <v>1.0999999999999999</v>
      </c>
      <c r="BN363">
        <f t="shared" si="62"/>
        <v>2</v>
      </c>
      <c r="BO363">
        <f t="shared" si="63"/>
        <v>2</v>
      </c>
      <c r="BT363" s="25">
        <v>147</v>
      </c>
      <c r="BU363" s="26">
        <v>0.01</v>
      </c>
      <c r="BV363" s="14">
        <f t="shared" si="68"/>
        <v>1.8460000000000014</v>
      </c>
      <c r="BW363" s="26">
        <v>1.2999999999999999E-2</v>
      </c>
      <c r="BX363" s="14">
        <f t="shared" si="69"/>
        <v>3.6189999999999953</v>
      </c>
      <c r="BY363" s="26">
        <v>1.9E-2</v>
      </c>
      <c r="BZ363" s="14">
        <f t="shared" si="70"/>
        <v>6.551000000000001</v>
      </c>
      <c r="CA363" s="26">
        <v>1.4999999999999999E-2</v>
      </c>
      <c r="CB363" s="14">
        <f t="shared" si="71"/>
        <v>8.8649999999999896</v>
      </c>
      <c r="CD363">
        <f t="shared" si="64"/>
        <v>1</v>
      </c>
      <c r="CE363">
        <f t="shared" si="65"/>
        <v>1.3</v>
      </c>
      <c r="CF363">
        <f t="shared" si="66"/>
        <v>1.9</v>
      </c>
      <c r="CG363">
        <f t="shared" si="67"/>
        <v>1.5</v>
      </c>
    </row>
    <row r="364" spans="1:85" x14ac:dyDescent="0.35">
      <c r="A364" s="11"/>
      <c r="B364" s="11"/>
      <c r="C364" s="11"/>
      <c r="D364" s="11"/>
      <c r="E364" s="11"/>
      <c r="F364" s="67"/>
      <c r="G364" s="67"/>
      <c r="H364" s="52"/>
      <c r="I364" s="52"/>
      <c r="J364" s="11"/>
      <c r="K364" s="11"/>
      <c r="L364" s="11"/>
      <c r="M364" s="11"/>
      <c r="N364" s="11"/>
      <c r="O364" s="37"/>
      <c r="P364" s="11"/>
      <c r="Q364" s="11"/>
      <c r="R364" s="11"/>
      <c r="S364" s="11"/>
      <c r="T364" s="11"/>
      <c r="U364" s="52"/>
      <c r="AD364" s="4">
        <v>144</v>
      </c>
      <c r="AE364" s="9">
        <v>89.480003356933594</v>
      </c>
      <c r="AF364" s="9">
        <v>91.089996337890597</v>
      </c>
      <c r="AG364" s="9">
        <v>93</v>
      </c>
      <c r="AH364" s="9">
        <v>92.459999084472599</v>
      </c>
      <c r="AI364" s="9">
        <v>92.760002136230398</v>
      </c>
      <c r="AK364" s="4">
        <v>144</v>
      </c>
      <c r="AL364" s="75">
        <v>1</v>
      </c>
      <c r="AM364" s="75">
        <v>1.0999999999999999</v>
      </c>
      <c r="AN364" s="75">
        <v>2.7</v>
      </c>
      <c r="AO364" s="4">
        <v>4.3999999999999995</v>
      </c>
      <c r="AP364" s="4">
        <v>10</v>
      </c>
      <c r="BB364" s="19">
        <v>148</v>
      </c>
      <c r="BC364" s="20">
        <v>0.01</v>
      </c>
      <c r="BD364" s="19">
        <f t="shared" si="72"/>
        <v>1.8930000000000013</v>
      </c>
      <c r="BE364" s="20">
        <v>1.2E-2</v>
      </c>
      <c r="BF364" s="19">
        <f t="shared" si="74"/>
        <v>3.8569999999999984</v>
      </c>
      <c r="BG364" s="22">
        <v>1.4999999999999999E-2</v>
      </c>
      <c r="BH364" s="23">
        <f t="shared" si="75"/>
        <v>7.6249999999999947</v>
      </c>
      <c r="BI364" s="22">
        <v>1.7999999999999999E-2</v>
      </c>
      <c r="BJ364" s="24">
        <f t="shared" si="73"/>
        <v>8.6429999999999936</v>
      </c>
      <c r="BK364" s="21"/>
      <c r="BL364">
        <f t="shared" si="60"/>
        <v>1</v>
      </c>
      <c r="BM364">
        <f t="shared" si="61"/>
        <v>1.2</v>
      </c>
      <c r="BN364">
        <f t="shared" si="62"/>
        <v>1.5</v>
      </c>
      <c r="BO364">
        <f t="shared" si="63"/>
        <v>1.7999999999999998</v>
      </c>
      <c r="BT364" s="25">
        <v>148</v>
      </c>
      <c r="BU364" s="26">
        <v>0.01</v>
      </c>
      <c r="BV364" s="14">
        <f t="shared" si="68"/>
        <v>1.8560000000000014</v>
      </c>
      <c r="BW364" s="26">
        <v>1.4999999999999999E-2</v>
      </c>
      <c r="BX364" s="14">
        <f t="shared" si="69"/>
        <v>3.6339999999999955</v>
      </c>
      <c r="BY364" s="26">
        <v>1.7000000000000001E-2</v>
      </c>
      <c r="BZ364" s="14">
        <f t="shared" si="70"/>
        <v>6.5680000000000014</v>
      </c>
      <c r="CA364" s="26">
        <v>1.4999999999999999E-2</v>
      </c>
      <c r="CB364" s="14">
        <f t="shared" si="71"/>
        <v>8.8799999999999901</v>
      </c>
      <c r="CD364">
        <f t="shared" si="64"/>
        <v>1</v>
      </c>
      <c r="CE364">
        <f t="shared" si="65"/>
        <v>1.5</v>
      </c>
      <c r="CF364">
        <f t="shared" si="66"/>
        <v>1.7000000000000002</v>
      </c>
      <c r="CG364">
        <f t="shared" si="67"/>
        <v>1.5</v>
      </c>
    </row>
    <row r="365" spans="1:85" x14ac:dyDescent="0.35">
      <c r="A365" s="11"/>
      <c r="B365" s="11"/>
      <c r="C365" s="11"/>
      <c r="D365" s="11"/>
      <c r="E365" s="11"/>
      <c r="F365" s="67"/>
      <c r="G365" s="67"/>
      <c r="H365" s="52"/>
      <c r="I365" s="52"/>
      <c r="J365" s="11"/>
      <c r="K365" s="11"/>
      <c r="L365" s="11"/>
      <c r="M365" s="11"/>
      <c r="N365" s="11"/>
      <c r="O365" s="37"/>
      <c r="P365" s="11"/>
      <c r="Q365" s="11"/>
      <c r="R365" s="11"/>
      <c r="S365" s="11"/>
      <c r="T365" s="11"/>
      <c r="U365" s="52"/>
      <c r="AD365" s="4">
        <v>145</v>
      </c>
      <c r="AE365" s="9">
        <v>89.870002746582003</v>
      </c>
      <c r="AF365" s="9">
        <v>91.120002746582003</v>
      </c>
      <c r="AG365" s="9">
        <v>92.959999084472599</v>
      </c>
      <c r="AH365" s="9">
        <v>92.610000610351506</v>
      </c>
      <c r="AI365" s="9">
        <v>92.849998474121094</v>
      </c>
      <c r="AK365" s="4">
        <v>145</v>
      </c>
      <c r="AL365" s="75">
        <v>1</v>
      </c>
      <c r="AM365" s="75">
        <v>1.4000000000000001</v>
      </c>
      <c r="AN365" s="75">
        <v>1.5</v>
      </c>
      <c r="AO365" s="4">
        <v>4.5</v>
      </c>
      <c r="AP365" s="4">
        <v>10</v>
      </c>
      <c r="BB365" s="19">
        <v>149</v>
      </c>
      <c r="BC365" s="20">
        <v>0.01</v>
      </c>
      <c r="BD365" s="19">
        <f t="shared" si="72"/>
        <v>1.9030000000000014</v>
      </c>
      <c r="BE365" s="20">
        <v>1.2999999999999999E-2</v>
      </c>
      <c r="BF365" s="19">
        <f t="shared" si="74"/>
        <v>3.8699999999999983</v>
      </c>
      <c r="BG365" s="22">
        <v>1.2999999999999999E-2</v>
      </c>
      <c r="BH365" s="23">
        <f t="shared" si="75"/>
        <v>7.6379999999999946</v>
      </c>
      <c r="BI365" s="22">
        <v>1.9E-2</v>
      </c>
      <c r="BJ365" s="24">
        <f t="shared" si="73"/>
        <v>8.6619999999999937</v>
      </c>
      <c r="BK365" s="21"/>
      <c r="BL365">
        <f t="shared" si="60"/>
        <v>1</v>
      </c>
      <c r="BM365">
        <f t="shared" si="61"/>
        <v>1.3</v>
      </c>
      <c r="BN365">
        <f t="shared" si="62"/>
        <v>1.3</v>
      </c>
      <c r="BO365">
        <f t="shared" si="63"/>
        <v>1.9</v>
      </c>
      <c r="BT365" s="25">
        <v>149</v>
      </c>
      <c r="BU365" s="26">
        <v>0.01</v>
      </c>
      <c r="BV365" s="14">
        <f t="shared" si="68"/>
        <v>1.8660000000000014</v>
      </c>
      <c r="BW365" s="26">
        <v>1.2E-2</v>
      </c>
      <c r="BX365" s="14">
        <f t="shared" si="69"/>
        <v>3.6459999999999955</v>
      </c>
      <c r="BY365" s="26">
        <v>1.6E-2</v>
      </c>
      <c r="BZ365" s="14">
        <f t="shared" si="70"/>
        <v>6.5840000000000014</v>
      </c>
      <c r="CA365" s="26">
        <v>1.6E-2</v>
      </c>
      <c r="CB365" s="14">
        <f t="shared" si="71"/>
        <v>8.8959999999999901</v>
      </c>
      <c r="CD365">
        <f t="shared" si="64"/>
        <v>1</v>
      </c>
      <c r="CE365">
        <f t="shared" si="65"/>
        <v>1.2</v>
      </c>
      <c r="CF365">
        <f t="shared" si="66"/>
        <v>1.6</v>
      </c>
      <c r="CG365">
        <f t="shared" si="67"/>
        <v>1.6</v>
      </c>
    </row>
    <row r="366" spans="1:85" x14ac:dyDescent="0.35">
      <c r="A366" s="11"/>
      <c r="B366" s="11"/>
      <c r="C366" s="11"/>
      <c r="D366" s="11"/>
      <c r="E366" s="11"/>
      <c r="F366" s="67"/>
      <c r="G366" s="67"/>
      <c r="H366" s="52"/>
      <c r="I366" s="52"/>
      <c r="J366" s="11"/>
      <c r="K366" s="11"/>
      <c r="L366" s="11"/>
      <c r="M366" s="11"/>
      <c r="N366" s="11"/>
      <c r="O366" s="37"/>
      <c r="P366" s="11"/>
      <c r="Q366" s="11"/>
      <c r="R366" s="11"/>
      <c r="S366" s="11"/>
      <c r="T366" s="11"/>
      <c r="U366" s="52"/>
      <c r="AD366" s="4">
        <v>146</v>
      </c>
      <c r="AE366" s="9">
        <v>90.080001831054602</v>
      </c>
      <c r="AF366" s="9">
        <v>91.110000610351506</v>
      </c>
      <c r="AG366" s="9">
        <v>93</v>
      </c>
      <c r="AH366" s="9">
        <v>92.639999389648395</v>
      </c>
      <c r="AI366" s="9">
        <v>92.889999389648395</v>
      </c>
      <c r="AK366" s="4">
        <v>146</v>
      </c>
      <c r="AL366" s="75">
        <v>1</v>
      </c>
      <c r="AM366" s="75">
        <v>1</v>
      </c>
      <c r="AN366" s="75">
        <v>1.7000000000000002</v>
      </c>
      <c r="AO366" s="4">
        <v>3.5000000000000004</v>
      </c>
      <c r="AP366" s="4">
        <v>10</v>
      </c>
      <c r="BB366" s="19">
        <v>150</v>
      </c>
      <c r="BC366" s="20">
        <v>0.01</v>
      </c>
      <c r="BD366" s="19">
        <f t="shared" si="72"/>
        <v>1.9130000000000014</v>
      </c>
      <c r="BE366" s="20">
        <v>1.0999999999999999E-2</v>
      </c>
      <c r="BF366" s="19">
        <f t="shared" si="74"/>
        <v>3.8809999999999985</v>
      </c>
      <c r="BG366" s="22">
        <v>1.2E-2</v>
      </c>
      <c r="BH366" s="23">
        <f t="shared" si="75"/>
        <v>7.6499999999999941</v>
      </c>
      <c r="BI366" s="22">
        <v>1.4999999999999999E-2</v>
      </c>
      <c r="BJ366" s="24">
        <f t="shared" si="73"/>
        <v>8.6769999999999943</v>
      </c>
      <c r="BK366" s="21"/>
      <c r="BL366">
        <f t="shared" si="60"/>
        <v>1</v>
      </c>
      <c r="BM366">
        <f t="shared" si="61"/>
        <v>1.0999999999999999</v>
      </c>
      <c r="BN366">
        <f t="shared" si="62"/>
        <v>1.2</v>
      </c>
      <c r="BO366">
        <f t="shared" si="63"/>
        <v>1.5</v>
      </c>
      <c r="BT366" s="25">
        <v>150</v>
      </c>
      <c r="BU366" s="26">
        <v>0.01</v>
      </c>
      <c r="BV366" s="14">
        <f t="shared" si="68"/>
        <v>1.8760000000000014</v>
      </c>
      <c r="BW366" s="26">
        <v>1.0999999999999999E-2</v>
      </c>
      <c r="BX366" s="14">
        <f t="shared" si="69"/>
        <v>3.6569999999999956</v>
      </c>
      <c r="BY366" s="26">
        <v>1.4999999999999999E-2</v>
      </c>
      <c r="BZ366" s="14">
        <f t="shared" si="70"/>
        <v>6.5990000000000011</v>
      </c>
      <c r="CA366" s="26">
        <v>1.9E-2</v>
      </c>
      <c r="CB366" s="14">
        <f t="shared" si="71"/>
        <v>8.9149999999999903</v>
      </c>
      <c r="CD366">
        <f t="shared" si="64"/>
        <v>1</v>
      </c>
      <c r="CE366">
        <f t="shared" si="65"/>
        <v>1.0999999999999999</v>
      </c>
      <c r="CF366">
        <f t="shared" si="66"/>
        <v>1.5</v>
      </c>
      <c r="CG366">
        <f t="shared" si="67"/>
        <v>1.9</v>
      </c>
    </row>
    <row r="367" spans="1:85" x14ac:dyDescent="0.35">
      <c r="A367" s="11"/>
      <c r="B367" s="11"/>
      <c r="C367" s="11"/>
      <c r="D367" s="11"/>
      <c r="E367" s="11"/>
      <c r="F367" s="67"/>
      <c r="G367" s="67"/>
      <c r="H367" s="52"/>
      <c r="I367" s="52"/>
      <c r="J367" s="11"/>
      <c r="K367" s="11"/>
      <c r="L367" s="11"/>
      <c r="M367" s="11"/>
      <c r="N367" s="11"/>
      <c r="O367" s="37"/>
      <c r="P367" s="11"/>
      <c r="Q367" s="11"/>
      <c r="R367" s="11"/>
      <c r="S367" s="11"/>
      <c r="T367" s="11"/>
      <c r="U367" s="52"/>
      <c r="AD367" s="4">
        <v>147</v>
      </c>
      <c r="AE367" s="9">
        <v>90.089996337890597</v>
      </c>
      <c r="AF367" s="9">
        <v>91.220001220703097</v>
      </c>
      <c r="AG367" s="9">
        <v>93.050003051757798</v>
      </c>
      <c r="AH367" s="9">
        <v>92.680000305175696</v>
      </c>
      <c r="AI367" s="9">
        <v>92.819999694824205</v>
      </c>
      <c r="AK367" s="4">
        <v>147</v>
      </c>
      <c r="AL367" s="75">
        <v>1</v>
      </c>
      <c r="AM367" s="75">
        <v>1.3</v>
      </c>
      <c r="AN367" s="75">
        <v>2</v>
      </c>
      <c r="AO367" s="4">
        <v>5.0999999999999996</v>
      </c>
      <c r="AP367" s="4">
        <v>10</v>
      </c>
      <c r="BB367" s="19">
        <v>151</v>
      </c>
      <c r="BC367" s="20">
        <v>0.01</v>
      </c>
      <c r="BD367" s="19">
        <f t="shared" si="72"/>
        <v>1.9230000000000014</v>
      </c>
      <c r="BE367" s="20">
        <v>1.6E-2</v>
      </c>
      <c r="BF367" s="19">
        <f t="shared" si="74"/>
        <v>3.8969999999999985</v>
      </c>
      <c r="BG367" s="22">
        <v>1.7000000000000001E-2</v>
      </c>
      <c r="BH367" s="23">
        <f t="shared" si="75"/>
        <v>7.6669999999999945</v>
      </c>
      <c r="BI367" s="22">
        <v>2.4E-2</v>
      </c>
      <c r="BJ367" s="24">
        <f t="shared" si="73"/>
        <v>8.7009999999999934</v>
      </c>
      <c r="BK367" s="21"/>
      <c r="BL367">
        <f t="shared" si="60"/>
        <v>1</v>
      </c>
      <c r="BM367">
        <f t="shared" si="61"/>
        <v>1.6</v>
      </c>
      <c r="BN367">
        <f t="shared" si="62"/>
        <v>1.7000000000000002</v>
      </c>
      <c r="BO367">
        <f t="shared" si="63"/>
        <v>2.4</v>
      </c>
      <c r="BT367" s="25">
        <v>151</v>
      </c>
      <c r="BU367" s="26">
        <v>0.01</v>
      </c>
      <c r="BV367" s="14">
        <f t="shared" si="68"/>
        <v>1.8860000000000015</v>
      </c>
      <c r="BW367" s="26">
        <v>1.4E-2</v>
      </c>
      <c r="BX367" s="14">
        <f t="shared" si="69"/>
        <v>3.6709999999999954</v>
      </c>
      <c r="BY367" s="26">
        <v>1.4999999999999999E-2</v>
      </c>
      <c r="BZ367" s="14">
        <f t="shared" si="70"/>
        <v>6.6140000000000008</v>
      </c>
      <c r="CA367" s="26">
        <v>0.02</v>
      </c>
      <c r="CB367" s="14">
        <f t="shared" si="71"/>
        <v>8.9349999999999898</v>
      </c>
      <c r="CD367">
        <f t="shared" si="64"/>
        <v>1</v>
      </c>
      <c r="CE367">
        <f t="shared" si="65"/>
        <v>1.4000000000000001</v>
      </c>
      <c r="CF367">
        <f t="shared" si="66"/>
        <v>1.5</v>
      </c>
      <c r="CG367">
        <f t="shared" si="67"/>
        <v>2</v>
      </c>
    </row>
    <row r="368" spans="1:85" x14ac:dyDescent="0.35">
      <c r="A368" s="11"/>
      <c r="B368" s="11"/>
      <c r="C368" s="11"/>
      <c r="D368" s="11"/>
      <c r="E368" s="11"/>
      <c r="F368" s="67"/>
      <c r="G368" s="67"/>
      <c r="H368" s="52"/>
      <c r="I368" s="52"/>
      <c r="J368" s="11"/>
      <c r="K368" s="11"/>
      <c r="L368" s="11"/>
      <c r="M368" s="11"/>
      <c r="N368" s="11"/>
      <c r="O368" s="37"/>
      <c r="P368" s="11"/>
      <c r="Q368" s="11"/>
      <c r="R368" s="11"/>
      <c r="S368" s="11"/>
      <c r="T368" s="11"/>
      <c r="U368" s="52"/>
      <c r="AD368" s="4">
        <v>148</v>
      </c>
      <c r="AE368" s="9">
        <v>90.069999694824205</v>
      </c>
      <c r="AF368" s="9">
        <v>91.169998168945298</v>
      </c>
      <c r="AG368" s="9">
        <v>93.169998168945298</v>
      </c>
      <c r="AH368" s="9">
        <v>92.669998168945298</v>
      </c>
      <c r="AI368" s="9">
        <v>92.839996337890597</v>
      </c>
      <c r="AK368" s="4">
        <v>148</v>
      </c>
      <c r="AL368" s="75">
        <v>1</v>
      </c>
      <c r="AM368" s="75">
        <v>1</v>
      </c>
      <c r="AN368" s="75">
        <v>1.5</v>
      </c>
      <c r="AO368" s="4">
        <v>3.8</v>
      </c>
      <c r="AP368" s="4">
        <v>10</v>
      </c>
      <c r="BB368" s="19">
        <v>152</v>
      </c>
      <c r="BC368" s="20">
        <v>0.01</v>
      </c>
      <c r="BD368" s="19">
        <f t="shared" si="72"/>
        <v>1.9330000000000014</v>
      </c>
      <c r="BE368" s="20">
        <v>1.2999999999999999E-2</v>
      </c>
      <c r="BF368" s="19">
        <f t="shared" si="74"/>
        <v>3.9099999999999984</v>
      </c>
      <c r="BG368" s="22">
        <v>1.6E-2</v>
      </c>
      <c r="BH368" s="23">
        <f t="shared" si="75"/>
        <v>7.6829999999999945</v>
      </c>
      <c r="BI368" s="22">
        <v>1.7000000000000001E-2</v>
      </c>
      <c r="BJ368" s="24">
        <f t="shared" si="73"/>
        <v>8.7179999999999929</v>
      </c>
      <c r="BK368" s="21"/>
      <c r="BL368">
        <f t="shared" si="60"/>
        <v>1</v>
      </c>
      <c r="BM368">
        <f t="shared" si="61"/>
        <v>1.3</v>
      </c>
      <c r="BN368">
        <f t="shared" si="62"/>
        <v>1.6</v>
      </c>
      <c r="BO368">
        <f t="shared" si="63"/>
        <v>1.7000000000000002</v>
      </c>
      <c r="BT368" s="25">
        <v>152</v>
      </c>
      <c r="BU368" s="26">
        <v>0.01</v>
      </c>
      <c r="BV368" s="14">
        <f t="shared" si="68"/>
        <v>1.8960000000000015</v>
      </c>
      <c r="BW368" s="26">
        <v>1.4E-2</v>
      </c>
      <c r="BX368" s="14">
        <f t="shared" si="69"/>
        <v>3.6849999999999952</v>
      </c>
      <c r="BY368" s="26">
        <v>2.3E-2</v>
      </c>
      <c r="BZ368" s="14">
        <f t="shared" si="70"/>
        <v>6.6370000000000005</v>
      </c>
      <c r="CA368" s="26">
        <v>2.3E-2</v>
      </c>
      <c r="CB368" s="14">
        <f t="shared" si="71"/>
        <v>8.9579999999999895</v>
      </c>
      <c r="CD368">
        <f t="shared" si="64"/>
        <v>1</v>
      </c>
      <c r="CE368">
        <f t="shared" si="65"/>
        <v>1.4000000000000001</v>
      </c>
      <c r="CF368">
        <f t="shared" si="66"/>
        <v>2.2999999999999998</v>
      </c>
      <c r="CG368">
        <f t="shared" si="67"/>
        <v>2.2999999999999998</v>
      </c>
    </row>
    <row r="369" spans="1:85" x14ac:dyDescent="0.35">
      <c r="A369" s="11"/>
      <c r="B369" s="11"/>
      <c r="C369" s="11"/>
      <c r="D369" s="11"/>
      <c r="E369" s="11"/>
      <c r="F369" s="67"/>
      <c r="G369" s="67"/>
      <c r="H369" s="52"/>
      <c r="I369" s="52"/>
      <c r="J369" s="11"/>
      <c r="K369" s="11"/>
      <c r="L369" s="11"/>
      <c r="M369" s="11"/>
      <c r="N369" s="11"/>
      <c r="O369" s="37"/>
      <c r="P369" s="11"/>
      <c r="Q369" s="11"/>
      <c r="R369" s="11"/>
      <c r="S369" s="11"/>
      <c r="T369" s="11"/>
      <c r="U369" s="52"/>
      <c r="AD369" s="4">
        <v>149</v>
      </c>
      <c r="AE369" s="9">
        <v>90.069999694824205</v>
      </c>
      <c r="AF369" s="9">
        <v>91.180000305175696</v>
      </c>
      <c r="AG369" s="9">
        <v>93.180000305175696</v>
      </c>
      <c r="AH369" s="9">
        <v>92.720001220703097</v>
      </c>
      <c r="AI369" s="9">
        <v>92.970001220703097</v>
      </c>
      <c r="AK369" s="4">
        <v>149</v>
      </c>
      <c r="AL369" s="75">
        <v>1</v>
      </c>
      <c r="AM369" s="75">
        <v>1</v>
      </c>
      <c r="AN369" s="75">
        <v>1.3</v>
      </c>
      <c r="AO369" s="4">
        <v>5</v>
      </c>
      <c r="AP369" s="4">
        <v>10</v>
      </c>
      <c r="BB369" s="19">
        <v>153</v>
      </c>
      <c r="BC369" s="20">
        <v>0.01</v>
      </c>
      <c r="BD369" s="19">
        <f t="shared" si="72"/>
        <v>1.9430000000000014</v>
      </c>
      <c r="BE369" s="20">
        <v>1.2E-2</v>
      </c>
      <c r="BF369" s="19">
        <f t="shared" si="74"/>
        <v>3.9219999999999984</v>
      </c>
      <c r="BG369" s="22">
        <v>1.4E-2</v>
      </c>
      <c r="BH369" s="23">
        <f t="shared" si="75"/>
        <v>7.6969999999999947</v>
      </c>
      <c r="BI369" s="22">
        <v>2.1000000000000001E-2</v>
      </c>
      <c r="BJ369" s="24">
        <f t="shared" si="73"/>
        <v>8.7389999999999937</v>
      </c>
      <c r="BK369" s="21"/>
      <c r="BL369">
        <f t="shared" si="60"/>
        <v>1</v>
      </c>
      <c r="BM369">
        <f t="shared" si="61"/>
        <v>1.2</v>
      </c>
      <c r="BN369">
        <f t="shared" si="62"/>
        <v>1.4000000000000001</v>
      </c>
      <c r="BO369">
        <f t="shared" si="63"/>
        <v>2.1</v>
      </c>
      <c r="BT369" s="25">
        <v>153</v>
      </c>
      <c r="BU369" s="26">
        <v>0.01</v>
      </c>
      <c r="BV369" s="14">
        <f t="shared" si="68"/>
        <v>1.9060000000000015</v>
      </c>
      <c r="BW369" s="26">
        <v>1.6E-2</v>
      </c>
      <c r="BX369" s="14">
        <f t="shared" si="69"/>
        <v>3.7009999999999952</v>
      </c>
      <c r="BY369" s="26">
        <v>1.6E-2</v>
      </c>
      <c r="BZ369" s="14">
        <f t="shared" si="70"/>
        <v>6.6530000000000005</v>
      </c>
      <c r="CA369" s="26">
        <v>1.9E-2</v>
      </c>
      <c r="CB369" s="14">
        <f t="shared" si="71"/>
        <v>8.9769999999999897</v>
      </c>
      <c r="CD369">
        <f t="shared" si="64"/>
        <v>1</v>
      </c>
      <c r="CE369">
        <f t="shared" si="65"/>
        <v>1.6</v>
      </c>
      <c r="CF369">
        <f t="shared" si="66"/>
        <v>1.6</v>
      </c>
      <c r="CG369">
        <f t="shared" si="67"/>
        <v>1.9</v>
      </c>
    </row>
    <row r="370" spans="1:85" x14ac:dyDescent="0.35">
      <c r="A370" s="11"/>
      <c r="B370" s="11"/>
      <c r="C370" s="11"/>
      <c r="D370" s="11"/>
      <c r="E370" s="11"/>
      <c r="F370" s="67"/>
      <c r="G370" s="67"/>
      <c r="H370" s="52"/>
      <c r="I370" s="52"/>
      <c r="J370" s="11"/>
      <c r="K370" s="11"/>
      <c r="L370" s="11"/>
      <c r="M370" s="11"/>
      <c r="N370" s="11"/>
      <c r="O370" s="37"/>
      <c r="P370" s="11"/>
      <c r="Q370" s="11"/>
      <c r="R370" s="11"/>
      <c r="S370" s="11"/>
      <c r="T370" s="11"/>
      <c r="U370" s="52"/>
      <c r="AD370" s="4">
        <v>150</v>
      </c>
      <c r="AE370" s="9">
        <v>90.040000915527301</v>
      </c>
      <c r="AF370" s="9">
        <v>91.169998168945298</v>
      </c>
      <c r="AG370" s="9">
        <v>93.199996948242102</v>
      </c>
      <c r="AH370" s="9">
        <v>92.739997863769503</v>
      </c>
      <c r="AI370" s="9">
        <v>92.970001220703097</v>
      </c>
      <c r="AK370" s="4">
        <v>150</v>
      </c>
      <c r="AL370" s="75">
        <v>1</v>
      </c>
      <c r="AM370" s="75">
        <v>1</v>
      </c>
      <c r="AN370" s="75">
        <v>1.2</v>
      </c>
      <c r="AO370" s="4">
        <v>4.3</v>
      </c>
      <c r="AP370" s="4">
        <v>10</v>
      </c>
      <c r="BB370" s="19">
        <v>154</v>
      </c>
      <c r="BC370" s="20">
        <v>0.01</v>
      </c>
      <c r="BD370" s="19">
        <f t="shared" si="72"/>
        <v>1.9530000000000014</v>
      </c>
      <c r="BE370" s="20">
        <v>1.0999999999999999E-2</v>
      </c>
      <c r="BF370" s="19">
        <f t="shared" si="74"/>
        <v>3.9329999999999985</v>
      </c>
      <c r="BG370" s="22">
        <v>1.4999999999999999E-2</v>
      </c>
      <c r="BH370" s="23">
        <f t="shared" si="75"/>
        <v>7.7119999999999944</v>
      </c>
      <c r="BI370" s="22">
        <v>1.2E-2</v>
      </c>
      <c r="BJ370" s="24">
        <f t="shared" si="73"/>
        <v>8.7509999999999941</v>
      </c>
      <c r="BK370" s="21"/>
      <c r="BL370">
        <f t="shared" si="60"/>
        <v>1</v>
      </c>
      <c r="BM370">
        <f t="shared" si="61"/>
        <v>1.0999999999999999</v>
      </c>
      <c r="BN370">
        <f t="shared" si="62"/>
        <v>1.5</v>
      </c>
      <c r="BO370">
        <f t="shared" si="63"/>
        <v>1.2</v>
      </c>
      <c r="BT370" s="25">
        <v>154</v>
      </c>
      <c r="BU370" s="26">
        <v>0.01</v>
      </c>
      <c r="BV370" s="14">
        <f t="shared" si="68"/>
        <v>1.9160000000000015</v>
      </c>
      <c r="BW370" s="26">
        <v>1.2999999999999999E-2</v>
      </c>
      <c r="BX370" s="14">
        <f t="shared" si="69"/>
        <v>3.7139999999999951</v>
      </c>
      <c r="BY370" s="26">
        <v>1.0999999999999999E-2</v>
      </c>
      <c r="BZ370" s="14">
        <f t="shared" si="70"/>
        <v>6.6640000000000006</v>
      </c>
      <c r="CA370" s="26">
        <v>2.1000000000000001E-2</v>
      </c>
      <c r="CB370" s="14">
        <f t="shared" si="71"/>
        <v>8.9979999999999905</v>
      </c>
      <c r="CD370">
        <f t="shared" si="64"/>
        <v>1</v>
      </c>
      <c r="CE370">
        <f t="shared" si="65"/>
        <v>1.3</v>
      </c>
      <c r="CF370">
        <f t="shared" si="66"/>
        <v>1.0999999999999999</v>
      </c>
      <c r="CG370">
        <f t="shared" si="67"/>
        <v>2.1</v>
      </c>
    </row>
    <row r="371" spans="1:85" x14ac:dyDescent="0.35">
      <c r="A371" s="11"/>
      <c r="B371" s="11"/>
      <c r="C371" s="11"/>
      <c r="D371" s="11"/>
      <c r="E371" s="11"/>
      <c r="F371" s="67"/>
      <c r="G371" s="67"/>
      <c r="H371" s="52"/>
      <c r="I371" s="52"/>
      <c r="J371" s="11"/>
      <c r="K371" s="11"/>
      <c r="L371" s="11"/>
      <c r="M371" s="11"/>
      <c r="N371" s="11"/>
      <c r="O371" s="37"/>
      <c r="P371" s="11"/>
      <c r="Q371" s="11"/>
      <c r="R371" s="11"/>
      <c r="S371" s="11"/>
      <c r="T371" s="11"/>
      <c r="U371" s="52"/>
      <c r="AD371" s="4">
        <v>151</v>
      </c>
      <c r="AE371" s="9">
        <v>90.080001831054602</v>
      </c>
      <c r="AF371" s="9">
        <v>91.169998168945298</v>
      </c>
      <c r="AG371" s="9">
        <v>93.25</v>
      </c>
      <c r="AH371" s="9">
        <v>92.779998779296804</v>
      </c>
      <c r="AI371" s="9">
        <v>92.980003356933594</v>
      </c>
      <c r="AK371" s="4">
        <v>151</v>
      </c>
      <c r="AL371" s="75">
        <v>1</v>
      </c>
      <c r="AM371" s="75">
        <v>1.2</v>
      </c>
      <c r="AN371" s="75">
        <v>1.7000000000000002</v>
      </c>
      <c r="AO371" s="4">
        <v>4.5999999999999996</v>
      </c>
      <c r="AP371" s="4">
        <v>10</v>
      </c>
      <c r="BB371" s="19">
        <v>155</v>
      </c>
      <c r="BC371" s="20">
        <v>0.01</v>
      </c>
      <c r="BD371" s="19">
        <f t="shared" si="72"/>
        <v>1.9630000000000014</v>
      </c>
      <c r="BE371" s="20">
        <v>1.2E-2</v>
      </c>
      <c r="BF371" s="19">
        <f t="shared" si="74"/>
        <v>3.9449999999999985</v>
      </c>
      <c r="BG371" s="22">
        <v>1.2999999999999999E-2</v>
      </c>
      <c r="BH371" s="23">
        <f t="shared" si="75"/>
        <v>7.7249999999999943</v>
      </c>
      <c r="BI371" s="22">
        <v>1.0999999999999999E-2</v>
      </c>
      <c r="BJ371" s="24">
        <f t="shared" si="73"/>
        <v>8.7619999999999933</v>
      </c>
      <c r="BK371" s="21"/>
      <c r="BL371">
        <f t="shared" si="60"/>
        <v>1</v>
      </c>
      <c r="BM371">
        <f t="shared" si="61"/>
        <v>1.2</v>
      </c>
      <c r="BN371">
        <f t="shared" si="62"/>
        <v>1.3</v>
      </c>
      <c r="BO371">
        <f t="shared" si="63"/>
        <v>1.0999999999999999</v>
      </c>
      <c r="BT371" s="25">
        <v>155</v>
      </c>
      <c r="BU371" s="26">
        <v>0.01</v>
      </c>
      <c r="BV371" s="14">
        <f t="shared" si="68"/>
        <v>1.9260000000000015</v>
      </c>
      <c r="BW371" s="26">
        <v>1.0999999999999999E-2</v>
      </c>
      <c r="BX371" s="14">
        <f t="shared" si="69"/>
        <v>3.7249999999999952</v>
      </c>
      <c r="BY371" s="26">
        <v>1.0999999999999999E-2</v>
      </c>
      <c r="BZ371" s="14">
        <f t="shared" si="70"/>
        <v>6.6750000000000007</v>
      </c>
      <c r="CA371" s="26">
        <v>2.1000000000000001E-2</v>
      </c>
      <c r="CB371" s="14">
        <f t="shared" si="71"/>
        <v>9.0189999999999912</v>
      </c>
      <c r="CD371">
        <f t="shared" si="64"/>
        <v>1</v>
      </c>
      <c r="CE371">
        <f t="shared" si="65"/>
        <v>1.0999999999999999</v>
      </c>
      <c r="CF371">
        <f t="shared" si="66"/>
        <v>1.0999999999999999</v>
      </c>
      <c r="CG371">
        <f t="shared" si="67"/>
        <v>2.1</v>
      </c>
    </row>
    <row r="372" spans="1:85" x14ac:dyDescent="0.35">
      <c r="A372" s="11"/>
      <c r="B372" s="11"/>
      <c r="C372" s="11"/>
      <c r="D372" s="11"/>
      <c r="E372" s="11"/>
      <c r="F372" s="67"/>
      <c r="G372" s="67"/>
      <c r="H372" s="52"/>
      <c r="I372" s="52"/>
      <c r="J372" s="11"/>
      <c r="K372" s="11"/>
      <c r="L372" s="11"/>
      <c r="M372" s="11"/>
      <c r="N372" s="11"/>
      <c r="O372" s="37"/>
      <c r="P372" s="11"/>
      <c r="Q372" s="11"/>
      <c r="R372" s="11"/>
      <c r="S372" s="11"/>
      <c r="T372" s="11"/>
      <c r="U372" s="52"/>
      <c r="AD372" s="4">
        <v>152</v>
      </c>
      <c r="AE372" s="9">
        <v>90.139999389648395</v>
      </c>
      <c r="AF372" s="9">
        <v>91.470001220703097</v>
      </c>
      <c r="AG372" s="9">
        <v>93.330001831054602</v>
      </c>
      <c r="AH372" s="9">
        <v>92.839996337890597</v>
      </c>
      <c r="AI372" s="9">
        <v>93.050003051757798</v>
      </c>
      <c r="AK372" s="4">
        <v>152</v>
      </c>
      <c r="AL372" s="75">
        <v>1</v>
      </c>
      <c r="AM372" s="75">
        <v>1</v>
      </c>
      <c r="AN372" s="75">
        <v>1.6</v>
      </c>
      <c r="AO372" s="4">
        <v>3.2</v>
      </c>
      <c r="AP372" s="4">
        <v>10</v>
      </c>
      <c r="BB372" s="19">
        <v>156</v>
      </c>
      <c r="BC372" s="20">
        <v>0.01</v>
      </c>
      <c r="BD372" s="19">
        <f t="shared" si="72"/>
        <v>1.9730000000000014</v>
      </c>
      <c r="BE372" s="20">
        <v>1.2999999999999999E-2</v>
      </c>
      <c r="BF372" s="19">
        <f t="shared" si="74"/>
        <v>3.9579999999999984</v>
      </c>
      <c r="BG372" s="22">
        <v>1.4999999999999999E-2</v>
      </c>
      <c r="BH372" s="23">
        <f t="shared" si="75"/>
        <v>7.739999999999994</v>
      </c>
      <c r="BI372" s="22">
        <v>1.4E-2</v>
      </c>
      <c r="BJ372" s="24">
        <f t="shared" si="73"/>
        <v>8.7759999999999927</v>
      </c>
      <c r="BK372" s="21"/>
      <c r="BL372">
        <f t="shared" si="60"/>
        <v>1</v>
      </c>
      <c r="BM372">
        <f t="shared" si="61"/>
        <v>1.3</v>
      </c>
      <c r="BN372">
        <f t="shared" si="62"/>
        <v>1.5</v>
      </c>
      <c r="BO372">
        <f t="shared" si="63"/>
        <v>1.4000000000000001</v>
      </c>
      <c r="BT372" s="25">
        <v>156</v>
      </c>
      <c r="BU372" s="26">
        <v>0.01</v>
      </c>
      <c r="BV372" s="14">
        <f t="shared" si="68"/>
        <v>1.9360000000000015</v>
      </c>
      <c r="BW372" s="26">
        <v>1.2999999999999999E-2</v>
      </c>
      <c r="BX372" s="14">
        <f t="shared" si="69"/>
        <v>3.7379999999999951</v>
      </c>
      <c r="BY372" s="26">
        <v>1.2999999999999999E-2</v>
      </c>
      <c r="BZ372" s="14">
        <f t="shared" si="70"/>
        <v>6.6880000000000006</v>
      </c>
      <c r="CA372" s="26">
        <v>1.4E-2</v>
      </c>
      <c r="CB372" s="14">
        <f t="shared" si="71"/>
        <v>9.0329999999999906</v>
      </c>
      <c r="CD372">
        <f t="shared" si="64"/>
        <v>1</v>
      </c>
      <c r="CE372">
        <f t="shared" si="65"/>
        <v>1.3</v>
      </c>
      <c r="CF372">
        <f t="shared" si="66"/>
        <v>1.3</v>
      </c>
      <c r="CG372">
        <f t="shared" si="67"/>
        <v>1.4000000000000001</v>
      </c>
    </row>
    <row r="373" spans="1:85" x14ac:dyDescent="0.35">
      <c r="A373" s="11"/>
      <c r="B373" s="11"/>
      <c r="C373" s="11"/>
      <c r="D373" s="11"/>
      <c r="E373" s="11"/>
      <c r="F373" s="67"/>
      <c r="G373" s="67"/>
      <c r="H373" s="52"/>
      <c r="I373" s="52"/>
      <c r="J373" s="11"/>
      <c r="K373" s="11"/>
      <c r="L373" s="11"/>
      <c r="M373" s="11"/>
      <c r="N373" s="11"/>
      <c r="O373" s="37"/>
      <c r="P373" s="11"/>
      <c r="Q373" s="11"/>
      <c r="R373" s="11"/>
      <c r="S373" s="11"/>
      <c r="T373" s="11"/>
      <c r="U373" s="52"/>
      <c r="AD373" s="4">
        <v>153</v>
      </c>
      <c r="AE373" s="9">
        <v>90.059997558593693</v>
      </c>
      <c r="AF373" s="9">
        <v>91.519996643066406</v>
      </c>
      <c r="AG373" s="9">
        <v>93.25</v>
      </c>
      <c r="AH373" s="9">
        <v>92.839996337890597</v>
      </c>
      <c r="AI373" s="9">
        <v>93.190002441406193</v>
      </c>
      <c r="AK373" s="4">
        <v>153</v>
      </c>
      <c r="AL373" s="75">
        <v>1</v>
      </c>
      <c r="AM373" s="75">
        <v>1</v>
      </c>
      <c r="AN373" s="75">
        <v>1.4000000000000001</v>
      </c>
      <c r="AO373" s="4">
        <v>3.4000000000000004</v>
      </c>
      <c r="AP373" s="4">
        <v>10</v>
      </c>
      <c r="BB373" s="19">
        <v>157</v>
      </c>
      <c r="BC373" s="20">
        <v>0.01</v>
      </c>
      <c r="BD373" s="19">
        <f t="shared" si="72"/>
        <v>1.9830000000000014</v>
      </c>
      <c r="BE373" s="20">
        <v>1.4E-2</v>
      </c>
      <c r="BF373" s="19">
        <f t="shared" si="74"/>
        <v>3.9719999999999982</v>
      </c>
      <c r="BG373" s="22">
        <v>1.6E-2</v>
      </c>
      <c r="BH373" s="23">
        <f t="shared" si="75"/>
        <v>7.755999999999994</v>
      </c>
      <c r="BI373" s="22">
        <v>2.1000000000000001E-2</v>
      </c>
      <c r="BJ373" s="24">
        <f t="shared" si="73"/>
        <v>8.7969999999999935</v>
      </c>
      <c r="BK373" s="21"/>
      <c r="BL373">
        <f t="shared" si="60"/>
        <v>1</v>
      </c>
      <c r="BM373">
        <f t="shared" si="61"/>
        <v>1.4000000000000001</v>
      </c>
      <c r="BN373">
        <f t="shared" si="62"/>
        <v>1.6</v>
      </c>
      <c r="BO373">
        <f t="shared" si="63"/>
        <v>2.1</v>
      </c>
      <c r="BT373" s="25">
        <v>157</v>
      </c>
      <c r="BU373" s="26">
        <v>0.01</v>
      </c>
      <c r="BV373" s="14">
        <f t="shared" si="68"/>
        <v>1.9460000000000015</v>
      </c>
      <c r="BW373" s="26">
        <v>1.4E-2</v>
      </c>
      <c r="BX373" s="14">
        <f t="shared" si="69"/>
        <v>3.7519999999999949</v>
      </c>
      <c r="BY373" s="26">
        <v>1.0999999999999999E-2</v>
      </c>
      <c r="BZ373" s="14">
        <f t="shared" si="70"/>
        <v>6.6990000000000007</v>
      </c>
      <c r="CA373" s="26">
        <v>1.2999999999999999E-2</v>
      </c>
      <c r="CB373" s="14">
        <f t="shared" si="71"/>
        <v>9.0459999999999905</v>
      </c>
      <c r="CD373">
        <f t="shared" si="64"/>
        <v>1</v>
      </c>
      <c r="CE373">
        <f t="shared" si="65"/>
        <v>1.4000000000000001</v>
      </c>
      <c r="CF373">
        <f t="shared" si="66"/>
        <v>1.0999999999999999</v>
      </c>
      <c r="CG373">
        <f t="shared" si="67"/>
        <v>1.3</v>
      </c>
    </row>
    <row r="374" spans="1:85" x14ac:dyDescent="0.35">
      <c r="A374" s="11"/>
      <c r="B374" s="11"/>
      <c r="C374" s="11"/>
      <c r="D374" s="11"/>
      <c r="E374" s="11"/>
      <c r="F374" s="67"/>
      <c r="G374" s="67"/>
      <c r="H374" s="52"/>
      <c r="I374" s="52"/>
      <c r="J374" s="11"/>
      <c r="K374" s="11"/>
      <c r="L374" s="11"/>
      <c r="M374" s="11"/>
      <c r="N374" s="11"/>
      <c r="O374" s="37"/>
      <c r="P374" s="11"/>
      <c r="Q374" s="11"/>
      <c r="R374" s="11"/>
      <c r="S374" s="11"/>
      <c r="T374" s="11"/>
      <c r="U374" s="52"/>
      <c r="AD374" s="4">
        <v>154</v>
      </c>
      <c r="AE374" s="9">
        <v>90.029998779296804</v>
      </c>
      <c r="AF374" s="9">
        <v>91.529998779296804</v>
      </c>
      <c r="AG374" s="9">
        <v>93.330001831054602</v>
      </c>
      <c r="AH374" s="9">
        <v>92.889999389648395</v>
      </c>
      <c r="AI374" s="9">
        <v>93.120002746582003</v>
      </c>
      <c r="AK374" s="4">
        <v>154</v>
      </c>
      <c r="AL374" s="75">
        <v>1</v>
      </c>
      <c r="AM374" s="75">
        <v>1.2</v>
      </c>
      <c r="AN374" s="75">
        <v>1.5</v>
      </c>
      <c r="AO374" s="4">
        <v>3.6999999999999997</v>
      </c>
      <c r="AP374" s="4">
        <v>10</v>
      </c>
      <c r="BB374" s="19">
        <v>158</v>
      </c>
      <c r="BC374" s="20">
        <v>0.01</v>
      </c>
      <c r="BD374" s="19">
        <f>BD373+BC374</f>
        <v>1.9930000000000014</v>
      </c>
      <c r="BE374" s="20">
        <v>1.6E-2</v>
      </c>
      <c r="BF374" s="19">
        <f t="shared" si="74"/>
        <v>3.9879999999999982</v>
      </c>
      <c r="BG374" s="22">
        <v>1.2E-2</v>
      </c>
      <c r="BH374" s="23">
        <f t="shared" si="75"/>
        <v>7.7679999999999936</v>
      </c>
      <c r="BI374" s="22">
        <v>0.02</v>
      </c>
      <c r="BJ374" s="24">
        <f t="shared" si="73"/>
        <v>8.8169999999999931</v>
      </c>
      <c r="BK374" s="21"/>
      <c r="BL374">
        <f t="shared" si="60"/>
        <v>1</v>
      </c>
      <c r="BM374">
        <f t="shared" si="61"/>
        <v>1.6</v>
      </c>
      <c r="BN374">
        <f t="shared" si="62"/>
        <v>1.2</v>
      </c>
      <c r="BO374">
        <f t="shared" si="63"/>
        <v>2</v>
      </c>
      <c r="BT374" s="25">
        <v>158</v>
      </c>
      <c r="BU374" s="26">
        <v>0.01</v>
      </c>
      <c r="BV374" s="14">
        <f t="shared" si="68"/>
        <v>1.9560000000000015</v>
      </c>
      <c r="BW374" s="26">
        <v>1.2999999999999999E-2</v>
      </c>
      <c r="BX374" s="14">
        <f t="shared" si="69"/>
        <v>3.7649999999999948</v>
      </c>
      <c r="BY374" s="26">
        <v>1.0999999999999999E-2</v>
      </c>
      <c r="BZ374" s="14">
        <f t="shared" si="70"/>
        <v>6.7100000000000009</v>
      </c>
      <c r="CA374" s="26">
        <v>1.7000000000000001E-2</v>
      </c>
      <c r="CB374" s="14">
        <f t="shared" si="71"/>
        <v>9.06299999999999</v>
      </c>
      <c r="CD374">
        <f t="shared" si="64"/>
        <v>1</v>
      </c>
      <c r="CE374">
        <f t="shared" si="65"/>
        <v>1.3</v>
      </c>
      <c r="CF374">
        <f t="shared" si="66"/>
        <v>1.0999999999999999</v>
      </c>
      <c r="CG374">
        <f t="shared" si="67"/>
        <v>1.7000000000000002</v>
      </c>
    </row>
    <row r="375" spans="1:85" x14ac:dyDescent="0.35">
      <c r="A375" s="11"/>
      <c r="B375" s="11"/>
      <c r="C375" s="11"/>
      <c r="D375" s="11"/>
      <c r="E375" s="11"/>
      <c r="F375" s="67"/>
      <c r="G375" s="67"/>
      <c r="H375" s="52"/>
      <c r="I375" s="52"/>
      <c r="J375" s="11"/>
      <c r="K375" s="11"/>
      <c r="L375" s="11"/>
      <c r="M375" s="11"/>
      <c r="N375" s="11"/>
      <c r="O375" s="37"/>
      <c r="P375" s="11"/>
      <c r="Q375" s="11"/>
      <c r="R375" s="11"/>
      <c r="S375" s="11"/>
      <c r="T375" s="11"/>
      <c r="U375" s="52"/>
      <c r="AD375" s="4">
        <v>155</v>
      </c>
      <c r="AE375" s="9">
        <v>90.160003662109304</v>
      </c>
      <c r="AF375" s="9">
        <v>91.489997863769503</v>
      </c>
      <c r="AG375" s="9">
        <v>93.330001831054602</v>
      </c>
      <c r="AH375" s="9">
        <v>92.889999389648395</v>
      </c>
      <c r="AI375" s="9">
        <v>93.019996643066406</v>
      </c>
      <c r="AK375" s="4">
        <v>155</v>
      </c>
      <c r="AL375" s="75">
        <v>1</v>
      </c>
      <c r="AM375" s="75">
        <v>1</v>
      </c>
      <c r="AN375" s="75">
        <v>1.3</v>
      </c>
      <c r="AO375" s="4">
        <v>4.5</v>
      </c>
      <c r="AP375" s="4">
        <v>10</v>
      </c>
      <c r="BB375" s="19">
        <v>159</v>
      </c>
      <c r="BC375" s="20">
        <v>0.01</v>
      </c>
      <c r="BD375" s="19">
        <f>BD374+BC375</f>
        <v>2.0030000000000014</v>
      </c>
      <c r="BE375" s="20">
        <v>1.4E-2</v>
      </c>
      <c r="BF375" s="19">
        <f>BF374+BE375</f>
        <v>4.001999999999998</v>
      </c>
      <c r="BG375" s="22">
        <v>1.7000000000000001E-2</v>
      </c>
      <c r="BH375" s="23">
        <f t="shared" si="75"/>
        <v>7.7849999999999939</v>
      </c>
      <c r="BI375" s="22">
        <v>1.7000000000000001E-2</v>
      </c>
      <c r="BJ375" s="24">
        <f t="shared" si="73"/>
        <v>8.8339999999999925</v>
      </c>
      <c r="BK375" s="21"/>
      <c r="BL375">
        <f t="shared" si="60"/>
        <v>1</v>
      </c>
      <c r="BM375">
        <f t="shared" si="61"/>
        <v>1.4000000000000001</v>
      </c>
      <c r="BN375">
        <f t="shared" si="62"/>
        <v>1.7000000000000002</v>
      </c>
      <c r="BO375">
        <f t="shared" si="63"/>
        <v>1.7000000000000002</v>
      </c>
      <c r="BT375" s="25">
        <v>159</v>
      </c>
      <c r="BU375" s="26">
        <v>0.01</v>
      </c>
      <c r="BV375" s="14">
        <f t="shared" si="68"/>
        <v>1.9660000000000015</v>
      </c>
      <c r="BW375" s="26">
        <v>1.2E-2</v>
      </c>
      <c r="BX375" s="14">
        <f t="shared" si="69"/>
        <v>3.7769999999999948</v>
      </c>
      <c r="BY375" s="26">
        <v>1.0999999999999999E-2</v>
      </c>
      <c r="BZ375" s="14">
        <f t="shared" si="70"/>
        <v>6.721000000000001</v>
      </c>
      <c r="CA375" s="26">
        <v>1.9E-2</v>
      </c>
      <c r="CB375" s="14">
        <f t="shared" si="71"/>
        <v>9.0819999999999901</v>
      </c>
      <c r="CD375">
        <f t="shared" si="64"/>
        <v>1</v>
      </c>
      <c r="CE375">
        <f t="shared" si="65"/>
        <v>1.2</v>
      </c>
      <c r="CF375">
        <f t="shared" si="66"/>
        <v>1.0999999999999999</v>
      </c>
      <c r="CG375">
        <f t="shared" si="67"/>
        <v>1.9</v>
      </c>
    </row>
    <row r="376" spans="1:85" x14ac:dyDescent="0.35">
      <c r="A376" s="11"/>
      <c r="B376" s="11"/>
      <c r="C376" s="11"/>
      <c r="D376" s="11"/>
      <c r="E376" s="11"/>
      <c r="F376" s="67"/>
      <c r="G376" s="67"/>
      <c r="H376" s="52"/>
      <c r="I376" s="52"/>
      <c r="J376" s="11"/>
      <c r="K376" s="11"/>
      <c r="L376" s="11"/>
      <c r="M376" s="11"/>
      <c r="N376" s="11"/>
      <c r="O376" s="37"/>
      <c r="P376" s="11"/>
      <c r="Q376" s="11"/>
      <c r="R376" s="11"/>
      <c r="S376" s="11"/>
      <c r="T376" s="11"/>
      <c r="U376" s="52"/>
      <c r="AD376" s="4">
        <v>156</v>
      </c>
      <c r="AE376" s="9">
        <v>90.239997863769503</v>
      </c>
      <c r="AF376" s="9">
        <v>91.480003356933594</v>
      </c>
      <c r="AG376" s="9">
        <v>93.370002746582003</v>
      </c>
      <c r="AH376" s="9">
        <v>92.949996948242102</v>
      </c>
      <c r="AI376" s="9">
        <v>93.150001525878906</v>
      </c>
      <c r="AK376" s="4">
        <v>156</v>
      </c>
      <c r="AL376" s="75">
        <v>1</v>
      </c>
      <c r="AM376" s="75">
        <v>1</v>
      </c>
      <c r="AN376" s="75">
        <v>1.5</v>
      </c>
      <c r="AO376" s="4">
        <v>4</v>
      </c>
      <c r="AP376" s="4">
        <v>10</v>
      </c>
      <c r="BB376" s="19">
        <v>160</v>
      </c>
      <c r="BC376" s="20">
        <v>0.01</v>
      </c>
      <c r="BD376" s="19">
        <f t="shared" ref="BD376:BD401" si="76">BD375+BC376</f>
        <v>2.0130000000000012</v>
      </c>
      <c r="BE376" s="20">
        <v>1.2999999999999999E-2</v>
      </c>
      <c r="BF376" s="19">
        <f t="shared" si="74"/>
        <v>4.0149999999999979</v>
      </c>
      <c r="BG376" s="22">
        <v>1.4999999999999999E-2</v>
      </c>
      <c r="BH376" s="23">
        <f t="shared" si="75"/>
        <v>7.7999999999999936</v>
      </c>
      <c r="BI376" s="22">
        <v>1.7000000000000001E-2</v>
      </c>
      <c r="BJ376" s="24">
        <f t="shared" si="73"/>
        <v>8.850999999999992</v>
      </c>
      <c r="BK376" s="21"/>
      <c r="BL376">
        <f t="shared" si="60"/>
        <v>1</v>
      </c>
      <c r="BM376">
        <f t="shared" si="61"/>
        <v>1.3</v>
      </c>
      <c r="BN376">
        <f t="shared" si="62"/>
        <v>1.5</v>
      </c>
      <c r="BO376">
        <f t="shared" si="63"/>
        <v>1.7000000000000002</v>
      </c>
      <c r="BT376" s="25">
        <v>160</v>
      </c>
      <c r="BU376" s="26">
        <v>0.01</v>
      </c>
      <c r="BV376" s="14">
        <f t="shared" si="68"/>
        <v>1.9760000000000015</v>
      </c>
      <c r="BW376" s="26">
        <v>1.4E-2</v>
      </c>
      <c r="BX376" s="14">
        <f t="shared" si="69"/>
        <v>3.7909999999999946</v>
      </c>
      <c r="BY376" s="26">
        <v>0.01</v>
      </c>
      <c r="BZ376" s="14">
        <f t="shared" si="70"/>
        <v>6.7310000000000008</v>
      </c>
      <c r="CA376" s="26">
        <v>1.6E-2</v>
      </c>
      <c r="CB376" s="14">
        <f t="shared" si="71"/>
        <v>9.0979999999999901</v>
      </c>
      <c r="CD376">
        <f t="shared" si="64"/>
        <v>1</v>
      </c>
      <c r="CE376">
        <f t="shared" si="65"/>
        <v>1.4000000000000001</v>
      </c>
      <c r="CF376">
        <f t="shared" si="66"/>
        <v>1</v>
      </c>
      <c r="CG376">
        <f t="shared" si="67"/>
        <v>1.6</v>
      </c>
    </row>
    <row r="377" spans="1:85" x14ac:dyDescent="0.35">
      <c r="A377" s="11"/>
      <c r="B377" s="11"/>
      <c r="C377" s="11"/>
      <c r="D377" s="11"/>
      <c r="E377" s="11"/>
      <c r="F377" s="67"/>
      <c r="G377" s="67"/>
      <c r="H377" s="52"/>
      <c r="I377" s="52"/>
      <c r="J377" s="11"/>
      <c r="K377" s="11"/>
      <c r="L377" s="11"/>
      <c r="M377" s="11"/>
      <c r="N377" s="11"/>
      <c r="O377" s="37"/>
      <c r="P377" s="11"/>
      <c r="Q377" s="11"/>
      <c r="R377" s="11"/>
      <c r="S377" s="11"/>
      <c r="T377" s="11"/>
      <c r="U377" s="52"/>
      <c r="AD377" s="4">
        <v>157</v>
      </c>
      <c r="AE377" s="9">
        <v>90.5</v>
      </c>
      <c r="AF377" s="9">
        <v>91.480003356933594</v>
      </c>
      <c r="AG377" s="9">
        <v>93.389999389648395</v>
      </c>
      <c r="AH377" s="9">
        <v>92.989997863769503</v>
      </c>
      <c r="AI377" s="9">
        <v>93.190002441406193</v>
      </c>
      <c r="AK377" s="4">
        <v>157</v>
      </c>
      <c r="AL377" s="75">
        <v>1</v>
      </c>
      <c r="AM377" s="75">
        <v>1</v>
      </c>
      <c r="AN377" s="75">
        <v>1.6</v>
      </c>
      <c r="AO377" s="4">
        <v>4.8</v>
      </c>
      <c r="AP377" s="4">
        <v>10</v>
      </c>
      <c r="BB377" s="19">
        <v>161</v>
      </c>
      <c r="BC377" s="20">
        <v>0.01</v>
      </c>
      <c r="BD377" s="19">
        <f t="shared" si="76"/>
        <v>2.023000000000001</v>
      </c>
      <c r="BE377" s="20">
        <v>1.2E-2</v>
      </c>
      <c r="BF377" s="19">
        <f t="shared" si="74"/>
        <v>4.0269999999999975</v>
      </c>
      <c r="BG377" s="22">
        <v>1.6E-2</v>
      </c>
      <c r="BH377" s="23">
        <f t="shared" si="75"/>
        <v>7.8159999999999936</v>
      </c>
      <c r="BI377" s="22">
        <v>2.3E-2</v>
      </c>
      <c r="BJ377" s="24">
        <f t="shared" si="73"/>
        <v>8.8739999999999917</v>
      </c>
      <c r="BK377" s="21"/>
      <c r="BL377">
        <f t="shared" si="60"/>
        <v>1</v>
      </c>
      <c r="BM377">
        <f t="shared" si="61"/>
        <v>1.2</v>
      </c>
      <c r="BN377">
        <f t="shared" si="62"/>
        <v>1.6</v>
      </c>
      <c r="BO377">
        <f t="shared" si="63"/>
        <v>2.2999999999999998</v>
      </c>
      <c r="BT377" s="25">
        <v>161</v>
      </c>
      <c r="BU377" s="26">
        <v>0.01</v>
      </c>
      <c r="BV377" s="14">
        <f t="shared" si="68"/>
        <v>1.9860000000000015</v>
      </c>
      <c r="BW377" s="26">
        <v>1.2999999999999999E-2</v>
      </c>
      <c r="BX377" s="14">
        <f t="shared" si="69"/>
        <v>3.8039999999999945</v>
      </c>
      <c r="BY377" s="26">
        <v>0.01</v>
      </c>
      <c r="BZ377" s="14">
        <f t="shared" si="70"/>
        <v>6.7410000000000005</v>
      </c>
      <c r="CA377" s="26">
        <v>1.2999999999999999E-2</v>
      </c>
      <c r="CB377" s="14">
        <f t="shared" si="71"/>
        <v>9.11099999999999</v>
      </c>
      <c r="CD377">
        <f t="shared" si="64"/>
        <v>1</v>
      </c>
      <c r="CE377">
        <f t="shared" si="65"/>
        <v>1.3</v>
      </c>
      <c r="CF377">
        <f t="shared" si="66"/>
        <v>1</v>
      </c>
      <c r="CG377">
        <f t="shared" si="67"/>
        <v>1.3</v>
      </c>
    </row>
    <row r="378" spans="1:85" x14ac:dyDescent="0.35">
      <c r="A378" s="11"/>
      <c r="B378" s="11"/>
      <c r="C378" s="11"/>
      <c r="D378" s="11"/>
      <c r="E378" s="11"/>
      <c r="F378" s="67"/>
      <c r="G378" s="67"/>
      <c r="H378" s="52"/>
      <c r="I378" s="52"/>
      <c r="J378" s="11"/>
      <c r="K378" s="11"/>
      <c r="L378" s="11"/>
      <c r="M378" s="11"/>
      <c r="N378" s="11"/>
      <c r="O378" s="37"/>
      <c r="P378" s="11"/>
      <c r="Q378" s="11"/>
      <c r="R378" s="11"/>
      <c r="S378" s="11"/>
      <c r="T378" s="11"/>
      <c r="U378" s="52"/>
      <c r="AD378" s="4">
        <v>158</v>
      </c>
      <c r="AE378" s="9">
        <v>90.459999084472599</v>
      </c>
      <c r="AF378" s="9">
        <v>91.470001220703097</v>
      </c>
      <c r="AG378" s="9">
        <v>93.470001220703097</v>
      </c>
      <c r="AH378" s="9">
        <v>93.019996643066406</v>
      </c>
      <c r="AI378" s="9">
        <v>93.279998779296804</v>
      </c>
      <c r="AK378" s="4">
        <v>158</v>
      </c>
      <c r="AL378" s="75">
        <v>1</v>
      </c>
      <c r="AM378" s="75">
        <v>1</v>
      </c>
      <c r="AN378" s="75">
        <v>1.2</v>
      </c>
      <c r="AO378" s="4">
        <v>4</v>
      </c>
      <c r="AP378" s="4">
        <v>10</v>
      </c>
      <c r="BB378" s="19">
        <v>162</v>
      </c>
      <c r="BC378" s="20">
        <v>0.01</v>
      </c>
      <c r="BD378" s="19">
        <f t="shared" si="76"/>
        <v>2.0330000000000008</v>
      </c>
      <c r="BE378" s="20">
        <v>1.0999999999999999E-2</v>
      </c>
      <c r="BF378" s="19">
        <f t="shared" si="74"/>
        <v>4.0379999999999976</v>
      </c>
      <c r="BG378" s="22">
        <v>1.7999999999999999E-2</v>
      </c>
      <c r="BH378" s="23">
        <f t="shared" si="75"/>
        <v>7.8339999999999934</v>
      </c>
      <c r="BI378" s="22">
        <v>2.5000000000000001E-2</v>
      </c>
      <c r="BJ378" s="24">
        <f t="shared" si="73"/>
        <v>8.898999999999992</v>
      </c>
      <c r="BK378" s="21"/>
      <c r="BL378">
        <f t="shared" si="60"/>
        <v>1</v>
      </c>
      <c r="BM378">
        <f t="shared" si="61"/>
        <v>1.0999999999999999</v>
      </c>
      <c r="BN378">
        <f t="shared" si="62"/>
        <v>1.7999999999999998</v>
      </c>
      <c r="BO378">
        <f t="shared" si="63"/>
        <v>2.5</v>
      </c>
      <c r="BT378" s="25">
        <v>162</v>
      </c>
      <c r="BU378" s="26">
        <v>0.01</v>
      </c>
      <c r="BV378" s="14">
        <f t="shared" si="68"/>
        <v>1.9960000000000016</v>
      </c>
      <c r="BW378" s="26">
        <v>1.4999999999999999E-2</v>
      </c>
      <c r="BX378" s="14">
        <f t="shared" si="69"/>
        <v>3.8189999999999946</v>
      </c>
      <c r="BY378" s="26">
        <v>1.0999999999999999E-2</v>
      </c>
      <c r="BZ378" s="14">
        <f t="shared" si="70"/>
        <v>6.7520000000000007</v>
      </c>
      <c r="CA378" s="26">
        <v>1.2E-2</v>
      </c>
      <c r="CB378" s="14">
        <f t="shared" si="71"/>
        <v>9.1229999999999905</v>
      </c>
      <c r="CD378">
        <f t="shared" si="64"/>
        <v>1</v>
      </c>
      <c r="CE378">
        <f t="shared" si="65"/>
        <v>1.5</v>
      </c>
      <c r="CF378">
        <f t="shared" si="66"/>
        <v>1.0999999999999999</v>
      </c>
      <c r="CG378">
        <f t="shared" si="67"/>
        <v>1.2</v>
      </c>
    </row>
    <row r="379" spans="1:85" x14ac:dyDescent="0.35">
      <c r="A379" s="11"/>
      <c r="B379" s="11"/>
      <c r="C379" s="11"/>
      <c r="D379" s="11"/>
      <c r="E379" s="11"/>
      <c r="F379" s="67"/>
      <c r="G379" s="67"/>
      <c r="H379" s="52"/>
      <c r="I379" s="52"/>
      <c r="J379" s="11"/>
      <c r="K379" s="11"/>
      <c r="L379" s="11"/>
      <c r="M379" s="11"/>
      <c r="N379" s="11"/>
      <c r="O379" s="37"/>
      <c r="P379" s="11"/>
      <c r="Q379" s="11"/>
      <c r="R379" s="11"/>
      <c r="S379" s="11"/>
      <c r="T379" s="11"/>
      <c r="U379" s="52"/>
      <c r="AD379" s="4">
        <v>159</v>
      </c>
      <c r="AE379" s="9">
        <v>90.480003356933594</v>
      </c>
      <c r="AF379" s="9">
        <v>91.519996643066406</v>
      </c>
      <c r="AG379" s="9">
        <v>93.550003051757798</v>
      </c>
      <c r="AH379" s="9">
        <v>93.120002746582003</v>
      </c>
      <c r="AI379" s="9">
        <v>93.239997863769503</v>
      </c>
      <c r="AK379" s="4">
        <v>159</v>
      </c>
      <c r="AL379" s="75">
        <v>1</v>
      </c>
      <c r="AM379" s="75">
        <v>1</v>
      </c>
      <c r="AN379" s="75">
        <v>1.7000000000000002</v>
      </c>
      <c r="AO379" s="4">
        <v>3.6999999999999997</v>
      </c>
      <c r="AP379" s="4">
        <v>10</v>
      </c>
      <c r="BB379" s="19">
        <v>163</v>
      </c>
      <c r="BC379" s="20">
        <v>0.01</v>
      </c>
      <c r="BD379" s="19">
        <f t="shared" si="76"/>
        <v>2.0430000000000006</v>
      </c>
      <c r="BE379" s="20">
        <v>1.0999999999999999E-2</v>
      </c>
      <c r="BF379" s="19">
        <f t="shared" si="74"/>
        <v>4.0489999999999977</v>
      </c>
      <c r="BG379" s="22">
        <v>1.9E-2</v>
      </c>
      <c r="BH379" s="23">
        <f>BG379+BH378</f>
        <v>7.8529999999999935</v>
      </c>
      <c r="BI379" s="22">
        <v>1.7999999999999999E-2</v>
      </c>
      <c r="BJ379" s="24">
        <f t="shared" si="73"/>
        <v>8.9169999999999927</v>
      </c>
      <c r="BK379" s="21"/>
      <c r="BL379">
        <f t="shared" si="60"/>
        <v>1</v>
      </c>
      <c r="BM379">
        <f t="shared" si="61"/>
        <v>1.0999999999999999</v>
      </c>
      <c r="BN379">
        <f t="shared" si="62"/>
        <v>1.9</v>
      </c>
      <c r="BO379">
        <f t="shared" si="63"/>
        <v>1.7999999999999998</v>
      </c>
      <c r="BT379" s="25">
        <v>163</v>
      </c>
      <c r="BU379" s="26">
        <v>0.01</v>
      </c>
      <c r="BV379" s="14">
        <f t="shared" si="68"/>
        <v>2.0060000000000016</v>
      </c>
      <c r="BW379" s="26">
        <v>1.0999999999999999E-2</v>
      </c>
      <c r="BX379" s="14">
        <f t="shared" si="69"/>
        <v>3.8299999999999947</v>
      </c>
      <c r="BY379" s="26">
        <v>1.2E-2</v>
      </c>
      <c r="BZ379" s="14">
        <f t="shared" si="70"/>
        <v>6.7640000000000002</v>
      </c>
      <c r="CA379" s="26">
        <v>1.6E-2</v>
      </c>
      <c r="CB379" s="14">
        <f t="shared" si="71"/>
        <v>9.1389999999999905</v>
      </c>
      <c r="CD379">
        <f t="shared" si="64"/>
        <v>1</v>
      </c>
      <c r="CE379">
        <f t="shared" si="65"/>
        <v>1.0999999999999999</v>
      </c>
      <c r="CF379">
        <f t="shared" si="66"/>
        <v>1.2</v>
      </c>
      <c r="CG379">
        <f t="shared" si="67"/>
        <v>1.6</v>
      </c>
    </row>
    <row r="380" spans="1:85" x14ac:dyDescent="0.35">
      <c r="A380" s="11"/>
      <c r="B380" s="11"/>
      <c r="C380" s="11"/>
      <c r="D380" s="11"/>
      <c r="E380" s="11"/>
      <c r="F380" s="67"/>
      <c r="G380" s="67"/>
      <c r="H380" s="52"/>
      <c r="I380" s="52"/>
      <c r="J380" s="11"/>
      <c r="K380" s="11"/>
      <c r="L380" s="11"/>
      <c r="M380" s="11"/>
      <c r="N380" s="11"/>
      <c r="O380" s="37"/>
      <c r="P380" s="11"/>
      <c r="Q380" s="11"/>
      <c r="R380" s="11"/>
      <c r="S380" s="11"/>
      <c r="T380" s="11"/>
      <c r="U380" s="52"/>
      <c r="AD380" s="4">
        <v>160</v>
      </c>
      <c r="AE380" s="9">
        <v>90.489997863769503</v>
      </c>
      <c r="AF380" s="9">
        <v>91.540000915527301</v>
      </c>
      <c r="AG380" s="9">
        <v>93.540000915527301</v>
      </c>
      <c r="AH380" s="9">
        <v>93.080001831054602</v>
      </c>
      <c r="AI380" s="9">
        <v>93.360000610351506</v>
      </c>
      <c r="AK380" s="4">
        <v>160</v>
      </c>
      <c r="AL380" s="75">
        <v>1</v>
      </c>
      <c r="AM380" s="75">
        <v>1</v>
      </c>
      <c r="AN380" s="75">
        <v>1.5</v>
      </c>
      <c r="AO380" s="4">
        <v>3.9</v>
      </c>
      <c r="AP380" s="4">
        <v>10</v>
      </c>
      <c r="BB380" s="19">
        <v>164</v>
      </c>
      <c r="BC380" s="20">
        <v>0.01</v>
      </c>
      <c r="BD380" s="19">
        <f t="shared" si="76"/>
        <v>2.0530000000000004</v>
      </c>
      <c r="BE380" s="20">
        <v>1.4999999999999999E-2</v>
      </c>
      <c r="BF380" s="19">
        <f t="shared" si="74"/>
        <v>4.0639999999999974</v>
      </c>
      <c r="BG380" s="22">
        <v>1.6E-2</v>
      </c>
      <c r="BH380" s="23">
        <f t="shared" ref="BH380:BH406" si="77">BG380+BH379</f>
        <v>7.8689999999999936</v>
      </c>
      <c r="BI380" s="22">
        <v>1.2999999999999999E-2</v>
      </c>
      <c r="BJ380" s="24">
        <f t="shared" si="73"/>
        <v>8.9299999999999926</v>
      </c>
      <c r="BK380" s="21"/>
      <c r="BL380">
        <f t="shared" si="60"/>
        <v>1</v>
      </c>
      <c r="BM380">
        <f t="shared" si="61"/>
        <v>1.5</v>
      </c>
      <c r="BN380">
        <f t="shared" si="62"/>
        <v>1.6</v>
      </c>
      <c r="BO380">
        <f t="shared" si="63"/>
        <v>1.3</v>
      </c>
      <c r="BT380" s="25">
        <v>164</v>
      </c>
      <c r="BU380" s="26">
        <v>0.01</v>
      </c>
      <c r="BV380" s="14">
        <f t="shared" si="68"/>
        <v>2.0160000000000013</v>
      </c>
      <c r="BW380" s="26">
        <v>1.2E-2</v>
      </c>
      <c r="BX380" s="14">
        <f t="shared" si="69"/>
        <v>3.8419999999999948</v>
      </c>
      <c r="BY380" s="26">
        <v>1.2999999999999999E-2</v>
      </c>
      <c r="BZ380" s="14">
        <f t="shared" si="70"/>
        <v>6.7770000000000001</v>
      </c>
      <c r="CA380" s="26">
        <v>2.4E-2</v>
      </c>
      <c r="CB380" s="14">
        <f t="shared" si="71"/>
        <v>9.1629999999999896</v>
      </c>
      <c r="CD380">
        <f t="shared" si="64"/>
        <v>1</v>
      </c>
      <c r="CE380">
        <f t="shared" si="65"/>
        <v>1.2</v>
      </c>
      <c r="CF380">
        <f t="shared" si="66"/>
        <v>1.3</v>
      </c>
      <c r="CG380">
        <f t="shared" si="67"/>
        <v>2.4</v>
      </c>
    </row>
    <row r="381" spans="1:85" x14ac:dyDescent="0.35">
      <c r="A381" s="11"/>
      <c r="B381" s="11"/>
      <c r="C381" s="11"/>
      <c r="D381" s="11"/>
      <c r="E381" s="11"/>
      <c r="F381" s="67"/>
      <c r="G381" s="67"/>
      <c r="H381" s="52"/>
      <c r="I381" s="52"/>
      <c r="J381" s="11"/>
      <c r="K381" s="11"/>
      <c r="L381" s="11"/>
      <c r="M381" s="11"/>
      <c r="N381" s="11"/>
      <c r="O381" s="37"/>
      <c r="P381" s="11"/>
      <c r="Q381" s="11"/>
      <c r="R381" s="11"/>
      <c r="S381" s="11"/>
      <c r="T381" s="11"/>
      <c r="U381" s="52"/>
      <c r="AD381" s="4">
        <v>161</v>
      </c>
      <c r="AE381" s="9">
        <v>90.5</v>
      </c>
      <c r="AF381" s="9">
        <v>91.540000915527301</v>
      </c>
      <c r="AG381" s="9">
        <v>93.589996337890597</v>
      </c>
      <c r="AH381" s="9">
        <v>93.129997253417898</v>
      </c>
      <c r="AI381" s="9">
        <v>93.309997558593693</v>
      </c>
      <c r="AK381" s="4">
        <v>161</v>
      </c>
      <c r="AL381" s="75">
        <v>1</v>
      </c>
      <c r="AM381" s="75">
        <v>1</v>
      </c>
      <c r="AN381" s="75">
        <v>1.6</v>
      </c>
      <c r="AO381" s="4">
        <v>5.4</v>
      </c>
      <c r="AP381" s="4">
        <v>10</v>
      </c>
      <c r="BB381" s="19">
        <v>165</v>
      </c>
      <c r="BC381" s="20">
        <v>0.01</v>
      </c>
      <c r="BD381" s="19">
        <f t="shared" si="76"/>
        <v>2.0630000000000002</v>
      </c>
      <c r="BE381" s="20">
        <v>1.2E-2</v>
      </c>
      <c r="BF381" s="19">
        <f>BF380+BE381</f>
        <v>4.075999999999997</v>
      </c>
      <c r="BG381" s="22">
        <v>1.6E-2</v>
      </c>
      <c r="BH381" s="23">
        <f t="shared" si="77"/>
        <v>7.8849999999999936</v>
      </c>
      <c r="BI381" s="22">
        <v>1.4999999999999999E-2</v>
      </c>
      <c r="BJ381" s="24">
        <f t="shared" si="73"/>
        <v>8.9449999999999932</v>
      </c>
      <c r="BK381" s="21"/>
      <c r="BL381">
        <f t="shared" si="60"/>
        <v>1</v>
      </c>
      <c r="BM381">
        <f t="shared" si="61"/>
        <v>1.2</v>
      </c>
      <c r="BN381">
        <f t="shared" si="62"/>
        <v>1.6</v>
      </c>
      <c r="BO381">
        <f t="shared" si="63"/>
        <v>1.5</v>
      </c>
      <c r="BT381" s="25">
        <v>165</v>
      </c>
      <c r="BU381" s="26">
        <v>0.01</v>
      </c>
      <c r="BV381" s="14">
        <f t="shared" si="68"/>
        <v>2.0260000000000011</v>
      </c>
      <c r="BW381" s="26">
        <v>1.4E-2</v>
      </c>
      <c r="BX381" s="14">
        <f t="shared" si="69"/>
        <v>3.8559999999999945</v>
      </c>
      <c r="BY381" s="26">
        <v>1.4E-2</v>
      </c>
      <c r="BZ381" s="14">
        <f t="shared" si="70"/>
        <v>6.7910000000000004</v>
      </c>
      <c r="CA381" s="26">
        <v>1.6E-2</v>
      </c>
      <c r="CB381" s="14">
        <f t="shared" si="71"/>
        <v>9.1789999999999896</v>
      </c>
      <c r="CD381">
        <f t="shared" si="64"/>
        <v>1</v>
      </c>
      <c r="CE381">
        <f t="shared" si="65"/>
        <v>1.4000000000000001</v>
      </c>
      <c r="CF381">
        <f t="shared" si="66"/>
        <v>1.4000000000000001</v>
      </c>
      <c r="CG381">
        <f t="shared" si="67"/>
        <v>1.6</v>
      </c>
    </row>
    <row r="382" spans="1:85" x14ac:dyDescent="0.35">
      <c r="A382" s="11"/>
      <c r="B382" s="11"/>
      <c r="C382" s="11"/>
      <c r="D382" s="11"/>
      <c r="E382" s="11"/>
      <c r="F382" s="67"/>
      <c r="G382" s="67"/>
      <c r="H382" s="52"/>
      <c r="I382" s="52"/>
      <c r="J382" s="11"/>
      <c r="K382" s="11"/>
      <c r="L382" s="11"/>
      <c r="M382" s="11"/>
      <c r="N382" s="11"/>
      <c r="O382" s="37"/>
      <c r="P382" s="11"/>
      <c r="Q382" s="11"/>
      <c r="R382" s="11"/>
      <c r="S382" s="11"/>
      <c r="T382" s="11"/>
      <c r="U382" s="52"/>
      <c r="AD382" s="4">
        <v>162</v>
      </c>
      <c r="AE382" s="9">
        <v>90.519996643066406</v>
      </c>
      <c r="AF382" s="9">
        <v>91.739997863769503</v>
      </c>
      <c r="AG382" s="9">
        <v>93.599998474121094</v>
      </c>
      <c r="AH382" s="9">
        <v>93.150001525878906</v>
      </c>
      <c r="AI382" s="9">
        <v>93.370002746582003</v>
      </c>
      <c r="AK382" s="4">
        <v>162</v>
      </c>
      <c r="AL382" s="75">
        <v>1</v>
      </c>
      <c r="AM382" s="75">
        <v>1</v>
      </c>
      <c r="AN382" s="75">
        <v>1.7999999999999998</v>
      </c>
      <c r="AO382" s="4">
        <v>5.2</v>
      </c>
      <c r="AP382" s="4">
        <v>10</v>
      </c>
      <c r="BB382" s="19">
        <v>166</v>
      </c>
      <c r="BC382" s="20">
        <v>0.01</v>
      </c>
      <c r="BD382" s="19">
        <f t="shared" si="76"/>
        <v>2.073</v>
      </c>
      <c r="BE382" s="20">
        <v>1.2E-2</v>
      </c>
      <c r="BF382" s="19">
        <f t="shared" ref="BF382:BF402" si="78">BF381+BE382</f>
        <v>4.0879999999999965</v>
      </c>
      <c r="BG382" s="22">
        <v>1.7999999999999999E-2</v>
      </c>
      <c r="BH382" s="23">
        <f t="shared" si="77"/>
        <v>7.9029999999999934</v>
      </c>
      <c r="BI382" s="22">
        <v>2.3E-2</v>
      </c>
      <c r="BJ382" s="24">
        <f t="shared" si="73"/>
        <v>8.9679999999999929</v>
      </c>
      <c r="BK382" s="21"/>
      <c r="BL382">
        <f t="shared" si="60"/>
        <v>1</v>
      </c>
      <c r="BM382">
        <f t="shared" si="61"/>
        <v>1.2</v>
      </c>
      <c r="BN382">
        <f t="shared" si="62"/>
        <v>1.7999999999999998</v>
      </c>
      <c r="BO382">
        <f t="shared" si="63"/>
        <v>2.2999999999999998</v>
      </c>
      <c r="BT382" s="25">
        <v>166</v>
      </c>
      <c r="BU382" s="26">
        <v>0.01</v>
      </c>
      <c r="BV382" s="14">
        <f t="shared" si="68"/>
        <v>2.0360000000000009</v>
      </c>
      <c r="BW382" s="26">
        <v>1.0999999999999999E-2</v>
      </c>
      <c r="BX382" s="14">
        <f t="shared" si="69"/>
        <v>3.8669999999999947</v>
      </c>
      <c r="BY382" s="26">
        <v>1.2999999999999999E-2</v>
      </c>
      <c r="BZ382" s="14">
        <f t="shared" si="70"/>
        <v>6.8040000000000003</v>
      </c>
      <c r="CA382" s="26">
        <v>1.7999999999999999E-2</v>
      </c>
      <c r="CB382" s="14">
        <f t="shared" si="71"/>
        <v>9.1969999999999903</v>
      </c>
      <c r="CD382">
        <f t="shared" si="64"/>
        <v>1</v>
      </c>
      <c r="CE382">
        <f t="shared" si="65"/>
        <v>1.0999999999999999</v>
      </c>
      <c r="CF382">
        <f t="shared" si="66"/>
        <v>1.3</v>
      </c>
      <c r="CG382">
        <f t="shared" si="67"/>
        <v>1.7999999999999998</v>
      </c>
    </row>
    <row r="383" spans="1:85" x14ac:dyDescent="0.35">
      <c r="A383" s="11"/>
      <c r="B383" s="11"/>
      <c r="C383" s="11"/>
      <c r="D383" s="11"/>
      <c r="E383" s="11"/>
      <c r="F383" s="67"/>
      <c r="G383" s="67"/>
      <c r="H383" s="52"/>
      <c r="I383" s="52"/>
      <c r="J383" s="11"/>
      <c r="K383" s="11"/>
      <c r="L383" s="11"/>
      <c r="M383" s="11"/>
      <c r="N383" s="11"/>
      <c r="O383" s="37"/>
      <c r="P383" s="11"/>
      <c r="Q383" s="11"/>
      <c r="R383" s="11"/>
      <c r="S383" s="11"/>
      <c r="T383" s="11"/>
      <c r="U383" s="52"/>
      <c r="AD383" s="4">
        <v>163</v>
      </c>
      <c r="AE383" s="9">
        <v>90.519996643066406</v>
      </c>
      <c r="AF383" s="9">
        <v>91.809997558593693</v>
      </c>
      <c r="AG383" s="9">
        <v>93.610000610351506</v>
      </c>
      <c r="AH383" s="9">
        <v>93.169998168945298</v>
      </c>
      <c r="AI383" s="9">
        <v>93.419998168945298</v>
      </c>
      <c r="AK383" s="4">
        <v>163</v>
      </c>
      <c r="AL383" s="75">
        <v>1</v>
      </c>
      <c r="AM383" s="75">
        <v>1</v>
      </c>
      <c r="AN383" s="75">
        <v>1.9</v>
      </c>
      <c r="AO383" s="4">
        <v>3.4000000000000004</v>
      </c>
      <c r="AP383" s="4">
        <v>10</v>
      </c>
      <c r="BB383" s="19">
        <v>167</v>
      </c>
      <c r="BC383" s="20">
        <v>0.01</v>
      </c>
      <c r="BD383" s="19">
        <f t="shared" si="76"/>
        <v>2.0829999999999997</v>
      </c>
      <c r="BE383" s="20">
        <v>1.0999999999999999E-2</v>
      </c>
      <c r="BF383" s="19">
        <f t="shared" si="78"/>
        <v>4.0989999999999966</v>
      </c>
      <c r="BG383" s="22">
        <v>1.4999999999999999E-2</v>
      </c>
      <c r="BH383" s="23">
        <f t="shared" si="77"/>
        <v>7.917999999999993</v>
      </c>
      <c r="BI383" s="22">
        <v>0.02</v>
      </c>
      <c r="BJ383" s="24">
        <f t="shared" si="73"/>
        <v>8.9879999999999924</v>
      </c>
      <c r="BK383" s="21"/>
      <c r="BL383">
        <f t="shared" si="60"/>
        <v>1</v>
      </c>
      <c r="BM383">
        <f t="shared" si="61"/>
        <v>1.0999999999999999</v>
      </c>
      <c r="BN383">
        <f t="shared" si="62"/>
        <v>1.5</v>
      </c>
      <c r="BO383">
        <f t="shared" si="63"/>
        <v>2</v>
      </c>
      <c r="BT383" s="25">
        <v>167</v>
      </c>
      <c r="BU383" s="26">
        <v>0.01</v>
      </c>
      <c r="BV383" s="14">
        <f t="shared" si="68"/>
        <v>2.0460000000000007</v>
      </c>
      <c r="BW383" s="26">
        <v>1.2E-2</v>
      </c>
      <c r="BX383" s="14">
        <f t="shared" si="69"/>
        <v>3.8789999999999947</v>
      </c>
      <c r="BY383" s="26">
        <v>1.2999999999999999E-2</v>
      </c>
      <c r="BZ383" s="14">
        <f t="shared" si="70"/>
        <v>6.8170000000000002</v>
      </c>
      <c r="CA383" s="26">
        <v>1.7999999999999999E-2</v>
      </c>
      <c r="CB383" s="14">
        <f t="shared" si="71"/>
        <v>9.214999999999991</v>
      </c>
      <c r="CD383">
        <f t="shared" si="64"/>
        <v>1</v>
      </c>
      <c r="CE383">
        <f t="shared" si="65"/>
        <v>1.2</v>
      </c>
      <c r="CF383">
        <f t="shared" si="66"/>
        <v>1.3</v>
      </c>
      <c r="CG383">
        <f t="shared" si="67"/>
        <v>1.7999999999999998</v>
      </c>
    </row>
    <row r="384" spans="1:85" x14ac:dyDescent="0.35">
      <c r="A384" s="11"/>
      <c r="B384" s="11"/>
      <c r="C384" s="11"/>
      <c r="D384" s="11"/>
      <c r="E384" s="11"/>
      <c r="F384" s="67"/>
      <c r="G384" s="67"/>
      <c r="H384" s="52"/>
      <c r="I384" s="52"/>
      <c r="J384" s="11"/>
      <c r="K384" s="11"/>
      <c r="L384" s="11"/>
      <c r="M384" s="11"/>
      <c r="N384" s="11"/>
      <c r="O384" s="37"/>
      <c r="P384" s="11"/>
      <c r="Q384" s="11"/>
      <c r="R384" s="11"/>
      <c r="S384" s="11"/>
      <c r="T384" s="11"/>
      <c r="U384" s="52"/>
      <c r="AD384" s="4">
        <v>164</v>
      </c>
      <c r="AE384" s="9">
        <v>90.510002136230398</v>
      </c>
      <c r="AF384" s="9">
        <v>91.809997558593693</v>
      </c>
      <c r="AG384" s="9">
        <v>93.739997863769503</v>
      </c>
      <c r="AH384" s="9">
        <v>93.150001525878906</v>
      </c>
      <c r="AI384" s="9">
        <v>93.5</v>
      </c>
      <c r="AK384" s="4">
        <v>164</v>
      </c>
      <c r="AL384" s="75">
        <v>1</v>
      </c>
      <c r="AM384" s="75">
        <v>1</v>
      </c>
      <c r="AN384" s="75">
        <v>1.6</v>
      </c>
      <c r="AO384" s="4">
        <v>3.5999999999999996</v>
      </c>
      <c r="AP384" s="4">
        <v>10</v>
      </c>
      <c r="BB384" s="19">
        <v>168</v>
      </c>
      <c r="BC384" s="20">
        <v>0.01</v>
      </c>
      <c r="BD384" s="19">
        <f t="shared" si="76"/>
        <v>2.0929999999999995</v>
      </c>
      <c r="BE384" s="20">
        <v>1.2999999999999999E-2</v>
      </c>
      <c r="BF384" s="19">
        <f t="shared" si="78"/>
        <v>4.1119999999999965</v>
      </c>
      <c r="BG384" s="22">
        <v>1.4E-2</v>
      </c>
      <c r="BH384" s="23">
        <f t="shared" si="77"/>
        <v>7.9319999999999933</v>
      </c>
      <c r="BI384" s="22">
        <v>2.5000000000000001E-2</v>
      </c>
      <c r="BJ384" s="24">
        <f t="shared" si="73"/>
        <v>9.0129999999999928</v>
      </c>
      <c r="BK384" s="21"/>
      <c r="BL384">
        <f t="shared" si="60"/>
        <v>1</v>
      </c>
      <c r="BM384">
        <f t="shared" si="61"/>
        <v>1.3</v>
      </c>
      <c r="BN384">
        <f t="shared" si="62"/>
        <v>1.4000000000000001</v>
      </c>
      <c r="BO384">
        <f t="shared" si="63"/>
        <v>2.5</v>
      </c>
      <c r="BT384" s="25">
        <v>168</v>
      </c>
      <c r="BU384" s="26">
        <v>0.01</v>
      </c>
      <c r="BV384" s="14">
        <f t="shared" si="68"/>
        <v>2.0560000000000005</v>
      </c>
      <c r="BW384" s="26">
        <v>1.2999999999999999E-2</v>
      </c>
      <c r="BX384" s="14">
        <f t="shared" si="69"/>
        <v>3.8919999999999946</v>
      </c>
      <c r="BY384" s="26">
        <v>1.7000000000000001E-2</v>
      </c>
      <c r="BZ384" s="14">
        <f t="shared" si="70"/>
        <v>6.8340000000000005</v>
      </c>
      <c r="CA384" s="26">
        <v>1.7999999999999999E-2</v>
      </c>
      <c r="CB384" s="14">
        <f t="shared" si="71"/>
        <v>9.2329999999999917</v>
      </c>
      <c r="CD384">
        <f t="shared" si="64"/>
        <v>1</v>
      </c>
      <c r="CE384">
        <f t="shared" si="65"/>
        <v>1.3</v>
      </c>
      <c r="CF384">
        <f t="shared" si="66"/>
        <v>1.7000000000000002</v>
      </c>
      <c r="CG384">
        <f t="shared" si="67"/>
        <v>1.7999999999999998</v>
      </c>
    </row>
    <row r="385" spans="1:85" x14ac:dyDescent="0.35">
      <c r="A385" s="11"/>
      <c r="B385" s="11"/>
      <c r="C385" s="11"/>
      <c r="D385" s="11"/>
      <c r="E385" s="11"/>
      <c r="F385" s="67"/>
      <c r="G385" s="67"/>
      <c r="H385" s="52"/>
      <c r="I385" s="52"/>
      <c r="J385" s="11"/>
      <c r="K385" s="11"/>
      <c r="L385" s="11"/>
      <c r="M385" s="11"/>
      <c r="N385" s="11"/>
      <c r="O385" s="37"/>
      <c r="P385" s="11"/>
      <c r="Q385" s="11"/>
      <c r="R385" s="11"/>
      <c r="S385" s="11"/>
      <c r="T385" s="11"/>
      <c r="U385" s="52"/>
      <c r="AD385" s="4">
        <v>165</v>
      </c>
      <c r="AE385" s="9">
        <v>90.580001831054602</v>
      </c>
      <c r="AF385" s="9">
        <v>91.760002136230398</v>
      </c>
      <c r="AG385" s="9">
        <v>93.709999084472599</v>
      </c>
      <c r="AH385" s="9">
        <v>93.230003356933594</v>
      </c>
      <c r="AI385" s="9">
        <v>93.410003662109304</v>
      </c>
      <c r="AK385" s="4">
        <v>165</v>
      </c>
      <c r="AL385" s="75">
        <v>1</v>
      </c>
      <c r="AM385" s="75">
        <v>1.3</v>
      </c>
      <c r="AN385" s="75">
        <v>1.6</v>
      </c>
      <c r="AO385" s="4">
        <v>4.5</v>
      </c>
      <c r="AP385" s="4">
        <v>10</v>
      </c>
      <c r="BB385" s="19">
        <v>169</v>
      </c>
      <c r="BC385" s="20">
        <v>0.01</v>
      </c>
      <c r="BD385" s="19">
        <f t="shared" si="76"/>
        <v>2.1029999999999993</v>
      </c>
      <c r="BE385" s="20">
        <v>1.2999999999999999E-2</v>
      </c>
      <c r="BF385" s="19">
        <f t="shared" si="78"/>
        <v>4.1249999999999964</v>
      </c>
      <c r="BG385" s="22">
        <v>1.2E-2</v>
      </c>
      <c r="BH385" s="23">
        <f t="shared" si="77"/>
        <v>7.9439999999999928</v>
      </c>
      <c r="BI385" s="22">
        <v>1.7999999999999999E-2</v>
      </c>
      <c r="BJ385" s="24">
        <f t="shared" si="73"/>
        <v>9.0309999999999935</v>
      </c>
      <c r="BK385" s="21"/>
      <c r="BL385">
        <f t="shared" si="60"/>
        <v>1</v>
      </c>
      <c r="BM385">
        <f t="shared" si="61"/>
        <v>1.3</v>
      </c>
      <c r="BN385">
        <f t="shared" si="62"/>
        <v>1.2</v>
      </c>
      <c r="BO385">
        <f t="shared" si="63"/>
        <v>1.7999999999999998</v>
      </c>
      <c r="BT385" s="25">
        <v>169</v>
      </c>
      <c r="BU385" s="26">
        <v>0.01</v>
      </c>
      <c r="BV385" s="14">
        <f t="shared" si="68"/>
        <v>2.0660000000000003</v>
      </c>
      <c r="BW385" s="26">
        <v>1.2E-2</v>
      </c>
      <c r="BX385" s="14">
        <f t="shared" si="69"/>
        <v>3.9039999999999946</v>
      </c>
      <c r="BY385" s="26">
        <v>1.9E-2</v>
      </c>
      <c r="BZ385" s="14">
        <f t="shared" si="70"/>
        <v>6.8530000000000006</v>
      </c>
      <c r="CA385" s="26">
        <v>1.9E-2</v>
      </c>
      <c r="CB385" s="14">
        <f t="shared" si="71"/>
        <v>9.2519999999999918</v>
      </c>
      <c r="CD385">
        <f t="shared" si="64"/>
        <v>1</v>
      </c>
      <c r="CE385">
        <f t="shared" si="65"/>
        <v>1.2</v>
      </c>
      <c r="CF385">
        <f t="shared" si="66"/>
        <v>1.9</v>
      </c>
      <c r="CG385">
        <f t="shared" si="67"/>
        <v>1.9</v>
      </c>
    </row>
    <row r="386" spans="1:85" x14ac:dyDescent="0.35">
      <c r="A386" s="11"/>
      <c r="B386" s="11"/>
      <c r="C386" s="11"/>
      <c r="D386" s="11"/>
      <c r="E386" s="11"/>
      <c r="F386" s="67"/>
      <c r="G386" s="67"/>
      <c r="H386" s="52"/>
      <c r="I386" s="52"/>
      <c r="J386" s="11"/>
      <c r="K386" s="11"/>
      <c r="L386" s="11"/>
      <c r="M386" s="11"/>
      <c r="N386" s="11"/>
      <c r="O386" s="37"/>
      <c r="P386" s="11"/>
      <c r="Q386" s="11"/>
      <c r="R386" s="11"/>
      <c r="S386" s="11"/>
      <c r="T386" s="11"/>
      <c r="U386" s="52"/>
      <c r="AD386" s="4">
        <v>166</v>
      </c>
      <c r="AE386" s="9">
        <v>90.589996337890597</v>
      </c>
      <c r="AF386" s="9">
        <v>91.809997558593693</v>
      </c>
      <c r="AG386" s="9">
        <v>93.690002441406193</v>
      </c>
      <c r="AH386" s="9">
        <v>93.239997863769503</v>
      </c>
      <c r="AI386" s="9">
        <v>93.410003662109304</v>
      </c>
      <c r="AK386" s="4">
        <v>166</v>
      </c>
      <c r="AL386" s="75">
        <v>1</v>
      </c>
      <c r="AM386" s="75">
        <v>1.0999999999999999</v>
      </c>
      <c r="AN386" s="75">
        <v>1.7999999999999998</v>
      </c>
      <c r="AO386" s="4">
        <v>3.6999999999999997</v>
      </c>
      <c r="AP386" s="4">
        <v>10</v>
      </c>
      <c r="BB386" s="19">
        <v>170</v>
      </c>
      <c r="BC386" s="20">
        <v>0.01</v>
      </c>
      <c r="BD386" s="19">
        <f t="shared" si="76"/>
        <v>2.1129999999999991</v>
      </c>
      <c r="BE386" s="20">
        <v>1.2E-2</v>
      </c>
      <c r="BF386" s="19">
        <f t="shared" si="78"/>
        <v>4.136999999999996</v>
      </c>
      <c r="BG386" s="22">
        <v>1.0999999999999999E-2</v>
      </c>
      <c r="BH386" s="23">
        <f t="shared" si="77"/>
        <v>7.954999999999993</v>
      </c>
      <c r="BI386" s="22">
        <v>1.7999999999999999E-2</v>
      </c>
      <c r="BJ386" s="24">
        <f t="shared" si="73"/>
        <v>9.0489999999999942</v>
      </c>
      <c r="BK386" s="21"/>
      <c r="BL386">
        <f t="shared" si="60"/>
        <v>1</v>
      </c>
      <c r="BM386">
        <f t="shared" si="61"/>
        <v>1.2</v>
      </c>
      <c r="BN386">
        <f t="shared" si="62"/>
        <v>1.0999999999999999</v>
      </c>
      <c r="BO386">
        <f t="shared" si="63"/>
        <v>1.7999999999999998</v>
      </c>
      <c r="BT386" s="25">
        <v>170</v>
      </c>
      <c r="BU386" s="26">
        <v>0.01</v>
      </c>
      <c r="BV386" s="14">
        <f t="shared" si="68"/>
        <v>2.0760000000000001</v>
      </c>
      <c r="BW386" s="26">
        <v>1.0999999999999999E-2</v>
      </c>
      <c r="BX386" s="14">
        <f t="shared" si="69"/>
        <v>3.9149999999999947</v>
      </c>
      <c r="BY386" s="26">
        <v>1.6E-2</v>
      </c>
      <c r="BZ386" s="14">
        <f t="shared" si="70"/>
        <v>6.8690000000000007</v>
      </c>
      <c r="CA386" s="26">
        <v>2.3E-2</v>
      </c>
      <c r="CB386" s="14">
        <f t="shared" si="71"/>
        <v>9.2749999999999915</v>
      </c>
      <c r="CD386">
        <f t="shared" si="64"/>
        <v>1</v>
      </c>
      <c r="CE386">
        <f t="shared" si="65"/>
        <v>1.0999999999999999</v>
      </c>
      <c r="CF386">
        <f t="shared" si="66"/>
        <v>1.6</v>
      </c>
      <c r="CG386">
        <f t="shared" si="67"/>
        <v>2.2999999999999998</v>
      </c>
    </row>
    <row r="387" spans="1:85" x14ac:dyDescent="0.35">
      <c r="AD387" s="4">
        <v>167</v>
      </c>
      <c r="AE387" s="9">
        <v>90.339996337890597</v>
      </c>
      <c r="AF387" s="9">
        <v>91.730003356933594</v>
      </c>
      <c r="AG387" s="9">
        <v>93.699996948242102</v>
      </c>
      <c r="AH387" s="9">
        <v>93.260002136230398</v>
      </c>
      <c r="AI387" s="9">
        <v>93.480003356933594</v>
      </c>
      <c r="AK387" s="4">
        <v>167</v>
      </c>
      <c r="AL387" s="75">
        <v>1</v>
      </c>
      <c r="AM387" s="75">
        <v>1</v>
      </c>
      <c r="AN387" s="75">
        <v>1.5</v>
      </c>
      <c r="AO387" s="4">
        <v>4.2</v>
      </c>
      <c r="AP387" s="4">
        <v>10</v>
      </c>
      <c r="BB387" s="19">
        <v>171</v>
      </c>
      <c r="BC387" s="20">
        <v>0.01</v>
      </c>
      <c r="BD387" s="19">
        <f t="shared" si="76"/>
        <v>2.1229999999999989</v>
      </c>
      <c r="BE387" s="20">
        <v>1.2E-2</v>
      </c>
      <c r="BF387" s="19">
        <f t="shared" si="78"/>
        <v>4.1489999999999956</v>
      </c>
      <c r="BG387" s="22">
        <v>1.2E-2</v>
      </c>
      <c r="BH387" s="23">
        <f t="shared" si="77"/>
        <v>7.9669999999999925</v>
      </c>
      <c r="BI387" s="22">
        <v>1.4999999999999999E-2</v>
      </c>
      <c r="BJ387" s="24">
        <f t="shared" si="73"/>
        <v>9.0639999999999947</v>
      </c>
      <c r="BK387" s="21"/>
      <c r="BL387">
        <f t="shared" si="60"/>
        <v>1</v>
      </c>
      <c r="BM387">
        <f t="shared" si="61"/>
        <v>1.2</v>
      </c>
      <c r="BN387">
        <f t="shared" si="62"/>
        <v>1.2</v>
      </c>
      <c r="BO387">
        <f t="shared" si="63"/>
        <v>1.5</v>
      </c>
      <c r="BT387" s="25">
        <v>171</v>
      </c>
      <c r="BU387" s="26">
        <v>0.01</v>
      </c>
      <c r="BV387" s="14">
        <f t="shared" si="68"/>
        <v>2.0859999999999999</v>
      </c>
      <c r="BW387" s="26">
        <v>1.0999999999999999E-2</v>
      </c>
      <c r="BX387" s="14">
        <f t="shared" si="69"/>
        <v>3.9259999999999948</v>
      </c>
      <c r="BY387" s="26">
        <v>1.4999999999999999E-2</v>
      </c>
      <c r="BZ387" s="14">
        <f t="shared" si="70"/>
        <v>6.8840000000000003</v>
      </c>
      <c r="CA387" s="26">
        <v>1.9E-2</v>
      </c>
      <c r="CB387" s="14">
        <f t="shared" si="71"/>
        <v>9.2939999999999916</v>
      </c>
      <c r="CD387">
        <f t="shared" si="64"/>
        <v>1</v>
      </c>
      <c r="CE387">
        <f t="shared" si="65"/>
        <v>1.0999999999999999</v>
      </c>
      <c r="CF387">
        <f t="shared" si="66"/>
        <v>1.5</v>
      </c>
      <c r="CG387">
        <f t="shared" si="67"/>
        <v>1.9</v>
      </c>
    </row>
    <row r="388" spans="1:85" x14ac:dyDescent="0.35">
      <c r="AD388" s="4">
        <v>168</v>
      </c>
      <c r="AE388" s="9">
        <v>90.629997253417898</v>
      </c>
      <c r="AF388" s="9">
        <v>91.779998779296804</v>
      </c>
      <c r="AG388" s="9">
        <v>93.769996643066406</v>
      </c>
      <c r="AH388" s="9">
        <v>93.339996337890597</v>
      </c>
      <c r="AI388" s="9">
        <v>93.519996643066406</v>
      </c>
      <c r="AK388" s="4">
        <v>168</v>
      </c>
      <c r="AL388" s="75">
        <v>1</v>
      </c>
      <c r="AM388" s="75">
        <v>1.0999999999999999</v>
      </c>
      <c r="AN388" s="75">
        <v>1.4000000000000001</v>
      </c>
      <c r="AO388" s="4">
        <v>4.3999999999999995</v>
      </c>
      <c r="AP388" s="4">
        <v>10</v>
      </c>
      <c r="BB388" s="19">
        <v>172</v>
      </c>
      <c r="BC388" s="20">
        <v>0.01</v>
      </c>
      <c r="BD388" s="19">
        <f t="shared" si="76"/>
        <v>2.1329999999999987</v>
      </c>
      <c r="BE388" s="20">
        <v>0.01</v>
      </c>
      <c r="BF388" s="19">
        <f t="shared" si="78"/>
        <v>4.1589999999999954</v>
      </c>
      <c r="BG388" s="22">
        <v>1.4999999999999999E-2</v>
      </c>
      <c r="BH388" s="23">
        <f t="shared" si="77"/>
        <v>7.9819999999999922</v>
      </c>
      <c r="BI388" s="22">
        <v>1.2999999999999999E-2</v>
      </c>
      <c r="BJ388" s="24">
        <f t="shared" si="73"/>
        <v>9.0769999999999946</v>
      </c>
      <c r="BK388" s="21"/>
      <c r="BL388">
        <f t="shared" si="60"/>
        <v>1</v>
      </c>
      <c r="BM388">
        <f t="shared" si="61"/>
        <v>1</v>
      </c>
      <c r="BN388">
        <f t="shared" si="62"/>
        <v>1.5</v>
      </c>
      <c r="BO388">
        <f t="shared" si="63"/>
        <v>1.3</v>
      </c>
      <c r="BT388" s="25">
        <v>172</v>
      </c>
      <c r="BU388" s="26">
        <v>0.01</v>
      </c>
      <c r="BV388" s="14">
        <f t="shared" si="68"/>
        <v>2.0959999999999996</v>
      </c>
      <c r="BW388" s="26">
        <v>1.2999999999999999E-2</v>
      </c>
      <c r="BX388" s="14">
        <f t="shared" si="69"/>
        <v>3.9389999999999947</v>
      </c>
      <c r="BY388" s="26">
        <v>0.02</v>
      </c>
      <c r="BZ388" s="14">
        <f t="shared" si="70"/>
        <v>6.9039999999999999</v>
      </c>
      <c r="CA388" s="26">
        <v>1.6E-2</v>
      </c>
      <c r="CB388" s="14">
        <f t="shared" si="71"/>
        <v>9.3099999999999916</v>
      </c>
      <c r="CD388">
        <f t="shared" si="64"/>
        <v>1</v>
      </c>
      <c r="CE388">
        <f t="shared" si="65"/>
        <v>1.3</v>
      </c>
      <c r="CF388">
        <f t="shared" si="66"/>
        <v>2</v>
      </c>
      <c r="CG388">
        <f t="shared" si="67"/>
        <v>1.6</v>
      </c>
    </row>
    <row r="389" spans="1:85" x14ac:dyDescent="0.35">
      <c r="AD389" s="4">
        <v>169</v>
      </c>
      <c r="AE389" s="9">
        <v>90.75</v>
      </c>
      <c r="AF389" s="9">
        <v>91.870002746582003</v>
      </c>
      <c r="AG389" s="9">
        <v>93.849998474121094</v>
      </c>
      <c r="AH389" s="9">
        <v>93.360000610351506</v>
      </c>
      <c r="AI389" s="9">
        <v>93.529998779296804</v>
      </c>
      <c r="AK389" s="4">
        <v>169</v>
      </c>
      <c r="AL389" s="75">
        <v>1</v>
      </c>
      <c r="AM389" s="75">
        <v>1</v>
      </c>
      <c r="AN389" s="75">
        <v>1.2</v>
      </c>
      <c r="AO389" s="4">
        <v>4.5</v>
      </c>
      <c r="AP389" s="4">
        <v>10</v>
      </c>
      <c r="BB389" s="19">
        <v>173</v>
      </c>
      <c r="BC389" s="20">
        <v>0.01</v>
      </c>
      <c r="BD389" s="19">
        <f t="shared" si="76"/>
        <v>2.1429999999999985</v>
      </c>
      <c r="BE389" s="20">
        <v>1.2E-2</v>
      </c>
      <c r="BF389" s="19">
        <f t="shared" si="78"/>
        <v>4.1709999999999949</v>
      </c>
      <c r="BG389" s="22">
        <v>1.7000000000000001E-2</v>
      </c>
      <c r="BH389" s="23">
        <f t="shared" si="77"/>
        <v>7.9989999999999926</v>
      </c>
      <c r="BI389" s="22">
        <v>1.4E-2</v>
      </c>
      <c r="BJ389" s="24">
        <f t="shared" si="73"/>
        <v>9.090999999999994</v>
      </c>
      <c r="BK389" s="21"/>
      <c r="BL389">
        <f t="shared" si="60"/>
        <v>1</v>
      </c>
      <c r="BM389">
        <f t="shared" si="61"/>
        <v>1.2</v>
      </c>
      <c r="BN389">
        <f t="shared" si="62"/>
        <v>1.7000000000000002</v>
      </c>
      <c r="BO389">
        <f t="shared" si="63"/>
        <v>1.4000000000000001</v>
      </c>
      <c r="BT389" s="25">
        <v>173</v>
      </c>
      <c r="BU389" s="26">
        <v>0.01</v>
      </c>
      <c r="BV389" s="14">
        <f t="shared" si="68"/>
        <v>2.1059999999999994</v>
      </c>
      <c r="BW389" s="26">
        <v>1.2E-2</v>
      </c>
      <c r="BX389" s="14">
        <f t="shared" si="69"/>
        <v>3.9509999999999947</v>
      </c>
      <c r="BY389" s="26">
        <v>1.4999999999999999E-2</v>
      </c>
      <c r="BZ389" s="14">
        <f t="shared" si="70"/>
        <v>6.9189999999999996</v>
      </c>
      <c r="CA389" s="26">
        <v>1.2999999999999999E-2</v>
      </c>
      <c r="CB389" s="14">
        <f t="shared" si="71"/>
        <v>9.3229999999999915</v>
      </c>
      <c r="CD389">
        <f t="shared" si="64"/>
        <v>1</v>
      </c>
      <c r="CE389">
        <f t="shared" si="65"/>
        <v>1.2</v>
      </c>
      <c r="CF389">
        <f t="shared" si="66"/>
        <v>1.5</v>
      </c>
      <c r="CG389">
        <f t="shared" si="67"/>
        <v>1.3</v>
      </c>
    </row>
    <row r="390" spans="1:85" x14ac:dyDescent="0.35">
      <c r="AD390" s="4">
        <v>170</v>
      </c>
      <c r="AE390" s="9">
        <v>90.819999694824205</v>
      </c>
      <c r="AF390" s="9">
        <v>91.889999389648395</v>
      </c>
      <c r="AG390" s="9">
        <v>93.730003356933594</v>
      </c>
      <c r="AH390" s="9">
        <v>93.410003662109304</v>
      </c>
      <c r="AI390" s="9">
        <v>93.529998779296804</v>
      </c>
      <c r="AK390" s="4">
        <v>170</v>
      </c>
      <c r="AL390" s="75">
        <v>1</v>
      </c>
      <c r="AM390" s="75">
        <v>1</v>
      </c>
      <c r="AN390" s="75">
        <v>1.0999999999999999</v>
      </c>
      <c r="AO390" s="4">
        <v>5.7</v>
      </c>
      <c r="AP390" s="4">
        <v>10</v>
      </c>
      <c r="BB390" s="19">
        <v>174</v>
      </c>
      <c r="BC390" s="20">
        <v>0.01</v>
      </c>
      <c r="BD390" s="19">
        <f t="shared" si="76"/>
        <v>2.1529999999999982</v>
      </c>
      <c r="BE390" s="20">
        <v>1.2E-2</v>
      </c>
      <c r="BF390" s="19">
        <f t="shared" si="78"/>
        <v>4.1829999999999945</v>
      </c>
      <c r="BG390" s="22">
        <v>1.4999999999999999E-2</v>
      </c>
      <c r="BH390" s="23">
        <f t="shared" si="77"/>
        <v>8.0139999999999922</v>
      </c>
      <c r="BI390" s="22">
        <v>1.9E-2</v>
      </c>
      <c r="BJ390" s="24">
        <f t="shared" si="73"/>
        <v>9.1099999999999941</v>
      </c>
      <c r="BK390" s="21"/>
      <c r="BL390">
        <f t="shared" si="60"/>
        <v>1</v>
      </c>
      <c r="BM390">
        <f t="shared" si="61"/>
        <v>1.2</v>
      </c>
      <c r="BN390">
        <f t="shared" si="62"/>
        <v>1.5</v>
      </c>
      <c r="BO390">
        <f t="shared" si="63"/>
        <v>1.9</v>
      </c>
      <c r="BT390" s="25">
        <v>174</v>
      </c>
      <c r="BU390" s="26">
        <v>0.01</v>
      </c>
      <c r="BV390" s="14">
        <f t="shared" si="68"/>
        <v>2.1159999999999992</v>
      </c>
      <c r="BW390" s="26">
        <v>1.2E-2</v>
      </c>
      <c r="BX390" s="14">
        <f t="shared" si="69"/>
        <v>3.9629999999999947</v>
      </c>
      <c r="BY390" s="26">
        <v>1.2E-2</v>
      </c>
      <c r="BZ390" s="14">
        <f t="shared" si="70"/>
        <v>6.9309999999999992</v>
      </c>
      <c r="CA390" s="26">
        <v>1.9E-2</v>
      </c>
      <c r="CB390" s="14">
        <f t="shared" si="71"/>
        <v>9.3419999999999916</v>
      </c>
      <c r="CD390">
        <f t="shared" si="64"/>
        <v>1</v>
      </c>
      <c r="CE390">
        <f t="shared" si="65"/>
        <v>1.2</v>
      </c>
      <c r="CF390">
        <f t="shared" si="66"/>
        <v>1.2</v>
      </c>
      <c r="CG390">
        <f t="shared" si="67"/>
        <v>1.9</v>
      </c>
    </row>
    <row r="391" spans="1:85" x14ac:dyDescent="0.35">
      <c r="AD391" s="4">
        <v>171</v>
      </c>
      <c r="AE391" s="9">
        <v>90.860000610351506</v>
      </c>
      <c r="AF391" s="9">
        <v>91.870002746582003</v>
      </c>
      <c r="AG391" s="9">
        <v>93.809997558593693</v>
      </c>
      <c r="AH391" s="9">
        <v>93.410003662109304</v>
      </c>
      <c r="AI391" s="9">
        <v>93.629997253417898</v>
      </c>
      <c r="AK391" s="4">
        <v>171</v>
      </c>
      <c r="AL391" s="75">
        <v>1</v>
      </c>
      <c r="AM391" s="75">
        <v>1.0999999999999999</v>
      </c>
      <c r="AN391" s="75">
        <v>1.2</v>
      </c>
      <c r="AO391" s="4">
        <v>3.1</v>
      </c>
      <c r="AP391" s="4">
        <v>10</v>
      </c>
      <c r="BB391" s="19">
        <v>175</v>
      </c>
      <c r="BC391" s="20">
        <v>0.01</v>
      </c>
      <c r="BD391" s="19">
        <f t="shared" si="76"/>
        <v>2.162999999999998</v>
      </c>
      <c r="BE391" s="20">
        <v>1.0999999999999999E-2</v>
      </c>
      <c r="BF391" s="19">
        <f t="shared" si="78"/>
        <v>4.1939999999999946</v>
      </c>
      <c r="BG391" s="22">
        <v>1.4E-2</v>
      </c>
      <c r="BH391" s="23">
        <f t="shared" si="77"/>
        <v>8.0279999999999916</v>
      </c>
      <c r="BI391" s="22">
        <v>2.1999999999999999E-2</v>
      </c>
      <c r="BJ391" s="24">
        <f t="shared" si="73"/>
        <v>9.1319999999999943</v>
      </c>
      <c r="BK391" s="21"/>
      <c r="BL391">
        <f t="shared" si="60"/>
        <v>1</v>
      </c>
      <c r="BM391">
        <f t="shared" si="61"/>
        <v>1.0999999999999999</v>
      </c>
      <c r="BN391">
        <f t="shared" si="62"/>
        <v>1.4000000000000001</v>
      </c>
      <c r="BO391">
        <f t="shared" si="63"/>
        <v>2.1999999999999997</v>
      </c>
      <c r="BT391" s="25">
        <v>175</v>
      </c>
      <c r="BU391" s="26">
        <v>0.01</v>
      </c>
      <c r="BV391" s="14">
        <f t="shared" si="68"/>
        <v>2.125999999999999</v>
      </c>
      <c r="BW391" s="26">
        <v>1.2999999999999999E-2</v>
      </c>
      <c r="BX391" s="14">
        <f t="shared" si="69"/>
        <v>3.9759999999999946</v>
      </c>
      <c r="BY391" s="26">
        <v>1.4999999999999999E-2</v>
      </c>
      <c r="BZ391" s="14">
        <f t="shared" si="70"/>
        <v>6.9459999999999988</v>
      </c>
      <c r="CA391" s="26">
        <v>2.8000000000000001E-2</v>
      </c>
      <c r="CB391" s="14">
        <f t="shared" si="71"/>
        <v>9.3699999999999921</v>
      </c>
      <c r="CD391">
        <f t="shared" si="64"/>
        <v>1</v>
      </c>
      <c r="CE391">
        <f t="shared" si="65"/>
        <v>1.3</v>
      </c>
      <c r="CF391">
        <f t="shared" si="66"/>
        <v>1.5</v>
      </c>
      <c r="CG391">
        <f t="shared" si="67"/>
        <v>2.8000000000000003</v>
      </c>
    </row>
    <row r="392" spans="1:85" x14ac:dyDescent="0.35">
      <c r="AD392" s="4">
        <v>172</v>
      </c>
      <c r="AE392" s="9">
        <v>90.860000610351506</v>
      </c>
      <c r="AF392" s="9">
        <v>92.059997558593693</v>
      </c>
      <c r="AG392" s="9">
        <v>93.879997253417898</v>
      </c>
      <c r="AH392" s="9">
        <v>93.440002441406193</v>
      </c>
      <c r="AI392" s="9">
        <v>93.669998168945298</v>
      </c>
      <c r="AK392" s="4">
        <v>172</v>
      </c>
      <c r="AL392" s="75">
        <v>1</v>
      </c>
      <c r="AM392" s="75">
        <v>1.0999999999999999</v>
      </c>
      <c r="AN392" s="75">
        <v>1.5</v>
      </c>
      <c r="AO392" s="4">
        <v>3.5000000000000004</v>
      </c>
      <c r="AP392" s="4">
        <v>10</v>
      </c>
      <c r="BB392" s="19">
        <v>176</v>
      </c>
      <c r="BC392" s="20">
        <v>0.01</v>
      </c>
      <c r="BD392" s="19">
        <f t="shared" si="76"/>
        <v>2.1729999999999978</v>
      </c>
      <c r="BE392" s="20">
        <v>1.0999999999999999E-2</v>
      </c>
      <c r="BF392" s="19">
        <f t="shared" si="78"/>
        <v>4.2049999999999947</v>
      </c>
      <c r="BG392" s="22">
        <v>1.2999999999999999E-2</v>
      </c>
      <c r="BH392" s="23">
        <f t="shared" si="77"/>
        <v>8.0409999999999915</v>
      </c>
      <c r="BI392" s="22">
        <v>1.9E-2</v>
      </c>
      <c r="BJ392" s="24">
        <f t="shared" si="73"/>
        <v>9.1509999999999945</v>
      </c>
      <c r="BK392" s="21"/>
      <c r="BL392">
        <f t="shared" si="60"/>
        <v>1</v>
      </c>
      <c r="BM392">
        <f t="shared" si="61"/>
        <v>1.0999999999999999</v>
      </c>
      <c r="BN392">
        <f t="shared" si="62"/>
        <v>1.3</v>
      </c>
      <c r="BO392">
        <f t="shared" si="63"/>
        <v>1.9</v>
      </c>
      <c r="BT392" s="25">
        <v>176</v>
      </c>
      <c r="BU392" s="26">
        <v>0.01</v>
      </c>
      <c r="BV392" s="14">
        <f t="shared" si="68"/>
        <v>2.1359999999999988</v>
      </c>
      <c r="BW392" s="26">
        <v>1.2E-2</v>
      </c>
      <c r="BX392" s="14">
        <f t="shared" si="69"/>
        <v>3.9879999999999947</v>
      </c>
      <c r="BY392" s="26">
        <v>1.6E-2</v>
      </c>
      <c r="BZ392" s="14">
        <f t="shared" si="70"/>
        <v>6.9619999999999989</v>
      </c>
      <c r="CA392" s="26">
        <v>1.7999999999999999E-2</v>
      </c>
      <c r="CB392" s="14">
        <f t="shared" si="71"/>
        <v>9.3879999999999928</v>
      </c>
      <c r="CD392">
        <f t="shared" si="64"/>
        <v>1</v>
      </c>
      <c r="CE392">
        <f t="shared" si="65"/>
        <v>1.2</v>
      </c>
      <c r="CF392">
        <f t="shared" si="66"/>
        <v>1.6</v>
      </c>
      <c r="CG392">
        <f t="shared" si="67"/>
        <v>1.7999999999999998</v>
      </c>
    </row>
    <row r="393" spans="1:85" x14ac:dyDescent="0.35">
      <c r="AD393" s="4">
        <v>173</v>
      </c>
      <c r="AE393" s="9">
        <v>90.889999389648395</v>
      </c>
      <c r="AF393" s="9">
        <v>92.110000610351506</v>
      </c>
      <c r="AG393" s="9">
        <v>93.809997558593693</v>
      </c>
      <c r="AH393" s="9">
        <v>93.510002136230398</v>
      </c>
      <c r="AI393" s="9">
        <v>93.669998168945298</v>
      </c>
      <c r="AK393" s="4">
        <v>173</v>
      </c>
      <c r="AL393" s="75">
        <v>1</v>
      </c>
      <c r="AM393" s="75">
        <v>1</v>
      </c>
      <c r="AN393" s="75">
        <v>1.7000000000000002</v>
      </c>
      <c r="AO393" s="4">
        <v>4.2</v>
      </c>
      <c r="AP393" s="4">
        <v>10</v>
      </c>
      <c r="BB393" s="19">
        <v>177</v>
      </c>
      <c r="BC393" s="20">
        <v>0.01</v>
      </c>
      <c r="BD393" s="19">
        <f t="shared" si="76"/>
        <v>2.1829999999999976</v>
      </c>
      <c r="BE393" s="20">
        <v>1.0999999999999999E-2</v>
      </c>
      <c r="BF393" s="19">
        <f t="shared" si="78"/>
        <v>4.2159999999999949</v>
      </c>
      <c r="BG393" s="22">
        <v>1.4999999999999999E-2</v>
      </c>
      <c r="BH393" s="23">
        <f t="shared" si="77"/>
        <v>8.0559999999999921</v>
      </c>
      <c r="BI393" s="22">
        <v>1.4E-2</v>
      </c>
      <c r="BJ393" s="24">
        <f t="shared" si="73"/>
        <v>9.1649999999999938</v>
      </c>
      <c r="BK393" s="21"/>
      <c r="BL393">
        <f t="shared" si="60"/>
        <v>1</v>
      </c>
      <c r="BM393">
        <f t="shared" si="61"/>
        <v>1.0999999999999999</v>
      </c>
      <c r="BN393">
        <f t="shared" si="62"/>
        <v>1.5</v>
      </c>
      <c r="BO393">
        <f t="shared" si="63"/>
        <v>1.4000000000000001</v>
      </c>
      <c r="BT393" s="25">
        <v>177</v>
      </c>
      <c r="BU393" s="26">
        <v>0.01</v>
      </c>
      <c r="BV393" s="14">
        <f t="shared" si="68"/>
        <v>2.1459999999999986</v>
      </c>
      <c r="BW393" s="26">
        <v>1.0999999999999999E-2</v>
      </c>
      <c r="BX393" s="14">
        <f t="shared" si="69"/>
        <v>3.9989999999999948</v>
      </c>
      <c r="BY393" s="26">
        <v>2.1000000000000001E-2</v>
      </c>
      <c r="BZ393" s="14">
        <f t="shared" si="70"/>
        <v>6.9829999999999988</v>
      </c>
      <c r="CA393" s="26">
        <v>1.4E-2</v>
      </c>
      <c r="CB393" s="14">
        <f t="shared" si="71"/>
        <v>9.4019999999999921</v>
      </c>
      <c r="CD393">
        <f t="shared" si="64"/>
        <v>1</v>
      </c>
      <c r="CE393">
        <f t="shared" si="65"/>
        <v>1.0999999999999999</v>
      </c>
      <c r="CF393">
        <f t="shared" si="66"/>
        <v>2.1</v>
      </c>
      <c r="CG393">
        <f t="shared" si="67"/>
        <v>1.4000000000000001</v>
      </c>
    </row>
    <row r="394" spans="1:85" x14ac:dyDescent="0.35">
      <c r="AD394" s="4">
        <v>174</v>
      </c>
      <c r="AE394" s="9">
        <v>90.919998168945298</v>
      </c>
      <c r="AF394" s="9">
        <v>92.089996337890597</v>
      </c>
      <c r="AG394" s="9">
        <v>93.860000610351506</v>
      </c>
      <c r="AH394" s="9">
        <v>93.559997558593693</v>
      </c>
      <c r="AI394" s="9">
        <v>93.730003356933594</v>
      </c>
      <c r="AK394" s="4">
        <v>174</v>
      </c>
      <c r="AL394" s="75">
        <v>1</v>
      </c>
      <c r="AM394" s="75">
        <v>1</v>
      </c>
      <c r="AN394" s="75">
        <v>1.5</v>
      </c>
      <c r="AO394" s="4">
        <v>3</v>
      </c>
      <c r="AP394" s="4">
        <v>10</v>
      </c>
      <c r="BB394" s="19">
        <v>178</v>
      </c>
      <c r="BC394" s="20">
        <v>0.01</v>
      </c>
      <c r="BD394" s="19">
        <f t="shared" si="76"/>
        <v>2.1929999999999974</v>
      </c>
      <c r="BE394" s="20">
        <v>0.01</v>
      </c>
      <c r="BF394" s="19">
        <f t="shared" si="78"/>
        <v>4.2259999999999946</v>
      </c>
      <c r="BG394" s="22">
        <v>1.4999999999999999E-2</v>
      </c>
      <c r="BH394" s="23">
        <f t="shared" si="77"/>
        <v>8.0709999999999926</v>
      </c>
      <c r="BI394" s="22">
        <v>1.4999999999999999E-2</v>
      </c>
      <c r="BJ394" s="24">
        <f t="shared" si="73"/>
        <v>9.1799999999999944</v>
      </c>
      <c r="BK394" s="21"/>
      <c r="BL394">
        <f t="shared" si="60"/>
        <v>1</v>
      </c>
      <c r="BM394">
        <f t="shared" si="61"/>
        <v>1</v>
      </c>
      <c r="BN394">
        <f t="shared" si="62"/>
        <v>1.5</v>
      </c>
      <c r="BO394">
        <f t="shared" si="63"/>
        <v>1.5</v>
      </c>
      <c r="BT394" s="25">
        <v>178</v>
      </c>
      <c r="BU394" s="26">
        <v>0.01</v>
      </c>
      <c r="BV394" s="14">
        <f t="shared" si="68"/>
        <v>2.1559999999999984</v>
      </c>
      <c r="BW394" s="26">
        <v>0.01</v>
      </c>
      <c r="BX394" s="14">
        <f t="shared" si="69"/>
        <v>4.008999999999995</v>
      </c>
      <c r="BY394" s="26">
        <v>1.4E-2</v>
      </c>
      <c r="BZ394" s="14">
        <f t="shared" si="70"/>
        <v>6.996999999999999</v>
      </c>
      <c r="CA394" s="26">
        <v>1.4999999999999999E-2</v>
      </c>
      <c r="CB394" s="14">
        <f t="shared" si="71"/>
        <v>9.4169999999999927</v>
      </c>
      <c r="CD394">
        <f t="shared" si="64"/>
        <v>1</v>
      </c>
      <c r="CE394">
        <f t="shared" si="65"/>
        <v>1</v>
      </c>
      <c r="CF394">
        <f t="shared" si="66"/>
        <v>1.4000000000000001</v>
      </c>
      <c r="CG394">
        <f t="shared" si="67"/>
        <v>1.5</v>
      </c>
    </row>
    <row r="395" spans="1:85" x14ac:dyDescent="0.35">
      <c r="AD395" s="4">
        <v>175</v>
      </c>
      <c r="AE395" s="9">
        <v>90.919998168945298</v>
      </c>
      <c r="AF395" s="9">
        <v>92.010002136230398</v>
      </c>
      <c r="AG395" s="9">
        <v>93.949996948242102</v>
      </c>
      <c r="AH395" s="9">
        <v>93.580001831054602</v>
      </c>
      <c r="AI395" s="9">
        <v>93.680000305175696</v>
      </c>
      <c r="AK395" s="4">
        <v>175</v>
      </c>
      <c r="AL395" s="75">
        <v>1</v>
      </c>
      <c r="AM395" s="75">
        <v>1</v>
      </c>
      <c r="AN395" s="75">
        <v>1.4000000000000001</v>
      </c>
      <c r="AO395" s="4">
        <v>4.5999999999999996</v>
      </c>
      <c r="AP395" s="4">
        <v>10</v>
      </c>
      <c r="BB395" s="19">
        <v>179</v>
      </c>
      <c r="BC395" s="20">
        <v>0.01</v>
      </c>
      <c r="BD395" s="19">
        <f t="shared" si="76"/>
        <v>2.2029999999999972</v>
      </c>
      <c r="BE395" s="20">
        <v>0.01</v>
      </c>
      <c r="BF395" s="19">
        <f t="shared" si="78"/>
        <v>4.2359999999999944</v>
      </c>
      <c r="BG395" s="22">
        <v>1.2E-2</v>
      </c>
      <c r="BH395" s="23">
        <f t="shared" si="77"/>
        <v>8.0829999999999931</v>
      </c>
      <c r="BI395" s="22">
        <v>1.6E-2</v>
      </c>
      <c r="BJ395" s="24">
        <f t="shared" si="73"/>
        <v>9.1959999999999944</v>
      </c>
      <c r="BK395" s="21"/>
      <c r="BL395">
        <f t="shared" si="60"/>
        <v>1</v>
      </c>
      <c r="BM395">
        <f t="shared" si="61"/>
        <v>1</v>
      </c>
      <c r="BN395">
        <f t="shared" si="62"/>
        <v>1.2</v>
      </c>
      <c r="BO395">
        <f t="shared" si="63"/>
        <v>1.6</v>
      </c>
      <c r="BT395" s="25">
        <v>179</v>
      </c>
      <c r="BU395" s="26">
        <v>0.01</v>
      </c>
      <c r="BV395" s="14">
        <f t="shared" si="68"/>
        <v>2.1659999999999981</v>
      </c>
      <c r="BW395" s="26">
        <v>1.0999999999999999E-2</v>
      </c>
      <c r="BX395" s="14">
        <f t="shared" si="69"/>
        <v>4.0199999999999951</v>
      </c>
      <c r="BY395" s="26">
        <v>1.2E-2</v>
      </c>
      <c r="BZ395" s="14">
        <f t="shared" si="70"/>
        <v>7.0089999999999986</v>
      </c>
      <c r="CA395" s="26">
        <v>1.7000000000000001E-2</v>
      </c>
      <c r="CB395" s="14">
        <f t="shared" si="71"/>
        <v>9.4339999999999922</v>
      </c>
      <c r="CD395">
        <f t="shared" si="64"/>
        <v>1</v>
      </c>
      <c r="CE395">
        <f t="shared" si="65"/>
        <v>1.0999999999999999</v>
      </c>
      <c r="CF395">
        <f t="shared" si="66"/>
        <v>1.2</v>
      </c>
      <c r="CG395">
        <f t="shared" si="67"/>
        <v>1.7000000000000002</v>
      </c>
    </row>
    <row r="396" spans="1:85" x14ac:dyDescent="0.35">
      <c r="AD396" s="4">
        <v>176</v>
      </c>
      <c r="AE396" s="9">
        <v>90.970001220703097</v>
      </c>
      <c r="AF396" s="9">
        <v>92.040000915527301</v>
      </c>
      <c r="AG396" s="9">
        <v>93.900001525878906</v>
      </c>
      <c r="AH396" s="9">
        <v>93.620002746582003</v>
      </c>
      <c r="AI396" s="9">
        <v>93.800003051757798</v>
      </c>
      <c r="AK396" s="4">
        <v>176</v>
      </c>
      <c r="AL396" s="75">
        <v>1</v>
      </c>
      <c r="AM396" s="75">
        <v>1</v>
      </c>
      <c r="AN396" s="75">
        <v>1.3</v>
      </c>
      <c r="AO396" s="4">
        <v>4</v>
      </c>
      <c r="AP396" s="4">
        <v>10</v>
      </c>
      <c r="BB396" s="19">
        <v>180</v>
      </c>
      <c r="BC396" s="20">
        <v>0.01</v>
      </c>
      <c r="BD396" s="19">
        <f t="shared" si="76"/>
        <v>2.212999999999997</v>
      </c>
      <c r="BE396" s="20">
        <v>0.01</v>
      </c>
      <c r="BF396" s="19">
        <f t="shared" si="78"/>
        <v>4.2459999999999942</v>
      </c>
      <c r="BG396" s="22">
        <v>1.4999999999999999E-2</v>
      </c>
      <c r="BH396" s="23">
        <f t="shared" si="77"/>
        <v>8.0979999999999936</v>
      </c>
      <c r="BI396" s="22">
        <v>1.2999999999999999E-2</v>
      </c>
      <c r="BJ396" s="24">
        <f t="shared" si="73"/>
        <v>9.2089999999999943</v>
      </c>
      <c r="BK396" s="21"/>
      <c r="BL396">
        <f t="shared" si="60"/>
        <v>1</v>
      </c>
      <c r="BM396">
        <f t="shared" si="61"/>
        <v>1</v>
      </c>
      <c r="BN396">
        <f t="shared" si="62"/>
        <v>1.5</v>
      </c>
      <c r="BO396">
        <f t="shared" si="63"/>
        <v>1.3</v>
      </c>
      <c r="BT396" s="25">
        <v>180</v>
      </c>
      <c r="BU396" s="26">
        <v>0.01</v>
      </c>
      <c r="BV396" s="14">
        <f t="shared" si="68"/>
        <v>2.1759999999999979</v>
      </c>
      <c r="BW396" s="26">
        <v>1.4999999999999999E-2</v>
      </c>
      <c r="BX396" s="14">
        <f t="shared" si="69"/>
        <v>4.0349999999999948</v>
      </c>
      <c r="BY396" s="26">
        <v>0.01</v>
      </c>
      <c r="BZ396" s="14">
        <f t="shared" si="70"/>
        <v>7.0189999999999984</v>
      </c>
      <c r="CA396" s="26">
        <v>2.1999999999999999E-2</v>
      </c>
      <c r="CB396" s="14">
        <f t="shared" si="71"/>
        <v>9.4559999999999924</v>
      </c>
      <c r="CD396">
        <f t="shared" si="64"/>
        <v>1</v>
      </c>
      <c r="CE396">
        <f t="shared" si="65"/>
        <v>1.5</v>
      </c>
      <c r="CF396">
        <f t="shared" si="66"/>
        <v>1</v>
      </c>
      <c r="CG396">
        <f t="shared" si="67"/>
        <v>2.1999999999999997</v>
      </c>
    </row>
    <row r="397" spans="1:85" x14ac:dyDescent="0.35">
      <c r="AD397" s="4">
        <v>177</v>
      </c>
      <c r="AE397" s="9">
        <v>91.019996643066406</v>
      </c>
      <c r="AF397" s="9">
        <v>92.019996643066406</v>
      </c>
      <c r="AG397" s="9">
        <v>93.949996948242102</v>
      </c>
      <c r="AH397" s="9">
        <v>93.610000610351506</v>
      </c>
      <c r="AI397" s="9">
        <v>93.699996948242102</v>
      </c>
      <c r="AK397" s="4">
        <v>177</v>
      </c>
      <c r="AL397" s="75">
        <v>1</v>
      </c>
      <c r="AM397" s="75">
        <v>1</v>
      </c>
      <c r="AN397" s="75">
        <v>1.5</v>
      </c>
      <c r="AO397" s="4">
        <v>3.2</v>
      </c>
      <c r="AP397" s="4">
        <v>10</v>
      </c>
      <c r="BB397" s="19">
        <v>181</v>
      </c>
      <c r="BC397" s="20">
        <v>0.01</v>
      </c>
      <c r="BD397" s="19">
        <f t="shared" si="76"/>
        <v>2.2229999999999968</v>
      </c>
      <c r="BE397" s="20">
        <v>1.2999999999999999E-2</v>
      </c>
      <c r="BF397" s="19">
        <f t="shared" si="78"/>
        <v>4.2589999999999941</v>
      </c>
      <c r="BG397" s="22">
        <v>1.7000000000000001E-2</v>
      </c>
      <c r="BH397" s="23">
        <f t="shared" si="77"/>
        <v>8.1149999999999931</v>
      </c>
      <c r="BI397" s="22">
        <v>1.2999999999999999E-2</v>
      </c>
      <c r="BJ397" s="24">
        <f t="shared" si="73"/>
        <v>9.2219999999999942</v>
      </c>
      <c r="BK397" s="21"/>
      <c r="BL397">
        <f t="shared" si="60"/>
        <v>1</v>
      </c>
      <c r="BM397">
        <f t="shared" si="61"/>
        <v>1.3</v>
      </c>
      <c r="BN397">
        <f t="shared" si="62"/>
        <v>1.7000000000000002</v>
      </c>
      <c r="BO397">
        <f t="shared" si="63"/>
        <v>1.3</v>
      </c>
      <c r="BT397" s="25">
        <v>181</v>
      </c>
      <c r="BU397" s="26">
        <v>0.01</v>
      </c>
      <c r="BV397" s="14">
        <f t="shared" si="68"/>
        <v>2.1859999999999977</v>
      </c>
      <c r="BW397" s="26">
        <v>1.2999999999999999E-2</v>
      </c>
      <c r="BX397" s="14">
        <f t="shared" si="69"/>
        <v>4.0479999999999947</v>
      </c>
      <c r="BY397" s="26">
        <v>1.0999999999999999E-2</v>
      </c>
      <c r="BZ397" s="14">
        <f t="shared" si="70"/>
        <v>7.0299999999999985</v>
      </c>
      <c r="CA397" s="26">
        <v>1.9E-2</v>
      </c>
      <c r="CB397" s="14">
        <f t="shared" si="71"/>
        <v>9.4749999999999925</v>
      </c>
      <c r="CD397">
        <f t="shared" si="64"/>
        <v>1</v>
      </c>
      <c r="CE397">
        <f t="shared" si="65"/>
        <v>1.3</v>
      </c>
      <c r="CF397">
        <f t="shared" si="66"/>
        <v>1.0999999999999999</v>
      </c>
      <c r="CG397">
        <f t="shared" si="67"/>
        <v>1.9</v>
      </c>
    </row>
    <row r="398" spans="1:85" x14ac:dyDescent="0.35">
      <c r="AD398" s="4">
        <v>178</v>
      </c>
      <c r="AE398" s="9">
        <v>91.139999389648395</v>
      </c>
      <c r="AF398" s="9">
        <v>92.059997558593693</v>
      </c>
      <c r="AG398" s="9">
        <v>93.949996948242102</v>
      </c>
      <c r="AH398" s="9">
        <v>93.620002746582003</v>
      </c>
      <c r="AI398" s="9">
        <v>93.830001831054602</v>
      </c>
      <c r="AK398" s="4">
        <v>178</v>
      </c>
      <c r="AL398" s="75">
        <v>1</v>
      </c>
      <c r="AM398" s="75">
        <v>1</v>
      </c>
      <c r="AN398" s="75">
        <v>1.5</v>
      </c>
      <c r="AO398" s="4">
        <v>3.5999999999999996</v>
      </c>
      <c r="AP398" s="4">
        <v>10</v>
      </c>
      <c r="BB398" s="19">
        <v>182</v>
      </c>
      <c r="BC398" s="20">
        <v>0.01</v>
      </c>
      <c r="BD398" s="19">
        <f t="shared" si="76"/>
        <v>2.2329999999999965</v>
      </c>
      <c r="BE398" s="20">
        <v>1.2999999999999999E-2</v>
      </c>
      <c r="BF398" s="19">
        <f t="shared" si="78"/>
        <v>4.271999999999994</v>
      </c>
      <c r="BG398" s="22">
        <v>0.02</v>
      </c>
      <c r="BH398" s="23">
        <f t="shared" si="77"/>
        <v>8.1349999999999927</v>
      </c>
      <c r="BI398" s="22">
        <v>1.7000000000000001E-2</v>
      </c>
      <c r="BJ398" s="24">
        <f t="shared" si="73"/>
        <v>9.2389999999999937</v>
      </c>
      <c r="BK398" s="21"/>
      <c r="BL398">
        <f t="shared" si="60"/>
        <v>1</v>
      </c>
      <c r="BM398">
        <f t="shared" si="61"/>
        <v>1.3</v>
      </c>
      <c r="BN398">
        <f t="shared" si="62"/>
        <v>2</v>
      </c>
      <c r="BO398">
        <f t="shared" si="63"/>
        <v>1.7000000000000002</v>
      </c>
      <c r="BT398" s="25">
        <v>182</v>
      </c>
      <c r="BU398" s="26">
        <v>0.01</v>
      </c>
      <c r="BV398" s="14">
        <f t="shared" si="68"/>
        <v>2.1959999999999975</v>
      </c>
      <c r="BW398" s="26">
        <v>1.0999999999999999E-2</v>
      </c>
      <c r="BX398" s="14">
        <f t="shared" si="69"/>
        <v>4.0589999999999948</v>
      </c>
      <c r="BY398" s="26">
        <v>1.2999999999999999E-2</v>
      </c>
      <c r="BZ398" s="14">
        <f t="shared" si="70"/>
        <v>7.0429999999999984</v>
      </c>
      <c r="CA398" s="26">
        <v>1.4E-2</v>
      </c>
      <c r="CB398" s="14">
        <f t="shared" si="71"/>
        <v>9.4889999999999919</v>
      </c>
      <c r="CD398">
        <f t="shared" si="64"/>
        <v>1</v>
      </c>
      <c r="CE398">
        <f t="shared" si="65"/>
        <v>1.0999999999999999</v>
      </c>
      <c r="CF398">
        <f t="shared" si="66"/>
        <v>1.3</v>
      </c>
      <c r="CG398">
        <f t="shared" si="67"/>
        <v>1.4000000000000001</v>
      </c>
    </row>
    <row r="399" spans="1:85" x14ac:dyDescent="0.35">
      <c r="AD399" s="4">
        <v>179</v>
      </c>
      <c r="AE399" s="9">
        <v>91.209999084472599</v>
      </c>
      <c r="AF399" s="9">
        <v>92.040000915527301</v>
      </c>
      <c r="AG399" s="9">
        <v>94.019996643066406</v>
      </c>
      <c r="AH399" s="9">
        <v>93.669998168945298</v>
      </c>
      <c r="AI399" s="9">
        <v>93.879997253417898</v>
      </c>
      <c r="AK399" s="4">
        <v>179</v>
      </c>
      <c r="AL399" s="75">
        <v>1</v>
      </c>
      <c r="AM399" s="75">
        <v>1</v>
      </c>
      <c r="AN399" s="75">
        <v>1.2</v>
      </c>
      <c r="AO399" s="4">
        <v>4.1000000000000005</v>
      </c>
      <c r="AP399" s="4">
        <v>10</v>
      </c>
      <c r="BB399" s="19">
        <v>183</v>
      </c>
      <c r="BC399" s="20">
        <v>0.01</v>
      </c>
      <c r="BD399" s="19">
        <f t="shared" si="76"/>
        <v>2.2429999999999963</v>
      </c>
      <c r="BE399" s="20">
        <v>1.0999999999999999E-2</v>
      </c>
      <c r="BF399" s="19">
        <f t="shared" si="78"/>
        <v>4.2829999999999941</v>
      </c>
      <c r="BG399" s="22">
        <v>1.4999999999999999E-2</v>
      </c>
      <c r="BH399" s="23">
        <f t="shared" si="77"/>
        <v>8.1499999999999932</v>
      </c>
      <c r="BI399" s="22">
        <v>2.3E-2</v>
      </c>
      <c r="BJ399" s="24">
        <f t="shared" si="73"/>
        <v>9.2619999999999933</v>
      </c>
      <c r="BK399" s="21"/>
      <c r="BL399">
        <f t="shared" si="60"/>
        <v>1</v>
      </c>
      <c r="BM399">
        <f t="shared" si="61"/>
        <v>1.0999999999999999</v>
      </c>
      <c r="BN399">
        <f t="shared" si="62"/>
        <v>1.5</v>
      </c>
      <c r="BO399">
        <f t="shared" si="63"/>
        <v>2.2999999999999998</v>
      </c>
      <c r="BT399" s="25">
        <v>183</v>
      </c>
      <c r="BU399" s="26">
        <v>0.01</v>
      </c>
      <c r="BV399" s="14">
        <f t="shared" si="68"/>
        <v>2.2059999999999973</v>
      </c>
      <c r="BW399" s="26">
        <v>1.2E-2</v>
      </c>
      <c r="BX399" s="14">
        <f t="shared" si="69"/>
        <v>4.0709999999999944</v>
      </c>
      <c r="BY399" s="26">
        <v>1.0999999999999999E-2</v>
      </c>
      <c r="BZ399" s="14">
        <f t="shared" si="70"/>
        <v>7.0539999999999985</v>
      </c>
      <c r="CA399" s="26">
        <v>1.4999999999999999E-2</v>
      </c>
      <c r="CB399" s="14">
        <f t="shared" si="71"/>
        <v>9.5039999999999925</v>
      </c>
      <c r="CD399">
        <f t="shared" si="64"/>
        <v>1</v>
      </c>
      <c r="CE399">
        <f t="shared" si="65"/>
        <v>1.2</v>
      </c>
      <c r="CF399">
        <f t="shared" si="66"/>
        <v>1.0999999999999999</v>
      </c>
      <c r="CG399">
        <f t="shared" si="67"/>
        <v>1.5</v>
      </c>
    </row>
    <row r="400" spans="1:85" x14ac:dyDescent="0.35">
      <c r="AD400" s="4">
        <v>180</v>
      </c>
      <c r="AE400" s="9">
        <v>91.209999084472599</v>
      </c>
      <c r="AF400" s="9">
        <v>92.099998474121094</v>
      </c>
      <c r="AG400" s="9">
        <v>94.050003051757798</v>
      </c>
      <c r="AH400" s="9">
        <v>93.650001525878906</v>
      </c>
      <c r="AI400" s="9">
        <v>93.839996337890597</v>
      </c>
      <c r="AK400" s="4">
        <v>180</v>
      </c>
      <c r="AL400" s="75">
        <v>1</v>
      </c>
      <c r="AM400" s="75">
        <v>1</v>
      </c>
      <c r="AN400" s="75">
        <v>1.5</v>
      </c>
      <c r="AO400" s="4">
        <v>3.2</v>
      </c>
      <c r="AP400" s="4">
        <v>10</v>
      </c>
      <c r="BB400" s="19">
        <v>184</v>
      </c>
      <c r="BC400" s="20">
        <v>0.01</v>
      </c>
      <c r="BD400" s="19">
        <f t="shared" si="76"/>
        <v>2.2529999999999961</v>
      </c>
      <c r="BE400" s="20">
        <v>1.2E-2</v>
      </c>
      <c r="BF400" s="19">
        <f t="shared" si="78"/>
        <v>4.2949999999999937</v>
      </c>
      <c r="BG400" s="22">
        <v>1.4E-2</v>
      </c>
      <c r="BH400" s="23">
        <f t="shared" si="77"/>
        <v>8.1639999999999926</v>
      </c>
      <c r="BI400" s="22">
        <v>1.7000000000000001E-2</v>
      </c>
      <c r="BJ400" s="24">
        <f t="shared" si="73"/>
        <v>9.2789999999999928</v>
      </c>
      <c r="BK400" s="21"/>
      <c r="BL400">
        <f t="shared" si="60"/>
        <v>1</v>
      </c>
      <c r="BM400">
        <f t="shared" si="61"/>
        <v>1.2</v>
      </c>
      <c r="BN400">
        <f t="shared" si="62"/>
        <v>1.4000000000000001</v>
      </c>
      <c r="BO400">
        <f t="shared" si="63"/>
        <v>1.7000000000000002</v>
      </c>
      <c r="BT400" s="25">
        <v>184</v>
      </c>
      <c r="BU400" s="26">
        <v>0.01</v>
      </c>
      <c r="BV400" s="14">
        <f t="shared" si="68"/>
        <v>2.2159999999999971</v>
      </c>
      <c r="BW400" s="26">
        <v>1.0999999999999999E-2</v>
      </c>
      <c r="BX400" s="14">
        <f t="shared" si="69"/>
        <v>4.0819999999999945</v>
      </c>
      <c r="BY400" s="26">
        <v>1.6E-2</v>
      </c>
      <c r="BZ400" s="14">
        <f t="shared" si="70"/>
        <v>7.0699999999999985</v>
      </c>
      <c r="CA400" s="26">
        <v>1.7999999999999999E-2</v>
      </c>
      <c r="CB400" s="14">
        <f t="shared" si="71"/>
        <v>9.5219999999999931</v>
      </c>
      <c r="CD400">
        <f t="shared" si="64"/>
        <v>1</v>
      </c>
      <c r="CE400">
        <f t="shared" si="65"/>
        <v>1.0999999999999999</v>
      </c>
      <c r="CF400">
        <f t="shared" si="66"/>
        <v>1.6</v>
      </c>
      <c r="CG400">
        <f t="shared" si="67"/>
        <v>1.7999999999999998</v>
      </c>
    </row>
    <row r="401" spans="30:85" x14ac:dyDescent="0.35">
      <c r="AD401" s="4">
        <v>181</v>
      </c>
      <c r="AE401" s="9">
        <v>91.209999084472599</v>
      </c>
      <c r="AF401" s="9">
        <v>92.080001831054602</v>
      </c>
      <c r="AG401" s="9">
        <v>94.019996643066406</v>
      </c>
      <c r="AH401" s="9">
        <v>93.760002136230398</v>
      </c>
      <c r="AI401" s="9">
        <v>93.910003662109304</v>
      </c>
      <c r="AK401" s="4">
        <v>181</v>
      </c>
      <c r="AL401" s="75">
        <v>1</v>
      </c>
      <c r="AM401" s="75">
        <v>1</v>
      </c>
      <c r="AN401" s="75">
        <v>1.7000000000000002</v>
      </c>
      <c r="AO401" s="4">
        <v>3.9</v>
      </c>
      <c r="AP401" s="4">
        <v>10</v>
      </c>
      <c r="BB401" s="19">
        <v>185</v>
      </c>
      <c r="BC401" s="20">
        <v>0.01</v>
      </c>
      <c r="BD401" s="19">
        <f t="shared" si="76"/>
        <v>2.2629999999999959</v>
      </c>
      <c r="BE401" s="20">
        <v>1.2E-2</v>
      </c>
      <c r="BF401" s="19">
        <f t="shared" si="78"/>
        <v>4.3069999999999933</v>
      </c>
      <c r="BG401" s="22">
        <v>1.6E-2</v>
      </c>
      <c r="BH401" s="23">
        <f t="shared" si="77"/>
        <v>8.1799999999999926</v>
      </c>
      <c r="BI401" s="22">
        <v>1.4E-2</v>
      </c>
      <c r="BJ401" s="24">
        <f t="shared" si="73"/>
        <v>9.2929999999999922</v>
      </c>
      <c r="BK401" s="21"/>
      <c r="BL401">
        <f t="shared" si="60"/>
        <v>1</v>
      </c>
      <c r="BM401">
        <f t="shared" si="61"/>
        <v>1.2</v>
      </c>
      <c r="BN401">
        <f t="shared" si="62"/>
        <v>1.6</v>
      </c>
      <c r="BO401">
        <f t="shared" si="63"/>
        <v>1.4000000000000001</v>
      </c>
      <c r="BT401" s="25">
        <v>185</v>
      </c>
      <c r="BU401" s="26">
        <v>0.01</v>
      </c>
      <c r="BV401" s="14">
        <f t="shared" si="68"/>
        <v>2.2259999999999969</v>
      </c>
      <c r="BW401" s="26">
        <v>1.0999999999999999E-2</v>
      </c>
      <c r="BX401" s="14">
        <f t="shared" si="69"/>
        <v>4.0929999999999946</v>
      </c>
      <c r="BY401" s="26">
        <v>1.7000000000000001E-2</v>
      </c>
      <c r="BZ401" s="14">
        <f t="shared" si="70"/>
        <v>7.0869999999999989</v>
      </c>
      <c r="CA401" s="26">
        <v>2.3E-2</v>
      </c>
      <c r="CB401" s="14">
        <f t="shared" si="71"/>
        <v>9.5449999999999928</v>
      </c>
      <c r="CD401">
        <f t="shared" si="64"/>
        <v>1</v>
      </c>
      <c r="CE401">
        <f t="shared" si="65"/>
        <v>1.0999999999999999</v>
      </c>
      <c r="CF401">
        <f t="shared" si="66"/>
        <v>1.7000000000000002</v>
      </c>
      <c r="CG401">
        <f t="shared" si="67"/>
        <v>2.2999999999999998</v>
      </c>
    </row>
    <row r="402" spans="30:85" x14ac:dyDescent="0.35">
      <c r="AD402" s="4">
        <v>182</v>
      </c>
      <c r="AE402" s="9">
        <v>91.220001220703097</v>
      </c>
      <c r="AF402" s="9">
        <v>92.319999694824205</v>
      </c>
      <c r="AG402" s="9">
        <v>94.110000610351506</v>
      </c>
      <c r="AH402" s="9">
        <v>93.699996948242102</v>
      </c>
      <c r="AI402" s="9">
        <v>93.930000305175696</v>
      </c>
      <c r="AK402" s="4">
        <v>182</v>
      </c>
      <c r="AL402" s="75">
        <v>1</v>
      </c>
      <c r="AM402" s="75">
        <v>1</v>
      </c>
      <c r="AN402" s="75">
        <v>2</v>
      </c>
      <c r="AO402" s="4">
        <v>4.3</v>
      </c>
      <c r="AP402" s="4">
        <v>10</v>
      </c>
      <c r="BB402" s="19">
        <v>186</v>
      </c>
      <c r="BC402" s="20">
        <v>0.01</v>
      </c>
      <c r="BD402" s="19">
        <f>BD401+BC402</f>
        <v>2.2729999999999957</v>
      </c>
      <c r="BE402" s="20">
        <v>0.01</v>
      </c>
      <c r="BF402" s="19">
        <f t="shared" si="78"/>
        <v>4.3169999999999931</v>
      </c>
      <c r="BG402" s="22">
        <v>1.4E-2</v>
      </c>
      <c r="BH402" s="23">
        <f t="shared" si="77"/>
        <v>8.193999999999992</v>
      </c>
      <c r="BI402" s="22">
        <v>1.2999999999999999E-2</v>
      </c>
      <c r="BJ402" s="24">
        <f t="shared" si="73"/>
        <v>9.3059999999999921</v>
      </c>
      <c r="BK402" s="21"/>
      <c r="BL402">
        <f t="shared" si="60"/>
        <v>1</v>
      </c>
      <c r="BM402">
        <f t="shared" si="61"/>
        <v>1</v>
      </c>
      <c r="BN402">
        <f t="shared" si="62"/>
        <v>1.4000000000000001</v>
      </c>
      <c r="BO402">
        <f t="shared" si="63"/>
        <v>1.3</v>
      </c>
      <c r="BT402" s="25">
        <v>186</v>
      </c>
      <c r="BU402" s="26">
        <v>0.01</v>
      </c>
      <c r="BV402" s="14">
        <f t="shared" si="68"/>
        <v>2.2359999999999967</v>
      </c>
      <c r="BW402" s="26">
        <v>1.2E-2</v>
      </c>
      <c r="BX402" s="14">
        <f t="shared" si="69"/>
        <v>4.1049999999999942</v>
      </c>
      <c r="BY402" s="26">
        <v>1.2999999999999999E-2</v>
      </c>
      <c r="BZ402" s="14">
        <f t="shared" si="70"/>
        <v>7.0999999999999988</v>
      </c>
      <c r="CA402" s="26">
        <v>1.2E-2</v>
      </c>
      <c r="CB402" s="14">
        <f t="shared" si="71"/>
        <v>9.5569999999999933</v>
      </c>
      <c r="CD402">
        <f t="shared" si="64"/>
        <v>1</v>
      </c>
      <c r="CE402">
        <f t="shared" si="65"/>
        <v>1.2</v>
      </c>
      <c r="CF402">
        <f t="shared" si="66"/>
        <v>1.3</v>
      </c>
      <c r="CG402">
        <f t="shared" si="67"/>
        <v>1.2</v>
      </c>
    </row>
    <row r="403" spans="30:85" x14ac:dyDescent="0.35">
      <c r="AD403" s="4">
        <v>183</v>
      </c>
      <c r="AE403" s="9">
        <v>91.209999084472599</v>
      </c>
      <c r="AF403" s="9">
        <v>92.360000610351506</v>
      </c>
      <c r="AG403" s="9">
        <v>94.089996337890597</v>
      </c>
      <c r="AH403" s="9">
        <v>93.75</v>
      </c>
      <c r="AI403" s="9">
        <v>93.930000305175696</v>
      </c>
      <c r="AK403" s="4">
        <v>183</v>
      </c>
      <c r="AL403" s="75">
        <v>1</v>
      </c>
      <c r="AM403" s="75">
        <v>1</v>
      </c>
      <c r="AN403" s="75">
        <v>1.5</v>
      </c>
      <c r="AO403" s="4">
        <v>3.4000000000000004</v>
      </c>
      <c r="AP403" s="4">
        <v>10</v>
      </c>
      <c r="BB403" s="19">
        <v>187</v>
      </c>
      <c r="BC403" s="20">
        <v>0.01</v>
      </c>
      <c r="BD403" s="19">
        <f>BD402+BC403</f>
        <v>2.2829999999999955</v>
      </c>
      <c r="BE403" s="20">
        <v>0.01</v>
      </c>
      <c r="BF403" s="19">
        <f>BF402+BE403</f>
        <v>4.3269999999999929</v>
      </c>
      <c r="BG403" s="22">
        <v>1.2E-2</v>
      </c>
      <c r="BH403" s="23">
        <f t="shared" si="77"/>
        <v>8.2059999999999924</v>
      </c>
      <c r="BI403" s="22">
        <v>1.2999999999999999E-2</v>
      </c>
      <c r="BJ403" s="24">
        <f t="shared" si="73"/>
        <v>9.318999999999992</v>
      </c>
      <c r="BK403" s="21"/>
      <c r="BL403">
        <f t="shared" si="60"/>
        <v>1</v>
      </c>
      <c r="BM403">
        <f t="shared" si="61"/>
        <v>1</v>
      </c>
      <c r="BN403">
        <f t="shared" si="62"/>
        <v>1.2</v>
      </c>
      <c r="BO403">
        <f t="shared" si="63"/>
        <v>1.3</v>
      </c>
      <c r="BT403" s="25">
        <v>187</v>
      </c>
      <c r="BU403" s="26">
        <v>0.01</v>
      </c>
      <c r="BV403" s="14">
        <f t="shared" si="68"/>
        <v>2.2459999999999964</v>
      </c>
      <c r="BW403" s="26">
        <v>1.2E-2</v>
      </c>
      <c r="BX403" s="14">
        <f t="shared" si="69"/>
        <v>4.1169999999999938</v>
      </c>
      <c r="BY403" s="26">
        <v>1.2999999999999999E-2</v>
      </c>
      <c r="BZ403" s="14">
        <f t="shared" si="70"/>
        <v>7.1129999999999987</v>
      </c>
      <c r="CA403" s="26">
        <v>1.0999999999999999E-2</v>
      </c>
      <c r="CB403" s="14">
        <f t="shared" si="71"/>
        <v>9.5679999999999925</v>
      </c>
      <c r="CD403">
        <f t="shared" si="64"/>
        <v>1</v>
      </c>
      <c r="CE403">
        <f t="shared" si="65"/>
        <v>1.2</v>
      </c>
      <c r="CF403">
        <f t="shared" si="66"/>
        <v>1.3</v>
      </c>
      <c r="CG403">
        <f t="shared" si="67"/>
        <v>1.0999999999999999</v>
      </c>
    </row>
    <row r="404" spans="30:85" x14ac:dyDescent="0.35">
      <c r="AD404" s="4">
        <v>184</v>
      </c>
      <c r="AE404" s="9">
        <v>91.209999084472599</v>
      </c>
      <c r="AF404" s="9">
        <v>92.330001831054602</v>
      </c>
      <c r="AG404" s="9">
        <v>94.160003662109304</v>
      </c>
      <c r="AH404" s="9">
        <v>93.800003051757798</v>
      </c>
      <c r="AI404" s="9">
        <v>94.019996643066406</v>
      </c>
      <c r="AK404" s="4">
        <v>184</v>
      </c>
      <c r="AL404" s="75">
        <v>1</v>
      </c>
      <c r="AM404" s="75">
        <v>1</v>
      </c>
      <c r="AN404" s="75">
        <v>1.4000000000000001</v>
      </c>
      <c r="AO404" s="4">
        <v>5.6000000000000005</v>
      </c>
      <c r="AP404" s="4">
        <v>10</v>
      </c>
      <c r="BB404" s="19">
        <v>188</v>
      </c>
      <c r="BC404" s="20">
        <v>0.01</v>
      </c>
      <c r="BD404" s="19">
        <f t="shared" ref="BD404:BD415" si="79">BD403+BC404</f>
        <v>2.2929999999999953</v>
      </c>
      <c r="BE404" s="20">
        <v>1.0999999999999999E-2</v>
      </c>
      <c r="BF404" s="19">
        <f t="shared" ref="BF404:BF416" si="80">BF403+BE404</f>
        <v>4.337999999999993</v>
      </c>
      <c r="BG404" s="22">
        <v>1.2E-2</v>
      </c>
      <c r="BH404" s="23">
        <f t="shared" si="77"/>
        <v>8.2179999999999929</v>
      </c>
      <c r="BI404" s="22">
        <v>1.6E-2</v>
      </c>
      <c r="BJ404" s="24">
        <f t="shared" si="73"/>
        <v>9.334999999999992</v>
      </c>
      <c r="BK404" s="21"/>
      <c r="BL404">
        <f t="shared" si="60"/>
        <v>1</v>
      </c>
      <c r="BM404">
        <f t="shared" si="61"/>
        <v>1.0999999999999999</v>
      </c>
      <c r="BN404">
        <f t="shared" si="62"/>
        <v>1.2</v>
      </c>
      <c r="BO404">
        <f t="shared" si="63"/>
        <v>1.6</v>
      </c>
      <c r="BT404" s="25">
        <v>188</v>
      </c>
      <c r="BU404" s="26">
        <v>0.01</v>
      </c>
      <c r="BV404" s="14">
        <f t="shared" si="68"/>
        <v>2.2559999999999962</v>
      </c>
      <c r="BW404" s="26">
        <v>1.0999999999999999E-2</v>
      </c>
      <c r="BX404" s="14">
        <f t="shared" si="69"/>
        <v>4.1279999999999939</v>
      </c>
      <c r="BY404" s="26">
        <v>1.2999999999999999E-2</v>
      </c>
      <c r="BZ404" s="14">
        <f t="shared" si="70"/>
        <v>7.1259999999999986</v>
      </c>
      <c r="CA404" s="26">
        <v>1.2999999999999999E-2</v>
      </c>
      <c r="CB404" s="14">
        <f t="shared" si="71"/>
        <v>9.5809999999999924</v>
      </c>
      <c r="CD404">
        <f t="shared" si="64"/>
        <v>1</v>
      </c>
      <c r="CE404">
        <f t="shared" si="65"/>
        <v>1.0999999999999999</v>
      </c>
      <c r="CF404">
        <f t="shared" si="66"/>
        <v>1.3</v>
      </c>
      <c r="CG404">
        <f t="shared" si="67"/>
        <v>1.3</v>
      </c>
    </row>
    <row r="405" spans="30:85" x14ac:dyDescent="0.35">
      <c r="AD405" s="4">
        <v>185</v>
      </c>
      <c r="AE405" s="9">
        <v>91.199996948242102</v>
      </c>
      <c r="AF405" s="9">
        <v>92.410003662109304</v>
      </c>
      <c r="AG405" s="9">
        <v>94.239997863769503</v>
      </c>
      <c r="AH405" s="9">
        <v>93.769996643066406</v>
      </c>
      <c r="AI405" s="9">
        <v>93.970001220703097</v>
      </c>
      <c r="AK405" s="4">
        <v>185</v>
      </c>
      <c r="AL405" s="75">
        <v>1</v>
      </c>
      <c r="AM405" s="75">
        <v>1</v>
      </c>
      <c r="AN405" s="75">
        <v>1.6</v>
      </c>
      <c r="AO405" s="4">
        <v>3.4000000000000004</v>
      </c>
      <c r="AP405" s="4">
        <v>10</v>
      </c>
      <c r="BB405" s="19">
        <v>189</v>
      </c>
      <c r="BC405" s="20">
        <v>0.01</v>
      </c>
      <c r="BD405" s="19">
        <f t="shared" si="79"/>
        <v>2.3029999999999951</v>
      </c>
      <c r="BE405" s="20">
        <v>0.01</v>
      </c>
      <c r="BF405" s="19">
        <f t="shared" si="80"/>
        <v>4.3479999999999928</v>
      </c>
      <c r="BG405" s="22">
        <v>1.2E-2</v>
      </c>
      <c r="BH405" s="23">
        <f t="shared" si="77"/>
        <v>8.2299999999999933</v>
      </c>
      <c r="BI405" s="22">
        <v>1.6E-2</v>
      </c>
      <c r="BJ405" s="24">
        <f t="shared" si="73"/>
        <v>9.350999999999992</v>
      </c>
      <c r="BK405" s="21"/>
      <c r="BL405">
        <f t="shared" si="60"/>
        <v>1</v>
      </c>
      <c r="BM405">
        <f t="shared" si="61"/>
        <v>1</v>
      </c>
      <c r="BN405">
        <f t="shared" si="62"/>
        <v>1.2</v>
      </c>
      <c r="BO405">
        <f t="shared" si="63"/>
        <v>1.6</v>
      </c>
      <c r="BT405" s="25">
        <v>189</v>
      </c>
      <c r="BU405" s="26">
        <v>0.01</v>
      </c>
      <c r="BV405" s="14">
        <f t="shared" si="68"/>
        <v>2.265999999999996</v>
      </c>
      <c r="BW405" s="26">
        <v>1.2999999999999999E-2</v>
      </c>
      <c r="BX405" s="14">
        <f t="shared" si="69"/>
        <v>4.1409999999999938</v>
      </c>
      <c r="BY405" s="26">
        <v>1.2999999999999999E-2</v>
      </c>
      <c r="BZ405" s="14">
        <f t="shared" si="70"/>
        <v>7.1389999999999985</v>
      </c>
      <c r="CA405" s="26">
        <v>1.2999999999999999E-2</v>
      </c>
      <c r="CB405" s="14">
        <f t="shared" si="71"/>
        <v>9.5939999999999923</v>
      </c>
      <c r="CD405">
        <f t="shared" si="64"/>
        <v>1</v>
      </c>
      <c r="CE405">
        <f t="shared" si="65"/>
        <v>1.3</v>
      </c>
      <c r="CF405">
        <f t="shared" si="66"/>
        <v>1.3</v>
      </c>
      <c r="CG405">
        <f t="shared" si="67"/>
        <v>1.3</v>
      </c>
    </row>
    <row r="406" spans="30:85" x14ac:dyDescent="0.35">
      <c r="AD406" s="4">
        <v>186</v>
      </c>
      <c r="AE406" s="9">
        <v>91.180000305175696</v>
      </c>
      <c r="AF406" s="9">
        <v>92.389999389648395</v>
      </c>
      <c r="AG406" s="9">
        <v>94.169998168945298</v>
      </c>
      <c r="AH406" s="9">
        <v>93.769996643066406</v>
      </c>
      <c r="AI406" s="9">
        <v>94.069999694824205</v>
      </c>
      <c r="AK406" s="4">
        <v>186</v>
      </c>
      <c r="AL406" s="75">
        <v>1</v>
      </c>
      <c r="AM406" s="75">
        <v>1</v>
      </c>
      <c r="AN406" s="75">
        <v>1.4000000000000001</v>
      </c>
      <c r="AO406" s="4">
        <v>3.6999999999999997</v>
      </c>
      <c r="AP406" s="4">
        <v>10</v>
      </c>
      <c r="BB406" s="19">
        <v>190</v>
      </c>
      <c r="BC406" s="20">
        <v>0.01</v>
      </c>
      <c r="BD406" s="19">
        <f t="shared" si="79"/>
        <v>2.3129999999999948</v>
      </c>
      <c r="BE406" s="20">
        <v>0.01</v>
      </c>
      <c r="BF406" s="19">
        <f t="shared" si="80"/>
        <v>4.3579999999999925</v>
      </c>
      <c r="BG406" s="22">
        <v>1.2E-2</v>
      </c>
      <c r="BH406" s="23">
        <f t="shared" si="77"/>
        <v>8.2419999999999938</v>
      </c>
      <c r="BI406" s="22">
        <v>1.7000000000000001E-2</v>
      </c>
      <c r="BJ406" s="24">
        <f t="shared" si="73"/>
        <v>9.3679999999999914</v>
      </c>
      <c r="BK406" s="21"/>
      <c r="BL406">
        <f t="shared" si="60"/>
        <v>1</v>
      </c>
      <c r="BM406">
        <f t="shared" si="61"/>
        <v>1</v>
      </c>
      <c r="BN406">
        <f t="shared" si="62"/>
        <v>1.2</v>
      </c>
      <c r="BO406">
        <f t="shared" si="63"/>
        <v>1.7000000000000002</v>
      </c>
      <c r="BT406" s="25">
        <v>190</v>
      </c>
      <c r="BU406" s="26">
        <v>0.01</v>
      </c>
      <c r="BV406" s="14">
        <f t="shared" si="68"/>
        <v>2.2759999999999958</v>
      </c>
      <c r="BW406" s="26">
        <v>1.2999999999999999E-2</v>
      </c>
      <c r="BX406" s="14">
        <f t="shared" si="69"/>
        <v>4.1539999999999937</v>
      </c>
      <c r="BY406" s="26">
        <v>0.01</v>
      </c>
      <c r="BZ406" s="14">
        <f t="shared" si="70"/>
        <v>7.1489999999999982</v>
      </c>
      <c r="CA406" s="26">
        <v>1.6E-2</v>
      </c>
      <c r="CB406" s="14">
        <f t="shared" si="71"/>
        <v>9.6099999999999923</v>
      </c>
      <c r="CD406">
        <f t="shared" si="64"/>
        <v>1</v>
      </c>
      <c r="CE406">
        <f t="shared" si="65"/>
        <v>1.3</v>
      </c>
      <c r="CF406">
        <f t="shared" si="66"/>
        <v>1</v>
      </c>
      <c r="CG406">
        <f t="shared" si="67"/>
        <v>1.6</v>
      </c>
    </row>
    <row r="407" spans="30:85" x14ac:dyDescent="0.35">
      <c r="AD407" s="4">
        <v>187</v>
      </c>
      <c r="AE407" s="9">
        <v>91.239997863769503</v>
      </c>
      <c r="AF407" s="9">
        <v>92.370002746582003</v>
      </c>
      <c r="AG407" s="9">
        <v>94.260002136230398</v>
      </c>
      <c r="AH407" s="9">
        <v>93.809997558593693</v>
      </c>
      <c r="AI407" s="9">
        <v>93.980003356933594</v>
      </c>
      <c r="AK407" s="4">
        <v>187</v>
      </c>
      <c r="AL407" s="75">
        <v>1</v>
      </c>
      <c r="AM407" s="75">
        <v>1.0999999999999999</v>
      </c>
      <c r="AN407" s="75">
        <v>1.2</v>
      </c>
      <c r="AO407" s="4">
        <v>3.5999999999999996</v>
      </c>
      <c r="AP407" s="4">
        <v>10</v>
      </c>
      <c r="BB407" s="19">
        <v>191</v>
      </c>
      <c r="BC407" s="20">
        <v>0.01</v>
      </c>
      <c r="BD407" s="19">
        <f t="shared" si="79"/>
        <v>2.3229999999999946</v>
      </c>
      <c r="BE407" s="20">
        <v>0.01</v>
      </c>
      <c r="BF407" s="19">
        <f t="shared" si="80"/>
        <v>4.3679999999999923</v>
      </c>
      <c r="BG407" s="22">
        <v>1.6E-2</v>
      </c>
      <c r="BH407" s="23">
        <f>BG407+BH406</f>
        <v>8.2579999999999938</v>
      </c>
      <c r="BI407" s="22">
        <v>1.9E-2</v>
      </c>
      <c r="BJ407" s="24">
        <f t="shared" si="73"/>
        <v>9.3869999999999916</v>
      </c>
      <c r="BK407" s="21"/>
      <c r="BL407">
        <f t="shared" si="60"/>
        <v>1</v>
      </c>
      <c r="BM407">
        <f t="shared" si="61"/>
        <v>1</v>
      </c>
      <c r="BN407">
        <f t="shared" si="62"/>
        <v>1.6</v>
      </c>
      <c r="BO407">
        <f t="shared" si="63"/>
        <v>1.9</v>
      </c>
      <c r="BT407" s="25">
        <v>191</v>
      </c>
      <c r="BU407" s="26">
        <v>0.01</v>
      </c>
      <c r="BV407" s="14">
        <f t="shared" si="68"/>
        <v>2.2859999999999956</v>
      </c>
      <c r="BW407" s="26">
        <v>1.0999999999999999E-2</v>
      </c>
      <c r="BX407" s="14">
        <f t="shared" si="69"/>
        <v>4.1649999999999938</v>
      </c>
      <c r="BY407" s="26">
        <v>1.0999999999999999E-2</v>
      </c>
      <c r="BZ407" s="14">
        <f t="shared" si="70"/>
        <v>7.1599999999999984</v>
      </c>
      <c r="CA407" s="26">
        <v>1.6E-2</v>
      </c>
      <c r="CB407" s="14">
        <f t="shared" si="71"/>
        <v>9.6259999999999923</v>
      </c>
      <c r="CD407">
        <f t="shared" si="64"/>
        <v>1</v>
      </c>
      <c r="CE407">
        <f t="shared" si="65"/>
        <v>1.0999999999999999</v>
      </c>
      <c r="CF407">
        <f t="shared" si="66"/>
        <v>1.0999999999999999</v>
      </c>
      <c r="CG407">
        <f t="shared" si="67"/>
        <v>1.6</v>
      </c>
    </row>
    <row r="408" spans="30:85" x14ac:dyDescent="0.35">
      <c r="AD408" s="4">
        <v>188</v>
      </c>
      <c r="AE408" s="9">
        <v>91.209999084472599</v>
      </c>
      <c r="AF408" s="9">
        <v>92.400001525878906</v>
      </c>
      <c r="AG408" s="9">
        <v>94.209999084472599</v>
      </c>
      <c r="AH408" s="9">
        <v>93.870002746582003</v>
      </c>
      <c r="AI408" s="9">
        <v>94.089996337890597</v>
      </c>
      <c r="AK408" s="4">
        <v>188</v>
      </c>
      <c r="AL408" s="75">
        <v>1</v>
      </c>
      <c r="AM408" s="75">
        <v>1</v>
      </c>
      <c r="AN408" s="75">
        <v>1.2</v>
      </c>
      <c r="AO408" s="4">
        <v>3.4000000000000004</v>
      </c>
      <c r="AP408" s="4">
        <v>10</v>
      </c>
      <c r="BB408" s="19">
        <v>192</v>
      </c>
      <c r="BC408" s="20">
        <v>0.01</v>
      </c>
      <c r="BD408" s="19">
        <f t="shared" si="79"/>
        <v>2.3329999999999944</v>
      </c>
      <c r="BE408" s="20">
        <v>1.0999999999999999E-2</v>
      </c>
      <c r="BF408" s="19">
        <f t="shared" si="80"/>
        <v>4.3789999999999925</v>
      </c>
      <c r="BG408" s="22">
        <v>1.2999999999999999E-2</v>
      </c>
      <c r="BH408" s="23">
        <f t="shared" ref="BH408:BH416" si="81">BG408+BH407</f>
        <v>8.2709999999999937</v>
      </c>
      <c r="BI408" s="22">
        <v>2.1000000000000001E-2</v>
      </c>
      <c r="BJ408" s="24">
        <f t="shared" si="73"/>
        <v>9.4079999999999924</v>
      </c>
      <c r="BK408" s="21"/>
      <c r="BL408">
        <f t="shared" si="60"/>
        <v>1</v>
      </c>
      <c r="BM408">
        <f t="shared" si="61"/>
        <v>1.0999999999999999</v>
      </c>
      <c r="BN408">
        <f t="shared" si="62"/>
        <v>1.3</v>
      </c>
      <c r="BO408">
        <f t="shared" si="63"/>
        <v>2.1</v>
      </c>
      <c r="BT408" s="25">
        <v>192</v>
      </c>
      <c r="BU408" s="26">
        <v>0.01</v>
      </c>
      <c r="BV408" s="14">
        <f t="shared" si="68"/>
        <v>2.2959999999999954</v>
      </c>
      <c r="BW408" s="26">
        <v>0.01</v>
      </c>
      <c r="BX408" s="14">
        <f t="shared" si="69"/>
        <v>4.1749999999999936</v>
      </c>
      <c r="BY408" s="26">
        <v>1.2999999999999999E-2</v>
      </c>
      <c r="BZ408" s="14">
        <f t="shared" si="70"/>
        <v>7.1729999999999983</v>
      </c>
      <c r="CA408" s="26">
        <v>1.4999999999999999E-2</v>
      </c>
      <c r="CB408" s="14">
        <f t="shared" si="71"/>
        <v>9.6409999999999929</v>
      </c>
      <c r="CD408">
        <f t="shared" si="64"/>
        <v>1</v>
      </c>
      <c r="CE408">
        <f t="shared" si="65"/>
        <v>1</v>
      </c>
      <c r="CF408">
        <f t="shared" si="66"/>
        <v>1.3</v>
      </c>
      <c r="CG408">
        <f t="shared" si="67"/>
        <v>1.5</v>
      </c>
    </row>
    <row r="409" spans="30:85" x14ac:dyDescent="0.35">
      <c r="AD409" s="4">
        <v>189</v>
      </c>
      <c r="AE409" s="9">
        <v>91.449996948242102</v>
      </c>
      <c r="AF409" s="9">
        <v>92.400001525878906</v>
      </c>
      <c r="AG409" s="9">
        <v>94.309997558593693</v>
      </c>
      <c r="AH409" s="9">
        <v>93.870002746582003</v>
      </c>
      <c r="AI409" s="9">
        <v>94.089996337890597</v>
      </c>
      <c r="AK409" s="4">
        <v>189</v>
      </c>
      <c r="AL409" s="75">
        <v>1</v>
      </c>
      <c r="AM409" s="75">
        <v>1</v>
      </c>
      <c r="AN409" s="75">
        <v>1.2</v>
      </c>
      <c r="AO409" s="4">
        <v>3.6999999999999997</v>
      </c>
      <c r="AP409" s="4">
        <v>10</v>
      </c>
      <c r="BB409" s="19">
        <v>193</v>
      </c>
      <c r="BC409" s="20">
        <v>0.01</v>
      </c>
      <c r="BD409" s="19">
        <f t="shared" si="79"/>
        <v>2.3429999999999942</v>
      </c>
      <c r="BE409" s="20">
        <v>1.2999999999999999E-2</v>
      </c>
      <c r="BF409" s="19">
        <f t="shared" si="80"/>
        <v>4.3919999999999924</v>
      </c>
      <c r="BG409" s="22">
        <v>1.2E-2</v>
      </c>
      <c r="BH409" s="23">
        <f t="shared" si="81"/>
        <v>8.2829999999999941</v>
      </c>
      <c r="BI409" s="22">
        <v>2.1999999999999999E-2</v>
      </c>
      <c r="BJ409" s="24">
        <f t="shared" si="73"/>
        <v>9.4299999999999926</v>
      </c>
      <c r="BK409" s="21"/>
      <c r="BL409">
        <f t="shared" si="60"/>
        <v>1</v>
      </c>
      <c r="BM409">
        <f t="shared" si="61"/>
        <v>1.3</v>
      </c>
      <c r="BN409">
        <f t="shared" si="62"/>
        <v>1.2</v>
      </c>
      <c r="BO409">
        <f t="shared" si="63"/>
        <v>2.1999999999999997</v>
      </c>
      <c r="BT409" s="25">
        <v>193</v>
      </c>
      <c r="BU409" s="26">
        <v>0.01</v>
      </c>
      <c r="BV409" s="14">
        <f t="shared" si="68"/>
        <v>2.3059999999999952</v>
      </c>
      <c r="BW409" s="26">
        <v>1.2999999999999999E-2</v>
      </c>
      <c r="BX409" s="14">
        <f t="shared" si="69"/>
        <v>4.1879999999999935</v>
      </c>
      <c r="BY409" s="26">
        <v>1.2E-2</v>
      </c>
      <c r="BZ409" s="14">
        <f t="shared" si="70"/>
        <v>7.1849999999999978</v>
      </c>
      <c r="CA409" s="26">
        <v>1.7000000000000001E-2</v>
      </c>
      <c r="CB409" s="14">
        <f t="shared" si="71"/>
        <v>9.6579999999999924</v>
      </c>
      <c r="CD409">
        <f t="shared" si="64"/>
        <v>1</v>
      </c>
      <c r="CE409">
        <f t="shared" si="65"/>
        <v>1.3</v>
      </c>
      <c r="CF409">
        <f t="shared" si="66"/>
        <v>1.2</v>
      </c>
      <c r="CG409">
        <f t="shared" si="67"/>
        <v>1.7000000000000002</v>
      </c>
    </row>
    <row r="410" spans="30:85" x14ac:dyDescent="0.35">
      <c r="AD410" s="4">
        <v>190</v>
      </c>
      <c r="AE410" s="9">
        <v>91.540000915527301</v>
      </c>
      <c r="AF410" s="9">
        <v>92.419998168945298</v>
      </c>
      <c r="AG410" s="9">
        <v>94.349998474121094</v>
      </c>
      <c r="AH410" s="9">
        <v>93.870002746582003</v>
      </c>
      <c r="AI410" s="9">
        <v>94.180000305175696</v>
      </c>
      <c r="AK410" s="4">
        <v>190</v>
      </c>
      <c r="AL410" s="75">
        <v>1</v>
      </c>
      <c r="AM410" s="75">
        <v>1</v>
      </c>
      <c r="AN410" s="75">
        <v>1.2</v>
      </c>
      <c r="AO410" s="4">
        <v>4.1000000000000005</v>
      </c>
      <c r="AP410" s="4">
        <v>10</v>
      </c>
      <c r="BB410" s="19">
        <v>194</v>
      </c>
      <c r="BC410" s="20">
        <v>0.01</v>
      </c>
      <c r="BD410" s="19">
        <f t="shared" si="79"/>
        <v>2.352999999999994</v>
      </c>
      <c r="BE410" s="20">
        <v>1.2999999999999999E-2</v>
      </c>
      <c r="BF410" s="19">
        <f t="shared" si="80"/>
        <v>4.4049999999999923</v>
      </c>
      <c r="BG410" s="22">
        <v>1.4999999999999999E-2</v>
      </c>
      <c r="BH410" s="23">
        <f t="shared" si="81"/>
        <v>8.2979999999999947</v>
      </c>
      <c r="BI410" s="22">
        <v>1.4E-2</v>
      </c>
      <c r="BJ410" s="24">
        <f t="shared" si="73"/>
        <v>9.443999999999992</v>
      </c>
      <c r="BK410" s="21"/>
      <c r="BL410">
        <f t="shared" ref="BL410:BL416" si="82">BC410*100</f>
        <v>1</v>
      </c>
      <c r="BM410">
        <f t="shared" ref="BM410:BM416" si="83">BE410*100</f>
        <v>1.3</v>
      </c>
      <c r="BN410">
        <f t="shared" ref="BN410:BN416" si="84">BG410*100</f>
        <v>1.5</v>
      </c>
      <c r="BO410">
        <f t="shared" ref="BO410:BO416" si="85">BI410*100</f>
        <v>1.4000000000000001</v>
      </c>
      <c r="BT410" s="25">
        <v>194</v>
      </c>
      <c r="BU410" s="26">
        <v>0.01</v>
      </c>
      <c r="BV410" s="14">
        <f t="shared" si="68"/>
        <v>2.315999999999995</v>
      </c>
      <c r="BW410" s="26">
        <v>1.0999999999999999E-2</v>
      </c>
      <c r="BX410" s="14">
        <f t="shared" si="69"/>
        <v>4.1989999999999936</v>
      </c>
      <c r="BY410" s="26">
        <v>1.2999999999999999E-2</v>
      </c>
      <c r="BZ410" s="14">
        <f t="shared" si="70"/>
        <v>7.1979999999999977</v>
      </c>
      <c r="CA410" s="26">
        <v>1.7000000000000001E-2</v>
      </c>
      <c r="CB410" s="14">
        <f t="shared" si="71"/>
        <v>9.6749999999999918</v>
      </c>
      <c r="CD410">
        <f t="shared" ref="CD410:CD416" si="86">BU410*100</f>
        <v>1</v>
      </c>
      <c r="CE410">
        <f t="shared" ref="CE410:CE416" si="87">BW410*100</f>
        <v>1.0999999999999999</v>
      </c>
      <c r="CF410">
        <f t="shared" ref="CF410:CF416" si="88">BY410*100</f>
        <v>1.3</v>
      </c>
      <c r="CG410">
        <f t="shared" ref="CG410:CG416" si="89">CA410*100</f>
        <v>1.7000000000000002</v>
      </c>
    </row>
    <row r="411" spans="30:85" x14ac:dyDescent="0.35">
      <c r="AD411" s="4">
        <v>191</v>
      </c>
      <c r="AE411" s="9">
        <v>91.580001831054602</v>
      </c>
      <c r="AF411" s="9">
        <v>92.459999084472599</v>
      </c>
      <c r="AG411" s="9">
        <v>94.319999694824205</v>
      </c>
      <c r="AH411" s="9">
        <v>93.919998168945298</v>
      </c>
      <c r="AI411" s="9">
        <v>94.129997253417898</v>
      </c>
      <c r="AK411" s="4">
        <v>191</v>
      </c>
      <c r="AL411" s="75">
        <v>1</v>
      </c>
      <c r="AM411" s="75">
        <v>1</v>
      </c>
      <c r="AN411" s="75">
        <v>1.6</v>
      </c>
      <c r="AO411" s="4">
        <v>4.1000000000000005</v>
      </c>
      <c r="AP411" s="4">
        <v>10</v>
      </c>
      <c r="BB411" s="19">
        <v>195</v>
      </c>
      <c r="BC411" s="20">
        <v>0.01</v>
      </c>
      <c r="BD411" s="19">
        <f t="shared" si="79"/>
        <v>2.3629999999999938</v>
      </c>
      <c r="BE411" s="20">
        <v>1.2E-2</v>
      </c>
      <c r="BF411" s="19">
        <f t="shared" si="80"/>
        <v>4.4169999999999918</v>
      </c>
      <c r="BG411" s="22">
        <v>1.4999999999999999E-2</v>
      </c>
      <c r="BH411" s="23">
        <f t="shared" si="81"/>
        <v>8.3129999999999953</v>
      </c>
      <c r="BI411" s="22">
        <v>1.0999999999999999E-2</v>
      </c>
      <c r="BJ411" s="24">
        <f t="shared" si="73"/>
        <v>9.4549999999999912</v>
      </c>
      <c r="BK411" s="21"/>
      <c r="BL411">
        <f t="shared" si="82"/>
        <v>1</v>
      </c>
      <c r="BM411">
        <f t="shared" si="83"/>
        <v>1.2</v>
      </c>
      <c r="BN411">
        <f t="shared" si="84"/>
        <v>1.5</v>
      </c>
      <c r="BO411">
        <f t="shared" si="85"/>
        <v>1.0999999999999999</v>
      </c>
      <c r="BT411" s="25">
        <v>195</v>
      </c>
      <c r="BU411" s="26">
        <v>0.01</v>
      </c>
      <c r="BV411" s="14">
        <f t="shared" ref="BV411:BV416" si="90">BU411+BV410</f>
        <v>2.3259999999999947</v>
      </c>
      <c r="BW411" s="26">
        <v>1.2999999999999999E-2</v>
      </c>
      <c r="BX411" s="14">
        <f t="shared" ref="BX411:BX416" si="91">BX410+BW411</f>
        <v>4.2119999999999935</v>
      </c>
      <c r="BY411" s="26">
        <v>1.2999999999999999E-2</v>
      </c>
      <c r="BZ411" s="14">
        <f t="shared" ref="BZ411:BZ416" si="92">BZ410+BY411</f>
        <v>7.2109999999999976</v>
      </c>
      <c r="CA411" s="26">
        <v>1.4999999999999999E-2</v>
      </c>
      <c r="CB411" s="14">
        <f t="shared" ref="CB411:CB416" si="93">CB410+CA411</f>
        <v>9.6899999999999924</v>
      </c>
      <c r="CD411">
        <f t="shared" si="86"/>
        <v>1</v>
      </c>
      <c r="CE411">
        <f t="shared" si="87"/>
        <v>1.3</v>
      </c>
      <c r="CF411">
        <f t="shared" si="88"/>
        <v>1.3</v>
      </c>
      <c r="CG411">
        <f t="shared" si="89"/>
        <v>1.5</v>
      </c>
    </row>
    <row r="412" spans="30:85" x14ac:dyDescent="0.35">
      <c r="AD412" s="4">
        <v>192</v>
      </c>
      <c r="AE412" s="9">
        <v>91.580001831054602</v>
      </c>
      <c r="AF412" s="9">
        <v>92.610000610351506</v>
      </c>
      <c r="AG412" s="9">
        <v>94.389999389648395</v>
      </c>
      <c r="AH412" s="9">
        <v>93.930000305175696</v>
      </c>
      <c r="AI412" s="9">
        <v>94.220001220703097</v>
      </c>
      <c r="AK412" s="4">
        <v>192</v>
      </c>
      <c r="AL412" s="75">
        <v>1</v>
      </c>
      <c r="AM412" s="75">
        <v>1.0999999999999999</v>
      </c>
      <c r="AN412" s="75">
        <v>1.3</v>
      </c>
      <c r="AO412" s="4">
        <v>3.9</v>
      </c>
      <c r="AP412" s="4">
        <v>10</v>
      </c>
      <c r="BB412" s="19">
        <v>196</v>
      </c>
      <c r="BC412" s="20">
        <v>0.01</v>
      </c>
      <c r="BD412" s="19">
        <f t="shared" si="79"/>
        <v>2.3729999999999936</v>
      </c>
      <c r="BE412" s="20">
        <v>1.2E-2</v>
      </c>
      <c r="BF412" s="19">
        <f t="shared" si="80"/>
        <v>4.4289999999999914</v>
      </c>
      <c r="BG412" s="22">
        <v>1.2999999999999999E-2</v>
      </c>
      <c r="BH412" s="23">
        <f t="shared" si="81"/>
        <v>8.3259999999999952</v>
      </c>
      <c r="BI412" s="22">
        <v>1.0999999999999999E-2</v>
      </c>
      <c r="BJ412" s="24">
        <f t="shared" ref="BJ412:BJ416" si="94">BJ411+BI412</f>
        <v>9.4659999999999904</v>
      </c>
      <c r="BK412" s="21"/>
      <c r="BL412">
        <f t="shared" si="82"/>
        <v>1</v>
      </c>
      <c r="BM412">
        <f t="shared" si="83"/>
        <v>1.2</v>
      </c>
      <c r="BN412">
        <f t="shared" si="84"/>
        <v>1.3</v>
      </c>
      <c r="BO412">
        <f t="shared" si="85"/>
        <v>1.0999999999999999</v>
      </c>
      <c r="BT412" s="25">
        <v>196</v>
      </c>
      <c r="BU412" s="26">
        <v>0.01</v>
      </c>
      <c r="BV412" s="14">
        <f t="shared" si="90"/>
        <v>2.3359999999999945</v>
      </c>
      <c r="BW412" s="26">
        <v>1.0999999999999999E-2</v>
      </c>
      <c r="BX412" s="14">
        <f t="shared" si="91"/>
        <v>4.2229999999999936</v>
      </c>
      <c r="BY412" s="26">
        <v>1.2E-2</v>
      </c>
      <c r="BZ412" s="14">
        <f t="shared" si="92"/>
        <v>7.2229999999999972</v>
      </c>
      <c r="CA412" s="26">
        <v>1.6E-2</v>
      </c>
      <c r="CB412" s="14">
        <f t="shared" si="93"/>
        <v>9.7059999999999924</v>
      </c>
      <c r="CD412">
        <f t="shared" si="86"/>
        <v>1</v>
      </c>
      <c r="CE412">
        <f t="shared" si="87"/>
        <v>1.0999999999999999</v>
      </c>
      <c r="CF412">
        <f t="shared" si="88"/>
        <v>1.2</v>
      </c>
      <c r="CG412">
        <f t="shared" si="89"/>
        <v>1.6</v>
      </c>
    </row>
    <row r="413" spans="30:85" x14ac:dyDescent="0.35">
      <c r="AD413" s="4">
        <v>193</v>
      </c>
      <c r="AE413" s="9">
        <v>91.599998474121094</v>
      </c>
      <c r="AF413" s="9">
        <v>92.629997253417898</v>
      </c>
      <c r="AG413" s="9">
        <v>94.410003662109304</v>
      </c>
      <c r="AH413" s="9">
        <v>93.949996948242102</v>
      </c>
      <c r="AI413" s="9">
        <v>94.180000305175696</v>
      </c>
      <c r="AK413" s="4">
        <v>193</v>
      </c>
      <c r="AL413" s="75">
        <v>1</v>
      </c>
      <c r="AM413" s="75">
        <v>1</v>
      </c>
      <c r="AN413" s="75">
        <v>1.2</v>
      </c>
      <c r="AO413" s="4">
        <v>4.5</v>
      </c>
      <c r="AP413" s="4">
        <v>10</v>
      </c>
      <c r="BB413" s="19">
        <v>197</v>
      </c>
      <c r="BC413" s="20">
        <v>0.01</v>
      </c>
      <c r="BD413" s="19">
        <f t="shared" si="79"/>
        <v>2.3829999999999933</v>
      </c>
      <c r="BE413" s="20">
        <v>1.2999999999999999E-2</v>
      </c>
      <c r="BF413" s="19">
        <f t="shared" si="80"/>
        <v>4.4419999999999913</v>
      </c>
      <c r="BG413" s="22">
        <v>1.2E-2</v>
      </c>
      <c r="BH413" s="23">
        <f t="shared" si="81"/>
        <v>8.3379999999999956</v>
      </c>
      <c r="BI413" s="22">
        <v>1.2E-2</v>
      </c>
      <c r="BJ413" s="24">
        <f t="shared" si="94"/>
        <v>9.4779999999999909</v>
      </c>
      <c r="BK413" s="21"/>
      <c r="BL413">
        <f t="shared" si="82"/>
        <v>1</v>
      </c>
      <c r="BM413">
        <f t="shared" si="83"/>
        <v>1.3</v>
      </c>
      <c r="BN413">
        <f t="shared" si="84"/>
        <v>1.2</v>
      </c>
      <c r="BO413">
        <f t="shared" si="85"/>
        <v>1.2</v>
      </c>
      <c r="BT413" s="25">
        <v>197</v>
      </c>
      <c r="BU413" s="26">
        <v>0.01</v>
      </c>
      <c r="BV413" s="14">
        <f t="shared" si="90"/>
        <v>2.3459999999999943</v>
      </c>
      <c r="BW413" s="26">
        <v>1.0999999999999999E-2</v>
      </c>
      <c r="BX413" s="14">
        <f t="shared" si="91"/>
        <v>4.2339999999999938</v>
      </c>
      <c r="BY413" s="26">
        <v>1.0999999999999999E-2</v>
      </c>
      <c r="BZ413" s="14">
        <f t="shared" si="92"/>
        <v>7.2339999999999973</v>
      </c>
      <c r="CA413" s="26">
        <v>1.7000000000000001E-2</v>
      </c>
      <c r="CB413" s="14">
        <f t="shared" si="93"/>
        <v>9.7229999999999919</v>
      </c>
      <c r="CD413">
        <f t="shared" si="86"/>
        <v>1</v>
      </c>
      <c r="CE413">
        <f t="shared" si="87"/>
        <v>1.0999999999999999</v>
      </c>
      <c r="CF413">
        <f t="shared" si="88"/>
        <v>1.0999999999999999</v>
      </c>
      <c r="CG413">
        <f t="shared" si="89"/>
        <v>1.7000000000000002</v>
      </c>
    </row>
    <row r="414" spans="30:85" x14ac:dyDescent="0.35">
      <c r="AD414" s="4">
        <v>194</v>
      </c>
      <c r="AE414" s="9">
        <v>91.519996643066406</v>
      </c>
      <c r="AF414" s="9">
        <v>92.580001831054602</v>
      </c>
      <c r="AG414" s="9">
        <v>94.389999389648395</v>
      </c>
      <c r="AH414" s="9">
        <v>94.050003051757798</v>
      </c>
      <c r="AI414" s="9">
        <v>94.169998168945298</v>
      </c>
      <c r="AK414" s="4">
        <v>194</v>
      </c>
      <c r="AL414" s="75">
        <v>1</v>
      </c>
      <c r="AM414" s="75">
        <v>1</v>
      </c>
      <c r="AN414" s="75">
        <v>1.5</v>
      </c>
      <c r="AO414" s="4">
        <v>3.9</v>
      </c>
      <c r="AP414" s="4">
        <v>10</v>
      </c>
      <c r="BB414" s="19">
        <v>198</v>
      </c>
      <c r="BC414" s="20">
        <v>0.01</v>
      </c>
      <c r="BD414" s="19">
        <f t="shared" si="79"/>
        <v>2.3929999999999931</v>
      </c>
      <c r="BE414" s="20">
        <v>0.01</v>
      </c>
      <c r="BF414" s="19">
        <f t="shared" si="80"/>
        <v>4.4519999999999911</v>
      </c>
      <c r="BG414" s="22">
        <v>1.7999999999999999E-2</v>
      </c>
      <c r="BH414" s="23">
        <f t="shared" si="81"/>
        <v>8.3559999999999963</v>
      </c>
      <c r="BI414" s="22">
        <v>1.2999999999999999E-2</v>
      </c>
      <c r="BJ414" s="24">
        <f t="shared" si="94"/>
        <v>9.4909999999999908</v>
      </c>
      <c r="BK414" s="71"/>
      <c r="BL414">
        <f t="shared" si="82"/>
        <v>1</v>
      </c>
      <c r="BM414">
        <f t="shared" si="83"/>
        <v>1</v>
      </c>
      <c r="BN414">
        <f t="shared" si="84"/>
        <v>1.7999999999999998</v>
      </c>
      <c r="BO414">
        <f t="shared" si="85"/>
        <v>1.3</v>
      </c>
      <c r="BT414" s="25">
        <v>198</v>
      </c>
      <c r="BU414" s="26">
        <v>0.01</v>
      </c>
      <c r="BV414" s="14">
        <f t="shared" si="90"/>
        <v>2.3559999999999941</v>
      </c>
      <c r="BW414" s="26">
        <v>0.01</v>
      </c>
      <c r="BX414" s="14">
        <f t="shared" si="91"/>
        <v>4.2439999999999936</v>
      </c>
      <c r="BY414" s="26">
        <v>1.4999999999999999E-2</v>
      </c>
      <c r="BZ414" s="14">
        <f t="shared" si="92"/>
        <v>7.248999999999997</v>
      </c>
      <c r="CA414" s="26">
        <v>0.02</v>
      </c>
      <c r="CB414" s="14">
        <f t="shared" si="93"/>
        <v>9.7429999999999914</v>
      </c>
      <c r="CD414">
        <f t="shared" si="86"/>
        <v>1</v>
      </c>
      <c r="CE414">
        <f t="shared" si="87"/>
        <v>1</v>
      </c>
      <c r="CF414">
        <f t="shared" si="88"/>
        <v>1.5</v>
      </c>
      <c r="CG414">
        <f t="shared" si="89"/>
        <v>2</v>
      </c>
    </row>
    <row r="415" spans="30:85" x14ac:dyDescent="0.35">
      <c r="AD415" s="4">
        <v>195</v>
      </c>
      <c r="AE415" s="9">
        <v>91.519996643066406</v>
      </c>
      <c r="AF415" s="9">
        <v>92.599998474121094</v>
      </c>
      <c r="AG415" s="9">
        <v>94.470001220703097</v>
      </c>
      <c r="AH415" s="9">
        <v>94.010002136230398</v>
      </c>
      <c r="AI415" s="9">
        <v>94.309997558593693</v>
      </c>
      <c r="AK415" s="4">
        <v>195</v>
      </c>
      <c r="AL415" s="75">
        <v>1</v>
      </c>
      <c r="AM415" s="75">
        <v>1</v>
      </c>
      <c r="AN415" s="75">
        <v>1.5</v>
      </c>
      <c r="AO415" s="4">
        <v>4.3</v>
      </c>
      <c r="AP415" s="4">
        <v>10</v>
      </c>
      <c r="BB415" s="19">
        <v>199</v>
      </c>
      <c r="BC415" s="20">
        <v>0.01</v>
      </c>
      <c r="BD415" s="19">
        <f t="shared" si="79"/>
        <v>2.4029999999999929</v>
      </c>
      <c r="BE415" s="20">
        <v>1.4E-2</v>
      </c>
      <c r="BF415" s="19">
        <f t="shared" si="80"/>
        <v>4.4659999999999913</v>
      </c>
      <c r="BG415" s="22">
        <v>1.4E-2</v>
      </c>
      <c r="BH415" s="23">
        <f t="shared" si="81"/>
        <v>8.3699999999999957</v>
      </c>
      <c r="BI415" s="22">
        <v>1.6E-2</v>
      </c>
      <c r="BJ415" s="24">
        <f t="shared" si="94"/>
        <v>9.5069999999999908</v>
      </c>
      <c r="BK415" s="72"/>
      <c r="BL415">
        <f t="shared" si="82"/>
        <v>1</v>
      </c>
      <c r="BM415">
        <f t="shared" si="83"/>
        <v>1.4000000000000001</v>
      </c>
      <c r="BN415">
        <f t="shared" si="84"/>
        <v>1.4000000000000001</v>
      </c>
      <c r="BO415">
        <f t="shared" si="85"/>
        <v>1.6</v>
      </c>
      <c r="BT415" s="25">
        <v>199</v>
      </c>
      <c r="BU415" s="26">
        <v>0.01</v>
      </c>
      <c r="BV415" s="14">
        <f t="shared" si="90"/>
        <v>2.3659999999999939</v>
      </c>
      <c r="BW415" s="26">
        <v>1.2E-2</v>
      </c>
      <c r="BX415" s="14">
        <f t="shared" si="91"/>
        <v>4.2559999999999931</v>
      </c>
      <c r="BY415" s="26">
        <v>1.2999999999999999E-2</v>
      </c>
      <c r="BZ415" s="14">
        <f t="shared" si="92"/>
        <v>7.2619999999999969</v>
      </c>
      <c r="CA415" s="26">
        <v>1.7000000000000001E-2</v>
      </c>
      <c r="CB415" s="14">
        <f t="shared" si="93"/>
        <v>9.7599999999999909</v>
      </c>
      <c r="CD415">
        <f t="shared" si="86"/>
        <v>1</v>
      </c>
      <c r="CE415">
        <f t="shared" si="87"/>
        <v>1.2</v>
      </c>
      <c r="CF415">
        <f t="shared" si="88"/>
        <v>1.3</v>
      </c>
      <c r="CG415">
        <f t="shared" si="89"/>
        <v>1.7000000000000002</v>
      </c>
    </row>
    <row r="416" spans="30:85" x14ac:dyDescent="0.35">
      <c r="AD416" s="4">
        <v>196</v>
      </c>
      <c r="AE416" s="9">
        <v>91.519996643066406</v>
      </c>
      <c r="AF416" s="9">
        <v>92.620002746582003</v>
      </c>
      <c r="AG416" s="9">
        <v>94.480003356933594</v>
      </c>
      <c r="AH416" s="9">
        <v>94.029998779296804</v>
      </c>
      <c r="AI416" s="9">
        <v>94.269996643066406</v>
      </c>
      <c r="AK416" s="4">
        <v>196</v>
      </c>
      <c r="AL416" s="75">
        <v>1</v>
      </c>
      <c r="AM416" s="75">
        <v>1</v>
      </c>
      <c r="AN416" s="75">
        <v>1.3</v>
      </c>
      <c r="AO416" s="4">
        <v>4.3</v>
      </c>
      <c r="AP416" s="4">
        <v>10</v>
      </c>
      <c r="BB416" s="19">
        <v>200</v>
      </c>
      <c r="BC416" s="20">
        <v>0.01</v>
      </c>
      <c r="BD416" s="19">
        <f>BD415+BC416</f>
        <v>2.4129999999999927</v>
      </c>
      <c r="BE416" s="20">
        <v>1.2E-2</v>
      </c>
      <c r="BF416" s="19">
        <f t="shared" si="80"/>
        <v>4.4779999999999909</v>
      </c>
      <c r="BG416" s="22">
        <v>1.2E-2</v>
      </c>
      <c r="BH416" s="23">
        <f t="shared" si="81"/>
        <v>8.3819999999999961</v>
      </c>
      <c r="BI416" s="22">
        <v>2.1999999999999999E-2</v>
      </c>
      <c r="BJ416" s="24">
        <f t="shared" si="94"/>
        <v>9.528999999999991</v>
      </c>
      <c r="BK416" s="72"/>
      <c r="BL416">
        <f t="shared" si="82"/>
        <v>1</v>
      </c>
      <c r="BM416">
        <f t="shared" si="83"/>
        <v>1.2</v>
      </c>
      <c r="BN416">
        <f t="shared" si="84"/>
        <v>1.2</v>
      </c>
      <c r="BO416">
        <f t="shared" si="85"/>
        <v>2.1999999999999997</v>
      </c>
      <c r="BT416" s="25">
        <v>200</v>
      </c>
      <c r="BU416" s="26">
        <v>0.01</v>
      </c>
      <c r="BV416" s="14">
        <f t="shared" si="90"/>
        <v>2.3759999999999937</v>
      </c>
      <c r="BW416" s="26">
        <v>1.0999999999999999E-2</v>
      </c>
      <c r="BX416" s="14">
        <f t="shared" si="91"/>
        <v>4.2669999999999932</v>
      </c>
      <c r="BY416" s="26">
        <v>1.4999999999999999E-2</v>
      </c>
      <c r="BZ416" s="14">
        <f t="shared" si="92"/>
        <v>7.2769999999999966</v>
      </c>
      <c r="CA416" s="26">
        <v>1.9E-2</v>
      </c>
      <c r="CB416" s="14">
        <f t="shared" si="93"/>
        <v>9.778999999999991</v>
      </c>
      <c r="CD416">
        <f t="shared" si="86"/>
        <v>1</v>
      </c>
      <c r="CE416">
        <f t="shared" si="87"/>
        <v>1.0999999999999999</v>
      </c>
      <c r="CF416">
        <f t="shared" si="88"/>
        <v>1.5</v>
      </c>
      <c r="CG416">
        <f t="shared" si="89"/>
        <v>1.9</v>
      </c>
    </row>
    <row r="417" spans="30:80" x14ac:dyDescent="0.35">
      <c r="AD417" s="4">
        <v>197</v>
      </c>
      <c r="AE417" s="9">
        <v>91.550003051757798</v>
      </c>
      <c r="AF417" s="9">
        <v>92.629997253417898</v>
      </c>
      <c r="AG417" s="9">
        <v>94.580001831054602</v>
      </c>
      <c r="AH417" s="9">
        <v>94.050003051757798</v>
      </c>
      <c r="AI417" s="9">
        <v>94.339996337890597</v>
      </c>
      <c r="AK417" s="4">
        <v>197</v>
      </c>
      <c r="AL417" s="75">
        <v>1</v>
      </c>
      <c r="AM417" s="75">
        <v>1</v>
      </c>
      <c r="AN417" s="75">
        <v>1.2</v>
      </c>
      <c r="AO417" s="4">
        <v>2.8000000000000003</v>
      </c>
      <c r="AP417" s="4">
        <v>10</v>
      </c>
      <c r="BK417" s="72"/>
    </row>
    <row r="418" spans="30:80" x14ac:dyDescent="0.35">
      <c r="AD418" s="4">
        <v>198</v>
      </c>
      <c r="AE418" s="9">
        <v>91.599998474121094</v>
      </c>
      <c r="AF418" s="9">
        <v>92.629997253417898</v>
      </c>
      <c r="AG418" s="9">
        <v>94.559997558593693</v>
      </c>
      <c r="AH418" s="9">
        <v>94.099998474121094</v>
      </c>
      <c r="AI418" s="9">
        <v>94.360000610351506</v>
      </c>
      <c r="AK418" s="4">
        <v>198</v>
      </c>
      <c r="AL418" s="75">
        <v>1</v>
      </c>
      <c r="AM418" s="75">
        <v>1.2</v>
      </c>
      <c r="AN418" s="75">
        <v>1.7999999999999998</v>
      </c>
      <c r="AO418" s="4">
        <v>4.5999999999999996</v>
      </c>
      <c r="AP418" s="4">
        <v>10</v>
      </c>
      <c r="BC418" s="19" t="s">
        <v>22</v>
      </c>
      <c r="BD418" s="19">
        <f>BD416/200</f>
        <v>1.2064999999999963E-2</v>
      </c>
      <c r="BE418" s="19" t="s">
        <v>22</v>
      </c>
      <c r="BF418" s="19">
        <f>BF416/200</f>
        <v>2.2389999999999955E-2</v>
      </c>
      <c r="BG418" s="19" t="s">
        <v>22</v>
      </c>
      <c r="BH418" s="19">
        <f>BH416/200</f>
        <v>4.1909999999999982E-2</v>
      </c>
      <c r="BI418" s="19" t="s">
        <v>22</v>
      </c>
      <c r="BJ418" s="24">
        <f>BJ416/200</f>
        <v>4.7644999999999958E-2</v>
      </c>
      <c r="BK418" s="72"/>
      <c r="BU418" s="19" t="s">
        <v>22</v>
      </c>
      <c r="BV418" s="14">
        <f>(BV416-0.019)/200</f>
        <v>1.1784999999999967E-2</v>
      </c>
      <c r="BW418" s="19" t="s">
        <v>22</v>
      </c>
      <c r="BX418" s="14">
        <f>(BX416-0.048)/200</f>
        <v>2.1094999999999964E-2</v>
      </c>
      <c r="BY418" s="19" t="s">
        <v>22</v>
      </c>
      <c r="BZ418" s="14">
        <f>(BZ416-0.045)/200</f>
        <v>3.6159999999999984E-2</v>
      </c>
      <c r="CA418" s="19" t="s">
        <v>22</v>
      </c>
      <c r="CB418" s="14">
        <f>(CB416-0.035)/200</f>
        <v>4.8719999999999958E-2</v>
      </c>
    </row>
    <row r="419" spans="30:80" x14ac:dyDescent="0.35">
      <c r="AD419" s="4">
        <v>199</v>
      </c>
      <c r="AE419" s="9">
        <v>91.599998474121094</v>
      </c>
      <c r="AF419" s="9">
        <v>92.669998168945298</v>
      </c>
      <c r="AG419" s="9">
        <v>94.639999389648395</v>
      </c>
      <c r="AH419" s="9">
        <v>94.099998474121094</v>
      </c>
      <c r="AI419" s="9">
        <v>94.349998474121094</v>
      </c>
      <c r="AK419" s="4">
        <v>199</v>
      </c>
      <c r="AL419" s="75">
        <v>1</v>
      </c>
      <c r="AM419" s="75">
        <v>1</v>
      </c>
      <c r="AN419" s="75">
        <v>1.4000000000000001</v>
      </c>
      <c r="AO419" s="4">
        <v>3.5000000000000004</v>
      </c>
      <c r="AP419" s="4">
        <v>10</v>
      </c>
      <c r="BE419" s="44" t="s">
        <v>38</v>
      </c>
      <c r="BF419" s="44">
        <v>1.21</v>
      </c>
      <c r="BG419" s="44">
        <v>2.83</v>
      </c>
      <c r="BH419" s="44">
        <v>4.59</v>
      </c>
      <c r="BI419" s="44">
        <v>5.61</v>
      </c>
      <c r="BJ419" s="45">
        <v>7.31</v>
      </c>
      <c r="BK419" s="72"/>
    </row>
    <row r="420" spans="30:80" x14ac:dyDescent="0.35">
      <c r="AD420" s="4">
        <v>200</v>
      </c>
      <c r="AE420" s="9">
        <v>91.660003662109304</v>
      </c>
      <c r="AF420" s="9">
        <v>92.660003662109304</v>
      </c>
      <c r="AG420" s="73">
        <v>94.589996337890597</v>
      </c>
      <c r="AH420" s="9">
        <v>94.150001525878906</v>
      </c>
      <c r="AI420" s="9">
        <v>94.470001220703097</v>
      </c>
      <c r="AK420" s="4">
        <v>200</v>
      </c>
      <c r="AL420" s="75">
        <v>1</v>
      </c>
      <c r="AM420" s="75">
        <v>1</v>
      </c>
      <c r="AN420" s="75">
        <v>1.2</v>
      </c>
      <c r="AO420" s="4">
        <v>3.6999999999999997</v>
      </c>
      <c r="AP420" s="4">
        <v>10</v>
      </c>
      <c r="BE420" s="4" t="s">
        <v>39</v>
      </c>
      <c r="BF420" s="44">
        <v>1.1000000000000001</v>
      </c>
      <c r="BG420" s="44">
        <v>2.0099999999999998</v>
      </c>
      <c r="BH420" s="44">
        <v>3.05</v>
      </c>
      <c r="BI420" s="44">
        <v>3.71</v>
      </c>
      <c r="BJ420" s="45">
        <v>4.7300000000000004</v>
      </c>
      <c r="BK420" s="72"/>
    </row>
    <row r="421" spans="30:80" x14ac:dyDescent="0.35">
      <c r="BE421" s="4"/>
      <c r="BF421" s="44" t="s">
        <v>37</v>
      </c>
      <c r="BG421" s="44" t="s">
        <v>36</v>
      </c>
      <c r="BH421" s="44" t="s">
        <v>35</v>
      </c>
      <c r="BI421" s="44" t="s">
        <v>33</v>
      </c>
      <c r="BJ421" s="44" t="s">
        <v>34</v>
      </c>
      <c r="BK421" s="72"/>
    </row>
    <row r="422" spans="30:80" x14ac:dyDescent="0.35">
      <c r="BE422" s="4">
        <v>1</v>
      </c>
      <c r="BF422" s="4">
        <v>1</v>
      </c>
      <c r="BG422" s="4">
        <v>1</v>
      </c>
      <c r="BH422" s="4">
        <v>1</v>
      </c>
      <c r="BI422" s="21">
        <v>1</v>
      </c>
      <c r="BJ422" s="21">
        <v>1</v>
      </c>
      <c r="BK422" s="70"/>
      <c r="BL422" s="72"/>
    </row>
    <row r="423" spans="30:80" x14ac:dyDescent="0.35">
      <c r="BE423" s="4">
        <v>2</v>
      </c>
      <c r="BF423" s="4">
        <v>2.9000000000000004</v>
      </c>
      <c r="BG423" s="4">
        <v>8</v>
      </c>
      <c r="BH423" s="4">
        <v>4.5</v>
      </c>
      <c r="BI423" s="21">
        <v>3.6999999999999997</v>
      </c>
      <c r="BJ423" s="21">
        <v>3.2</v>
      </c>
      <c r="BK423" s="70"/>
      <c r="BL423" s="72"/>
    </row>
    <row r="424" spans="30:80" x14ac:dyDescent="0.35">
      <c r="BE424" s="4">
        <v>3</v>
      </c>
      <c r="BF424" s="4">
        <v>1.5</v>
      </c>
      <c r="BG424" s="4">
        <v>8.1</v>
      </c>
      <c r="BH424" s="4">
        <v>10</v>
      </c>
      <c r="BI424" s="21">
        <v>10</v>
      </c>
      <c r="BJ424" s="21">
        <v>10</v>
      </c>
      <c r="BK424" s="70"/>
      <c r="BL424" s="72"/>
    </row>
    <row r="425" spans="30:80" x14ac:dyDescent="0.35">
      <c r="BE425" s="4">
        <v>4</v>
      </c>
      <c r="BF425" s="4">
        <v>1.6</v>
      </c>
      <c r="BG425" s="4">
        <v>6.1</v>
      </c>
      <c r="BH425" s="4">
        <v>10</v>
      </c>
      <c r="BI425" s="21">
        <v>10</v>
      </c>
      <c r="BJ425" s="21">
        <v>10</v>
      </c>
      <c r="BK425" s="70"/>
      <c r="BL425" s="72"/>
    </row>
    <row r="426" spans="30:80" x14ac:dyDescent="0.35">
      <c r="BE426" s="4">
        <v>5</v>
      </c>
      <c r="BF426" s="4">
        <v>2</v>
      </c>
      <c r="BG426" s="4">
        <v>8.5</v>
      </c>
      <c r="BH426" s="4">
        <v>10</v>
      </c>
      <c r="BI426" s="21">
        <v>10</v>
      </c>
      <c r="BJ426" s="21">
        <v>10</v>
      </c>
      <c r="BK426" s="70"/>
      <c r="BL426" s="72"/>
    </row>
    <row r="427" spans="30:80" x14ac:dyDescent="0.35">
      <c r="BE427" s="4">
        <v>6</v>
      </c>
      <c r="BF427" s="4">
        <v>1</v>
      </c>
      <c r="BG427" s="4">
        <v>6.1</v>
      </c>
      <c r="BH427" s="4">
        <v>10</v>
      </c>
      <c r="BI427" s="21">
        <v>10</v>
      </c>
      <c r="BJ427" s="21">
        <v>10</v>
      </c>
      <c r="BK427" s="70"/>
      <c r="BL427" s="72"/>
    </row>
    <row r="428" spans="30:80" x14ac:dyDescent="0.35">
      <c r="BE428" s="4">
        <v>7</v>
      </c>
      <c r="BF428" s="4">
        <v>1.5</v>
      </c>
      <c r="BG428" s="4">
        <v>8.9</v>
      </c>
      <c r="BH428" s="4">
        <v>10</v>
      </c>
      <c r="BI428" s="21">
        <v>10</v>
      </c>
      <c r="BJ428" s="21">
        <v>10</v>
      </c>
      <c r="BK428" s="70"/>
      <c r="BL428" s="72"/>
    </row>
    <row r="429" spans="30:80" x14ac:dyDescent="0.35">
      <c r="BE429" s="4">
        <v>8</v>
      </c>
      <c r="BF429" s="4">
        <v>2.4</v>
      </c>
      <c r="BG429" s="4">
        <v>6.3</v>
      </c>
      <c r="BH429" s="4">
        <v>10</v>
      </c>
      <c r="BI429" s="21">
        <v>10</v>
      </c>
      <c r="BJ429" s="21">
        <v>10</v>
      </c>
      <c r="BK429" s="70"/>
      <c r="BL429" s="72"/>
    </row>
    <row r="430" spans="30:80" x14ac:dyDescent="0.35">
      <c r="BE430" s="4">
        <v>9</v>
      </c>
      <c r="BF430" s="4">
        <v>2.6</v>
      </c>
      <c r="BG430" s="4">
        <v>9.6</v>
      </c>
      <c r="BH430" s="4">
        <v>10</v>
      </c>
      <c r="BI430" s="21">
        <v>10</v>
      </c>
      <c r="BJ430" s="21">
        <v>10</v>
      </c>
      <c r="BK430" s="70"/>
      <c r="BL430" s="72"/>
    </row>
    <row r="431" spans="30:80" x14ac:dyDescent="0.35">
      <c r="BE431" s="4">
        <v>10</v>
      </c>
      <c r="BF431" s="4">
        <v>2.7</v>
      </c>
      <c r="BG431" s="4">
        <v>6.8000000000000007</v>
      </c>
      <c r="BH431" s="4">
        <v>10</v>
      </c>
      <c r="BI431" s="21">
        <v>10</v>
      </c>
      <c r="BJ431" s="21">
        <v>10</v>
      </c>
      <c r="BK431" s="70"/>
      <c r="BL431" s="72"/>
    </row>
    <row r="432" spans="30:80" x14ac:dyDescent="0.35">
      <c r="BE432" s="4">
        <v>11</v>
      </c>
      <c r="BF432" s="4">
        <v>3.1</v>
      </c>
      <c r="BG432" s="4">
        <v>9.6</v>
      </c>
      <c r="BH432" s="4">
        <v>10</v>
      </c>
      <c r="BI432" s="21">
        <v>10</v>
      </c>
      <c r="BJ432" s="21">
        <v>10</v>
      </c>
      <c r="BK432" s="70"/>
      <c r="BL432" s="72"/>
    </row>
    <row r="433" spans="57:64" x14ac:dyDescent="0.35">
      <c r="BE433" s="4">
        <v>12</v>
      </c>
      <c r="BF433" s="4">
        <v>3.2</v>
      </c>
      <c r="BG433" s="4">
        <v>7.1</v>
      </c>
      <c r="BH433" s="4">
        <v>10</v>
      </c>
      <c r="BI433" s="21">
        <v>10</v>
      </c>
      <c r="BJ433" s="21">
        <v>10</v>
      </c>
      <c r="BK433" s="70"/>
      <c r="BL433" s="72"/>
    </row>
    <row r="434" spans="57:64" x14ac:dyDescent="0.35">
      <c r="BE434" s="4">
        <v>13</v>
      </c>
      <c r="BF434" s="4">
        <v>2.8000000000000003</v>
      </c>
      <c r="BG434" s="4">
        <v>8.2000000000000011</v>
      </c>
      <c r="BH434" s="4">
        <v>10</v>
      </c>
      <c r="BI434" s="21">
        <v>10</v>
      </c>
      <c r="BJ434" s="21">
        <v>10</v>
      </c>
      <c r="BK434" s="70"/>
      <c r="BL434" s="72"/>
    </row>
    <row r="435" spans="57:64" x14ac:dyDescent="0.35">
      <c r="BE435" s="4">
        <v>14</v>
      </c>
      <c r="BF435" s="4">
        <v>2.8000000000000003</v>
      </c>
      <c r="BG435" s="4">
        <v>6.3</v>
      </c>
      <c r="BH435" s="4">
        <v>10</v>
      </c>
      <c r="BI435" s="21">
        <v>10</v>
      </c>
      <c r="BJ435" s="21">
        <v>10</v>
      </c>
      <c r="BK435" s="70"/>
      <c r="BL435" s="72"/>
    </row>
    <row r="436" spans="57:64" x14ac:dyDescent="0.35">
      <c r="BE436" s="4">
        <v>15</v>
      </c>
      <c r="BF436" s="4">
        <v>2.7</v>
      </c>
      <c r="BG436" s="4">
        <v>6.4</v>
      </c>
      <c r="BH436" s="4">
        <v>10</v>
      </c>
      <c r="BI436" s="21">
        <v>10</v>
      </c>
      <c r="BJ436" s="21">
        <v>10</v>
      </c>
      <c r="BK436" s="70"/>
      <c r="BL436" s="72"/>
    </row>
    <row r="437" spans="57:64" x14ac:dyDescent="0.35">
      <c r="BE437" s="4">
        <v>16</v>
      </c>
      <c r="BF437" s="4">
        <v>2.2999999999999998</v>
      </c>
      <c r="BG437" s="4">
        <v>5.8000000000000007</v>
      </c>
      <c r="BH437" s="4">
        <v>10</v>
      </c>
      <c r="BI437" s="21">
        <v>10</v>
      </c>
      <c r="BJ437" s="21">
        <v>10</v>
      </c>
      <c r="BK437" s="70"/>
      <c r="BL437" s="72"/>
    </row>
    <row r="438" spans="57:64" x14ac:dyDescent="0.35">
      <c r="BE438" s="4">
        <v>17</v>
      </c>
      <c r="BF438" s="4">
        <v>2.4</v>
      </c>
      <c r="BG438" s="4">
        <v>6.4</v>
      </c>
      <c r="BH438" s="4">
        <v>10</v>
      </c>
      <c r="BI438" s="21">
        <v>10</v>
      </c>
      <c r="BJ438" s="21">
        <v>10</v>
      </c>
      <c r="BK438" s="70"/>
      <c r="BL438" s="72"/>
    </row>
    <row r="439" spans="57:64" x14ac:dyDescent="0.35">
      <c r="BE439" s="4">
        <v>18</v>
      </c>
      <c r="BF439" s="4">
        <v>2.4</v>
      </c>
      <c r="BG439" s="4">
        <v>5.3</v>
      </c>
      <c r="BH439" s="4">
        <v>10</v>
      </c>
      <c r="BI439" s="21">
        <v>10</v>
      </c>
      <c r="BJ439" s="21">
        <v>10</v>
      </c>
      <c r="BK439" s="70"/>
      <c r="BL439" s="72"/>
    </row>
    <row r="440" spans="57:64" x14ac:dyDescent="0.35">
      <c r="BE440" s="4">
        <v>19</v>
      </c>
      <c r="BF440" s="4">
        <v>2</v>
      </c>
      <c r="BG440" s="4">
        <v>5.5</v>
      </c>
      <c r="BH440" s="4">
        <v>10</v>
      </c>
      <c r="BI440" s="21">
        <v>10</v>
      </c>
      <c r="BJ440" s="21">
        <v>10</v>
      </c>
      <c r="BK440" s="70"/>
      <c r="BL440" s="72"/>
    </row>
    <row r="441" spans="57:64" x14ac:dyDescent="0.35">
      <c r="BE441" s="4">
        <v>20</v>
      </c>
      <c r="BF441" s="4">
        <v>2.1999999999999997</v>
      </c>
      <c r="BG441" s="4">
        <v>4.5999999999999996</v>
      </c>
      <c r="BH441" s="4">
        <v>10</v>
      </c>
      <c r="BI441" s="21">
        <v>10</v>
      </c>
      <c r="BJ441" s="21">
        <v>10</v>
      </c>
      <c r="BK441" s="70"/>
      <c r="BL441" s="72"/>
    </row>
    <row r="442" spans="57:64" x14ac:dyDescent="0.35">
      <c r="BE442" s="4">
        <v>21</v>
      </c>
      <c r="BF442" s="4">
        <v>2.1</v>
      </c>
      <c r="BG442" s="4">
        <v>4.7</v>
      </c>
      <c r="BH442" s="4">
        <v>10</v>
      </c>
      <c r="BI442" s="21">
        <v>10</v>
      </c>
      <c r="BJ442" s="21">
        <v>10</v>
      </c>
      <c r="BK442" s="70"/>
      <c r="BL442" s="72"/>
    </row>
    <row r="443" spans="57:64" x14ac:dyDescent="0.35">
      <c r="BE443" s="4">
        <v>22</v>
      </c>
      <c r="BF443" s="4">
        <v>1.7999999999999998</v>
      </c>
      <c r="BG443" s="4">
        <v>5.0999999999999996</v>
      </c>
      <c r="BH443" s="4">
        <v>10</v>
      </c>
      <c r="BI443" s="21">
        <v>10</v>
      </c>
      <c r="BJ443" s="21">
        <v>10</v>
      </c>
      <c r="BK443" s="70"/>
      <c r="BL443" s="72"/>
    </row>
    <row r="444" spans="57:64" x14ac:dyDescent="0.35">
      <c r="BE444" s="4">
        <v>23</v>
      </c>
      <c r="BF444" s="4">
        <v>1.7999999999999998</v>
      </c>
      <c r="BG444" s="4">
        <v>5.0999999999999996</v>
      </c>
      <c r="BH444" s="4">
        <v>10</v>
      </c>
      <c r="BI444" s="21">
        <v>10</v>
      </c>
      <c r="BJ444" s="21">
        <v>10</v>
      </c>
      <c r="BK444" s="70"/>
      <c r="BL444" s="72"/>
    </row>
    <row r="445" spans="57:64" x14ac:dyDescent="0.35">
      <c r="BE445" s="4">
        <v>24</v>
      </c>
      <c r="BF445" s="4">
        <v>1.7999999999999998</v>
      </c>
      <c r="BG445" s="4">
        <v>6.6000000000000005</v>
      </c>
      <c r="BH445" s="4">
        <v>10</v>
      </c>
      <c r="BI445" s="21">
        <v>10</v>
      </c>
      <c r="BJ445" s="21">
        <v>10</v>
      </c>
      <c r="BK445" s="70"/>
      <c r="BL445" s="72"/>
    </row>
    <row r="446" spans="57:64" x14ac:dyDescent="0.35">
      <c r="BE446" s="4">
        <v>25</v>
      </c>
      <c r="BF446" s="4">
        <v>1.7999999999999998</v>
      </c>
      <c r="BG446" s="4">
        <v>4.3</v>
      </c>
      <c r="BH446" s="4">
        <v>10</v>
      </c>
      <c r="BI446" s="21">
        <v>10</v>
      </c>
      <c r="BJ446" s="21">
        <v>10</v>
      </c>
      <c r="BK446" s="70"/>
      <c r="BL446" s="72"/>
    </row>
    <row r="447" spans="57:64" x14ac:dyDescent="0.35">
      <c r="BE447" s="4">
        <v>26</v>
      </c>
      <c r="BF447" s="4">
        <v>1.7999999999999998</v>
      </c>
      <c r="BG447" s="4">
        <v>4</v>
      </c>
      <c r="BH447" s="4">
        <v>10</v>
      </c>
      <c r="BI447" s="21">
        <v>10</v>
      </c>
      <c r="BJ447" s="21">
        <v>10</v>
      </c>
      <c r="BK447" s="70"/>
      <c r="BL447" s="72"/>
    </row>
    <row r="448" spans="57:64" x14ac:dyDescent="0.35">
      <c r="BE448" s="4">
        <v>27</v>
      </c>
      <c r="BF448" s="4">
        <v>1.9</v>
      </c>
      <c r="BG448" s="4">
        <v>4</v>
      </c>
      <c r="BH448" s="4">
        <v>10</v>
      </c>
      <c r="BI448" s="21">
        <v>10</v>
      </c>
      <c r="BJ448" s="21">
        <v>10</v>
      </c>
      <c r="BK448" s="70"/>
      <c r="BL448" s="72"/>
    </row>
    <row r="449" spans="57:64" x14ac:dyDescent="0.35">
      <c r="BE449" s="4">
        <v>28</v>
      </c>
      <c r="BF449" s="4">
        <v>1.9</v>
      </c>
      <c r="BG449" s="4">
        <v>3</v>
      </c>
      <c r="BH449" s="4">
        <v>10</v>
      </c>
      <c r="BI449" s="21">
        <v>10</v>
      </c>
      <c r="BJ449" s="21">
        <v>10</v>
      </c>
      <c r="BK449" s="70"/>
      <c r="BL449" s="72"/>
    </row>
    <row r="450" spans="57:64" x14ac:dyDescent="0.35">
      <c r="BE450" s="4">
        <v>29</v>
      </c>
      <c r="BF450" s="4">
        <v>1.6</v>
      </c>
      <c r="BG450" s="4">
        <v>4.7</v>
      </c>
      <c r="BH450" s="4">
        <v>10</v>
      </c>
      <c r="BI450" s="21">
        <v>10</v>
      </c>
      <c r="BJ450" s="21">
        <v>10</v>
      </c>
      <c r="BK450" s="70"/>
      <c r="BL450" s="72"/>
    </row>
    <row r="451" spans="57:64" x14ac:dyDescent="0.35">
      <c r="BE451" s="4">
        <v>30</v>
      </c>
      <c r="BF451" s="4">
        <v>1.7000000000000002</v>
      </c>
      <c r="BG451" s="4">
        <v>4.8</v>
      </c>
      <c r="BH451" s="4">
        <v>10</v>
      </c>
      <c r="BI451" s="21">
        <v>10</v>
      </c>
      <c r="BJ451" s="21">
        <v>10</v>
      </c>
      <c r="BK451" s="70"/>
      <c r="BL451" s="72"/>
    </row>
    <row r="452" spans="57:64" x14ac:dyDescent="0.35">
      <c r="BE452" s="4">
        <v>31</v>
      </c>
      <c r="BF452" s="4">
        <v>1.5</v>
      </c>
      <c r="BG452" s="4">
        <v>3.1</v>
      </c>
      <c r="BH452" s="4">
        <v>10</v>
      </c>
      <c r="BI452" s="21">
        <v>10</v>
      </c>
      <c r="BJ452" s="21">
        <v>10</v>
      </c>
      <c r="BK452" s="70"/>
      <c r="BL452" s="72"/>
    </row>
    <row r="453" spans="57:64" x14ac:dyDescent="0.35">
      <c r="BE453" s="4">
        <v>32</v>
      </c>
      <c r="BF453" s="4">
        <v>1.6</v>
      </c>
      <c r="BG453" s="4">
        <v>5.4</v>
      </c>
      <c r="BH453" s="4">
        <v>10</v>
      </c>
      <c r="BI453" s="21">
        <v>10</v>
      </c>
      <c r="BJ453" s="21">
        <v>10</v>
      </c>
      <c r="BK453" s="70"/>
      <c r="BL453" s="72"/>
    </row>
    <row r="454" spans="57:64" x14ac:dyDescent="0.35">
      <c r="BE454" s="4">
        <v>33</v>
      </c>
      <c r="BF454" s="4">
        <v>1.5</v>
      </c>
      <c r="BG454" s="4">
        <v>5.7</v>
      </c>
      <c r="BH454" s="4">
        <v>10</v>
      </c>
      <c r="BI454" s="21">
        <v>10</v>
      </c>
      <c r="BJ454" s="21">
        <v>10</v>
      </c>
      <c r="BK454" s="70"/>
      <c r="BL454" s="72"/>
    </row>
    <row r="455" spans="57:64" x14ac:dyDescent="0.35">
      <c r="BE455" s="4">
        <v>34</v>
      </c>
      <c r="BF455" s="4">
        <v>1.5</v>
      </c>
      <c r="BG455" s="4">
        <v>3.1</v>
      </c>
      <c r="BH455" s="4">
        <v>10</v>
      </c>
      <c r="BI455" s="21">
        <v>10</v>
      </c>
      <c r="BJ455" s="21">
        <v>10</v>
      </c>
      <c r="BK455" s="70"/>
      <c r="BL455" s="72"/>
    </row>
    <row r="456" spans="57:64" x14ac:dyDescent="0.35">
      <c r="BE456" s="4">
        <v>35</v>
      </c>
      <c r="BF456" s="4">
        <v>1.6</v>
      </c>
      <c r="BG456" s="4">
        <v>6.1</v>
      </c>
      <c r="BH456" s="4">
        <v>10</v>
      </c>
      <c r="BI456" s="21">
        <v>10</v>
      </c>
      <c r="BJ456" s="21">
        <v>10</v>
      </c>
      <c r="BK456" s="70"/>
      <c r="BL456" s="72"/>
    </row>
    <row r="457" spans="57:64" x14ac:dyDescent="0.35">
      <c r="BE457" s="4">
        <v>36</v>
      </c>
      <c r="BF457" s="4">
        <v>1.5</v>
      </c>
      <c r="BG457" s="4">
        <v>4.5</v>
      </c>
      <c r="BH457" s="4">
        <v>10</v>
      </c>
      <c r="BI457" s="21">
        <v>10</v>
      </c>
      <c r="BJ457" s="21">
        <v>10</v>
      </c>
      <c r="BK457" s="70"/>
      <c r="BL457" s="72"/>
    </row>
    <row r="458" spans="57:64" x14ac:dyDescent="0.35">
      <c r="BE458" s="4">
        <v>37</v>
      </c>
      <c r="BF458" s="4">
        <v>1.4000000000000001</v>
      </c>
      <c r="BG458" s="4">
        <v>3.3000000000000003</v>
      </c>
      <c r="BH458" s="4">
        <v>10</v>
      </c>
      <c r="BI458" s="21">
        <v>10</v>
      </c>
      <c r="BJ458" s="21">
        <v>10</v>
      </c>
      <c r="BK458" s="70"/>
      <c r="BL458" s="72"/>
    </row>
    <row r="459" spans="57:64" x14ac:dyDescent="0.35">
      <c r="BE459" s="4">
        <v>38</v>
      </c>
      <c r="BF459" s="4">
        <v>1.3</v>
      </c>
      <c r="BG459" s="4">
        <v>4.3</v>
      </c>
      <c r="BH459" s="4">
        <v>10</v>
      </c>
      <c r="BI459" s="21">
        <v>10</v>
      </c>
      <c r="BJ459" s="21">
        <v>10</v>
      </c>
      <c r="BK459" s="70"/>
      <c r="BL459" s="72"/>
    </row>
    <row r="460" spans="57:64" x14ac:dyDescent="0.35">
      <c r="BE460" s="4">
        <v>39</v>
      </c>
      <c r="BF460" s="4">
        <v>1.4000000000000001</v>
      </c>
      <c r="BG460" s="4">
        <v>3.8</v>
      </c>
      <c r="BH460" s="4">
        <v>10</v>
      </c>
      <c r="BI460" s="21">
        <v>10</v>
      </c>
      <c r="BJ460" s="21">
        <v>10</v>
      </c>
      <c r="BK460" s="70"/>
      <c r="BL460" s="72"/>
    </row>
    <row r="461" spans="57:64" x14ac:dyDescent="0.35">
      <c r="BE461" s="4">
        <v>40</v>
      </c>
      <c r="BF461" s="4">
        <v>1.4000000000000001</v>
      </c>
      <c r="BG461" s="4">
        <v>2.8000000000000003</v>
      </c>
      <c r="BH461" s="4">
        <v>9.4</v>
      </c>
      <c r="BI461" s="21">
        <v>10</v>
      </c>
      <c r="BJ461" s="21">
        <v>10</v>
      </c>
      <c r="BK461" s="70"/>
      <c r="BL461" s="72"/>
    </row>
    <row r="462" spans="57:64" x14ac:dyDescent="0.35">
      <c r="BE462" s="4">
        <v>41</v>
      </c>
      <c r="BF462" s="4">
        <v>1.3</v>
      </c>
      <c r="BG462" s="4">
        <v>4.5999999999999996</v>
      </c>
      <c r="BH462" s="4">
        <v>9.8000000000000007</v>
      </c>
      <c r="BI462" s="21">
        <v>10</v>
      </c>
      <c r="BJ462" s="21">
        <v>10</v>
      </c>
      <c r="BK462" s="70"/>
      <c r="BL462" s="72"/>
    </row>
    <row r="463" spans="57:64" x14ac:dyDescent="0.35">
      <c r="BE463" s="4">
        <v>42</v>
      </c>
      <c r="BF463" s="4">
        <v>1.4000000000000001</v>
      </c>
      <c r="BG463" s="4">
        <v>4.2</v>
      </c>
      <c r="BH463" s="4">
        <v>8.9</v>
      </c>
      <c r="BI463" s="21">
        <v>10</v>
      </c>
      <c r="BJ463" s="21">
        <v>10</v>
      </c>
      <c r="BK463" s="70"/>
      <c r="BL463" s="72"/>
    </row>
    <row r="464" spans="57:64" x14ac:dyDescent="0.35">
      <c r="BE464" s="4">
        <v>43</v>
      </c>
      <c r="BF464" s="4">
        <v>1.3</v>
      </c>
      <c r="BG464" s="4">
        <v>3</v>
      </c>
      <c r="BH464" s="4">
        <v>9</v>
      </c>
      <c r="BI464" s="21">
        <v>10</v>
      </c>
      <c r="BJ464" s="21">
        <v>10</v>
      </c>
      <c r="BK464" s="70"/>
      <c r="BL464" s="72"/>
    </row>
    <row r="465" spans="57:64" x14ac:dyDescent="0.35">
      <c r="BE465" s="4">
        <v>44</v>
      </c>
      <c r="BF465" s="4">
        <v>1.3</v>
      </c>
      <c r="BG465" s="4">
        <v>4.1000000000000005</v>
      </c>
      <c r="BH465" s="4">
        <v>8.6</v>
      </c>
      <c r="BI465" s="21">
        <v>10</v>
      </c>
      <c r="BJ465" s="21">
        <v>10</v>
      </c>
      <c r="BK465" s="70"/>
      <c r="BL465" s="72"/>
    </row>
    <row r="466" spans="57:64" x14ac:dyDescent="0.35">
      <c r="BE466" s="4">
        <v>45</v>
      </c>
      <c r="BF466" s="4">
        <v>1.3</v>
      </c>
      <c r="BG466" s="4">
        <v>4.1000000000000005</v>
      </c>
      <c r="BH466" s="4">
        <v>9.5</v>
      </c>
      <c r="BI466" s="21">
        <v>10</v>
      </c>
      <c r="BJ466" s="21">
        <v>10</v>
      </c>
      <c r="BK466" s="70"/>
      <c r="BL466" s="72"/>
    </row>
    <row r="467" spans="57:64" x14ac:dyDescent="0.35">
      <c r="BE467" s="4">
        <v>46</v>
      </c>
      <c r="BF467" s="4">
        <v>1.2</v>
      </c>
      <c r="BG467" s="4">
        <v>2.7</v>
      </c>
      <c r="BH467" s="4">
        <v>9</v>
      </c>
      <c r="BI467" s="21">
        <v>10</v>
      </c>
      <c r="BJ467" s="21">
        <v>10</v>
      </c>
      <c r="BK467" s="70"/>
      <c r="BL467" s="72"/>
    </row>
    <row r="468" spans="57:64" x14ac:dyDescent="0.35">
      <c r="BE468" s="4">
        <v>47</v>
      </c>
      <c r="BF468" s="4">
        <v>1.2</v>
      </c>
      <c r="BG468" s="4">
        <v>3.9</v>
      </c>
      <c r="BH468" s="4">
        <v>10</v>
      </c>
      <c r="BI468" s="21">
        <v>10</v>
      </c>
      <c r="BJ468" s="21">
        <v>10</v>
      </c>
      <c r="BK468" s="70"/>
      <c r="BL468" s="72"/>
    </row>
    <row r="469" spans="57:64" x14ac:dyDescent="0.35">
      <c r="BE469" s="4">
        <v>48</v>
      </c>
      <c r="BF469" s="4">
        <v>1.2</v>
      </c>
      <c r="BG469" s="4">
        <v>3.5999999999999996</v>
      </c>
      <c r="BH469" s="4">
        <v>10</v>
      </c>
      <c r="BI469" s="21">
        <v>10</v>
      </c>
      <c r="BJ469" s="21">
        <v>10</v>
      </c>
      <c r="BK469" s="70"/>
      <c r="BL469" s="72"/>
    </row>
    <row r="470" spans="57:64" x14ac:dyDescent="0.35">
      <c r="BE470" s="4">
        <v>49</v>
      </c>
      <c r="BF470" s="4">
        <v>1.2</v>
      </c>
      <c r="BG470" s="4">
        <v>2.6</v>
      </c>
      <c r="BH470" s="4">
        <v>10</v>
      </c>
      <c r="BI470" s="21">
        <v>10</v>
      </c>
      <c r="BJ470" s="21">
        <v>10</v>
      </c>
      <c r="BK470" s="70"/>
      <c r="BL470" s="72"/>
    </row>
    <row r="471" spans="57:64" x14ac:dyDescent="0.35">
      <c r="BE471" s="4">
        <v>50</v>
      </c>
      <c r="BF471" s="4">
        <v>1.2</v>
      </c>
      <c r="BG471" s="4">
        <v>3.8</v>
      </c>
      <c r="BH471" s="4">
        <v>10</v>
      </c>
      <c r="BI471" s="21">
        <v>10</v>
      </c>
      <c r="BJ471" s="21">
        <v>10</v>
      </c>
      <c r="BK471" s="70"/>
      <c r="BL471" s="72"/>
    </row>
    <row r="472" spans="57:64" x14ac:dyDescent="0.35">
      <c r="BE472" s="4">
        <v>51</v>
      </c>
      <c r="BF472" s="4">
        <v>1.0999999999999999</v>
      </c>
      <c r="BG472" s="4">
        <v>3.4000000000000004</v>
      </c>
      <c r="BH472" s="4">
        <v>10</v>
      </c>
      <c r="BI472" s="21">
        <v>10</v>
      </c>
      <c r="BJ472" s="21">
        <v>10</v>
      </c>
      <c r="BK472" s="70"/>
      <c r="BL472" s="72"/>
    </row>
    <row r="473" spans="57:64" x14ac:dyDescent="0.35">
      <c r="BE473" s="4">
        <v>52</v>
      </c>
      <c r="BF473" s="4">
        <v>1.0999999999999999</v>
      </c>
      <c r="BG473" s="4">
        <v>3.8</v>
      </c>
      <c r="BH473" s="4">
        <v>8.9</v>
      </c>
      <c r="BI473" s="21">
        <v>10</v>
      </c>
      <c r="BJ473" s="21">
        <v>10</v>
      </c>
      <c r="BK473" s="70"/>
      <c r="BL473" s="72"/>
    </row>
    <row r="474" spans="57:64" x14ac:dyDescent="0.35">
      <c r="BE474" s="4">
        <v>53</v>
      </c>
      <c r="BF474" s="4">
        <v>1.2</v>
      </c>
      <c r="BG474" s="4">
        <v>2.8000000000000003</v>
      </c>
      <c r="BH474" s="4">
        <v>8.4</v>
      </c>
      <c r="BI474" s="21">
        <v>10</v>
      </c>
      <c r="BJ474" s="21">
        <v>10</v>
      </c>
      <c r="BK474" s="70"/>
      <c r="BL474" s="72"/>
    </row>
    <row r="475" spans="57:64" x14ac:dyDescent="0.35">
      <c r="BE475" s="4">
        <v>54</v>
      </c>
      <c r="BF475" s="4">
        <v>1.0999999999999999</v>
      </c>
      <c r="BG475" s="4">
        <v>2.9000000000000004</v>
      </c>
      <c r="BH475" s="4">
        <v>7.1999999999999993</v>
      </c>
      <c r="BI475" s="21">
        <v>10</v>
      </c>
      <c r="BJ475" s="21">
        <v>10</v>
      </c>
      <c r="BK475" s="70"/>
      <c r="BL475" s="72"/>
    </row>
    <row r="476" spans="57:64" x14ac:dyDescent="0.35">
      <c r="BE476" s="4">
        <v>55</v>
      </c>
      <c r="BF476" s="4">
        <v>1</v>
      </c>
      <c r="BG476" s="4">
        <v>3</v>
      </c>
      <c r="BH476" s="4">
        <v>6.5</v>
      </c>
      <c r="BI476" s="21">
        <v>10</v>
      </c>
      <c r="BJ476" s="21">
        <v>10</v>
      </c>
      <c r="BK476" s="70"/>
      <c r="BL476" s="72"/>
    </row>
    <row r="477" spans="57:64" x14ac:dyDescent="0.35">
      <c r="BE477" s="4">
        <v>56</v>
      </c>
      <c r="BF477" s="4">
        <v>1.0999999999999999</v>
      </c>
      <c r="BG477" s="4">
        <v>3.4000000000000004</v>
      </c>
      <c r="BH477" s="4">
        <v>7.1999999999999993</v>
      </c>
      <c r="BI477" s="21">
        <v>10</v>
      </c>
      <c r="BJ477" s="21">
        <v>10</v>
      </c>
      <c r="BK477" s="70"/>
      <c r="BL477" s="72"/>
    </row>
    <row r="478" spans="57:64" x14ac:dyDescent="0.35">
      <c r="BE478" s="4">
        <v>57</v>
      </c>
      <c r="BF478" s="4">
        <v>1.0999999999999999</v>
      </c>
      <c r="BG478" s="4">
        <v>3</v>
      </c>
      <c r="BH478" s="4">
        <v>6.9</v>
      </c>
      <c r="BI478" s="21">
        <v>10</v>
      </c>
      <c r="BJ478" s="21">
        <v>10</v>
      </c>
      <c r="BK478" s="70"/>
      <c r="BL478" s="72"/>
    </row>
    <row r="479" spans="57:64" x14ac:dyDescent="0.35">
      <c r="BE479" s="4">
        <v>58</v>
      </c>
      <c r="BF479" s="4">
        <v>1</v>
      </c>
      <c r="BG479" s="4">
        <v>2.8000000000000003</v>
      </c>
      <c r="BH479" s="4">
        <v>6.9</v>
      </c>
      <c r="BI479" s="21">
        <v>10</v>
      </c>
      <c r="BJ479" s="21">
        <v>10</v>
      </c>
      <c r="BK479" s="70"/>
      <c r="BL479" s="72"/>
    </row>
    <row r="480" spans="57:64" x14ac:dyDescent="0.35">
      <c r="BE480" s="4">
        <v>59</v>
      </c>
      <c r="BF480" s="4">
        <v>1</v>
      </c>
      <c r="BG480" s="4">
        <v>3.3000000000000003</v>
      </c>
      <c r="BH480" s="4">
        <v>7.1999999999999993</v>
      </c>
      <c r="BI480" s="21">
        <v>10</v>
      </c>
      <c r="BJ480" s="21">
        <v>10</v>
      </c>
      <c r="BK480" s="70"/>
      <c r="BL480" s="72"/>
    </row>
    <row r="481" spans="57:64" x14ac:dyDescent="0.35">
      <c r="BE481" s="4">
        <v>60</v>
      </c>
      <c r="BF481" s="4">
        <v>1</v>
      </c>
      <c r="BG481" s="4">
        <v>2.9000000000000004</v>
      </c>
      <c r="BH481" s="4">
        <v>5.4</v>
      </c>
      <c r="BI481" s="21">
        <v>10</v>
      </c>
      <c r="BJ481" s="21">
        <v>10</v>
      </c>
      <c r="BK481" s="70"/>
      <c r="BL481" s="72"/>
    </row>
    <row r="482" spans="57:64" x14ac:dyDescent="0.35">
      <c r="BE482" s="4">
        <v>61</v>
      </c>
      <c r="BF482" s="4">
        <v>1</v>
      </c>
      <c r="BG482" s="4">
        <v>3.2</v>
      </c>
      <c r="BH482" s="4">
        <v>7.1999999999999993</v>
      </c>
      <c r="BI482" s="21">
        <v>10</v>
      </c>
      <c r="BJ482" s="21">
        <v>10</v>
      </c>
      <c r="BK482" s="70"/>
      <c r="BL482" s="72"/>
    </row>
    <row r="483" spans="57:64" x14ac:dyDescent="0.35">
      <c r="BE483" s="4">
        <v>62</v>
      </c>
      <c r="BF483" s="4">
        <v>1</v>
      </c>
      <c r="BG483" s="4">
        <v>2.7</v>
      </c>
      <c r="BH483" s="4">
        <v>5.3</v>
      </c>
      <c r="BI483" s="21">
        <v>10</v>
      </c>
      <c r="BJ483" s="21">
        <v>10</v>
      </c>
      <c r="BK483" s="70"/>
      <c r="BL483" s="72"/>
    </row>
    <row r="484" spans="57:64" x14ac:dyDescent="0.35">
      <c r="BE484" s="4">
        <v>63</v>
      </c>
      <c r="BF484" s="4">
        <v>1</v>
      </c>
      <c r="BG484" s="4">
        <v>2.9000000000000004</v>
      </c>
      <c r="BH484" s="4">
        <v>6</v>
      </c>
      <c r="BI484" s="21">
        <v>10</v>
      </c>
      <c r="BJ484" s="21">
        <v>10</v>
      </c>
      <c r="BK484" s="70"/>
      <c r="BL484" s="72"/>
    </row>
    <row r="485" spans="57:64" x14ac:dyDescent="0.35">
      <c r="BE485" s="4">
        <v>64</v>
      </c>
      <c r="BF485" s="4">
        <v>1</v>
      </c>
      <c r="BG485" s="4">
        <v>2.6</v>
      </c>
      <c r="BH485" s="4">
        <v>5.6000000000000005</v>
      </c>
      <c r="BI485" s="21">
        <v>10</v>
      </c>
      <c r="BJ485" s="21">
        <v>10</v>
      </c>
      <c r="BK485" s="70"/>
      <c r="BL485" s="72"/>
    </row>
    <row r="486" spans="57:64" x14ac:dyDescent="0.35">
      <c r="BE486" s="4">
        <v>65</v>
      </c>
      <c r="BF486" s="4">
        <v>1</v>
      </c>
      <c r="BG486" s="4">
        <v>2.4</v>
      </c>
      <c r="BH486" s="4">
        <v>7.7</v>
      </c>
      <c r="BI486" s="21">
        <v>10</v>
      </c>
      <c r="BJ486" s="21">
        <v>10</v>
      </c>
      <c r="BK486" s="70"/>
      <c r="BL486" s="72"/>
    </row>
    <row r="487" spans="57:64" x14ac:dyDescent="0.35">
      <c r="BE487" s="4">
        <v>66</v>
      </c>
      <c r="BF487" s="4">
        <v>1</v>
      </c>
      <c r="BG487" s="4">
        <v>2.8000000000000003</v>
      </c>
      <c r="BH487" s="4">
        <v>4.8</v>
      </c>
      <c r="BI487" s="21">
        <v>10</v>
      </c>
      <c r="BJ487" s="21">
        <v>10</v>
      </c>
      <c r="BK487" s="70"/>
      <c r="BL487" s="72"/>
    </row>
    <row r="488" spans="57:64" x14ac:dyDescent="0.35">
      <c r="BE488" s="4">
        <v>67</v>
      </c>
      <c r="BF488" s="4">
        <v>1</v>
      </c>
      <c r="BG488" s="4">
        <v>2.7</v>
      </c>
      <c r="BH488" s="4">
        <v>5.7</v>
      </c>
      <c r="BI488" s="21">
        <v>10</v>
      </c>
      <c r="BJ488" s="21">
        <v>10</v>
      </c>
      <c r="BK488" s="70"/>
      <c r="BL488" s="72"/>
    </row>
    <row r="489" spans="57:64" x14ac:dyDescent="0.35">
      <c r="BE489" s="4">
        <v>68</v>
      </c>
      <c r="BF489" s="4">
        <v>1</v>
      </c>
      <c r="BG489" s="4">
        <v>2.9000000000000004</v>
      </c>
      <c r="BH489" s="4">
        <v>3.9</v>
      </c>
      <c r="BI489" s="21">
        <v>10</v>
      </c>
      <c r="BJ489" s="21">
        <v>10</v>
      </c>
      <c r="BK489" s="70"/>
      <c r="BL489" s="72"/>
    </row>
    <row r="490" spans="57:64" x14ac:dyDescent="0.35">
      <c r="BE490" s="4">
        <v>69</v>
      </c>
      <c r="BF490" s="4">
        <v>1</v>
      </c>
      <c r="BG490" s="4">
        <v>2</v>
      </c>
      <c r="BH490" s="4">
        <v>4.8</v>
      </c>
      <c r="BI490" s="21">
        <v>10</v>
      </c>
      <c r="BJ490" s="21">
        <v>10</v>
      </c>
      <c r="BK490" s="70"/>
      <c r="BL490" s="72"/>
    </row>
    <row r="491" spans="57:64" x14ac:dyDescent="0.35">
      <c r="BE491" s="4">
        <v>70</v>
      </c>
      <c r="BF491" s="4">
        <v>1</v>
      </c>
      <c r="BG491" s="4">
        <v>2.1999999999999997</v>
      </c>
      <c r="BH491" s="4">
        <v>4</v>
      </c>
      <c r="BI491" s="21">
        <v>10</v>
      </c>
      <c r="BJ491" s="21">
        <v>10</v>
      </c>
      <c r="BK491" s="70"/>
      <c r="BL491" s="72"/>
    </row>
    <row r="492" spans="57:64" x14ac:dyDescent="0.35">
      <c r="BE492" s="4">
        <v>71</v>
      </c>
      <c r="BF492" s="4">
        <v>1</v>
      </c>
      <c r="BG492" s="4">
        <v>2.9000000000000004</v>
      </c>
      <c r="BH492" s="4">
        <v>3.1</v>
      </c>
      <c r="BI492" s="21">
        <v>9.9</v>
      </c>
      <c r="BJ492" s="21">
        <v>10</v>
      </c>
      <c r="BK492" s="70"/>
      <c r="BL492" s="72"/>
    </row>
    <row r="493" spans="57:64" x14ac:dyDescent="0.35">
      <c r="BE493" s="4">
        <v>72</v>
      </c>
      <c r="BF493" s="4">
        <v>1</v>
      </c>
      <c r="BG493" s="4">
        <v>2.7</v>
      </c>
      <c r="BH493" s="4">
        <v>4.5999999999999996</v>
      </c>
      <c r="BI493" s="21">
        <v>9.1999999999999993</v>
      </c>
      <c r="BJ493" s="21">
        <v>10</v>
      </c>
      <c r="BK493" s="70"/>
      <c r="BL493" s="72"/>
    </row>
    <row r="494" spans="57:64" x14ac:dyDescent="0.35">
      <c r="BE494" s="4">
        <v>73</v>
      </c>
      <c r="BF494" s="4">
        <v>1</v>
      </c>
      <c r="BG494" s="4">
        <v>3.1</v>
      </c>
      <c r="BH494" s="4">
        <v>4.3999999999999995</v>
      </c>
      <c r="BI494" s="21">
        <v>8.6</v>
      </c>
      <c r="BJ494" s="21">
        <v>10</v>
      </c>
      <c r="BK494" s="70"/>
      <c r="BL494" s="72"/>
    </row>
    <row r="495" spans="57:64" x14ac:dyDescent="0.35">
      <c r="BE495" s="4">
        <v>74</v>
      </c>
      <c r="BF495" s="4">
        <v>1</v>
      </c>
      <c r="BG495" s="4">
        <v>1.9</v>
      </c>
      <c r="BH495" s="4">
        <v>3.6999999999999997</v>
      </c>
      <c r="BI495" s="21">
        <v>7.6</v>
      </c>
      <c r="BJ495" s="21">
        <v>10</v>
      </c>
      <c r="BK495" s="70"/>
      <c r="BL495" s="72"/>
    </row>
    <row r="496" spans="57:64" x14ac:dyDescent="0.35">
      <c r="BE496" s="4">
        <v>75</v>
      </c>
      <c r="BF496" s="4">
        <v>1</v>
      </c>
      <c r="BG496" s="4">
        <v>2.6</v>
      </c>
      <c r="BH496" s="4">
        <v>5.3</v>
      </c>
      <c r="BI496" s="21">
        <v>7.7</v>
      </c>
      <c r="BJ496" s="21">
        <v>10</v>
      </c>
      <c r="BK496" s="70"/>
      <c r="BL496" s="72"/>
    </row>
    <row r="497" spans="57:64" x14ac:dyDescent="0.35">
      <c r="BE497" s="4">
        <v>76</v>
      </c>
      <c r="BF497" s="4">
        <v>1</v>
      </c>
      <c r="BG497" s="4">
        <v>3.3000000000000003</v>
      </c>
      <c r="BH497" s="4">
        <v>3.9</v>
      </c>
      <c r="BI497" s="21">
        <v>7.8</v>
      </c>
      <c r="BJ497" s="21">
        <v>10</v>
      </c>
      <c r="BK497" s="70"/>
      <c r="BL497" s="72"/>
    </row>
    <row r="498" spans="57:64" x14ac:dyDescent="0.35">
      <c r="BE498" s="4">
        <v>77</v>
      </c>
      <c r="BF498" s="4">
        <v>1</v>
      </c>
      <c r="BG498" s="4">
        <v>2.7</v>
      </c>
      <c r="BH498" s="4">
        <v>3.6999999999999997</v>
      </c>
      <c r="BI498" s="21">
        <v>7.3</v>
      </c>
      <c r="BJ498" s="21">
        <v>10</v>
      </c>
      <c r="BK498" s="70"/>
      <c r="BL498" s="72"/>
    </row>
    <row r="499" spans="57:64" x14ac:dyDescent="0.35">
      <c r="BE499" s="4">
        <v>78</v>
      </c>
      <c r="BF499" s="4">
        <v>1</v>
      </c>
      <c r="BG499" s="4">
        <v>2.2999999999999998</v>
      </c>
      <c r="BH499" s="4">
        <v>3.2</v>
      </c>
      <c r="BI499" s="21">
        <v>6.7</v>
      </c>
      <c r="BJ499" s="21">
        <v>10</v>
      </c>
      <c r="BK499" s="70"/>
      <c r="BL499" s="72"/>
    </row>
    <row r="500" spans="57:64" x14ac:dyDescent="0.35">
      <c r="BE500" s="4">
        <v>79</v>
      </c>
      <c r="BF500" s="4">
        <v>1</v>
      </c>
      <c r="BG500" s="4">
        <v>2.6</v>
      </c>
      <c r="BH500" s="4">
        <v>4.2</v>
      </c>
      <c r="BI500" s="21">
        <v>5.7</v>
      </c>
      <c r="BJ500" s="21">
        <v>10</v>
      </c>
      <c r="BK500" s="70"/>
      <c r="BL500" s="72"/>
    </row>
    <row r="501" spans="57:64" x14ac:dyDescent="0.35">
      <c r="BE501" s="4">
        <v>80</v>
      </c>
      <c r="BF501" s="4">
        <v>1</v>
      </c>
      <c r="BG501" s="4">
        <v>2.4</v>
      </c>
      <c r="BH501" s="4">
        <v>4.5999999999999996</v>
      </c>
      <c r="BI501" s="21">
        <v>6.2</v>
      </c>
      <c r="BJ501" s="21">
        <v>10</v>
      </c>
      <c r="BK501" s="70"/>
      <c r="BL501" s="72"/>
    </row>
    <row r="502" spans="57:64" x14ac:dyDescent="0.35">
      <c r="BE502" s="4">
        <v>81</v>
      </c>
      <c r="BF502" s="4">
        <v>1</v>
      </c>
      <c r="BG502" s="4">
        <v>2.4</v>
      </c>
      <c r="BH502" s="4">
        <v>3.5999999999999996</v>
      </c>
      <c r="BI502" s="21">
        <v>5.8999999999999995</v>
      </c>
      <c r="BJ502" s="21">
        <v>10</v>
      </c>
      <c r="BK502" s="70"/>
      <c r="BL502" s="72"/>
    </row>
    <row r="503" spans="57:64" x14ac:dyDescent="0.35">
      <c r="BE503" s="4">
        <v>82</v>
      </c>
      <c r="BF503" s="4">
        <v>1</v>
      </c>
      <c r="BG503" s="4">
        <v>2.4</v>
      </c>
      <c r="BH503" s="4">
        <v>4.7</v>
      </c>
      <c r="BI503" s="21">
        <v>5.4</v>
      </c>
      <c r="BJ503" s="21">
        <v>10</v>
      </c>
      <c r="BK503" s="70"/>
      <c r="BL503" s="72"/>
    </row>
    <row r="504" spans="57:64" x14ac:dyDescent="0.35">
      <c r="BE504" s="4">
        <v>83</v>
      </c>
      <c r="BF504" s="4">
        <v>1</v>
      </c>
      <c r="BG504" s="4">
        <v>2.4</v>
      </c>
      <c r="BH504" s="4">
        <v>3.8</v>
      </c>
      <c r="BI504" s="21">
        <v>6.4</v>
      </c>
      <c r="BJ504" s="21">
        <v>10</v>
      </c>
      <c r="BK504" s="70"/>
      <c r="BL504" s="72"/>
    </row>
    <row r="505" spans="57:64" x14ac:dyDescent="0.35">
      <c r="BE505" s="4">
        <v>84</v>
      </c>
      <c r="BF505" s="4">
        <v>1</v>
      </c>
      <c r="BG505" s="4">
        <v>2.8000000000000003</v>
      </c>
      <c r="BH505" s="4">
        <v>2.6</v>
      </c>
      <c r="BI505" s="21">
        <v>6.5</v>
      </c>
      <c r="BJ505" s="21">
        <v>10</v>
      </c>
      <c r="BK505" s="70"/>
      <c r="BL505" s="72"/>
    </row>
    <row r="506" spans="57:64" x14ac:dyDescent="0.35">
      <c r="BE506" s="4">
        <v>85</v>
      </c>
      <c r="BF506" s="4">
        <v>1</v>
      </c>
      <c r="BG506" s="4">
        <v>2.8000000000000003</v>
      </c>
      <c r="BH506" s="4">
        <v>2.9000000000000004</v>
      </c>
      <c r="BI506" s="21">
        <v>5.0999999999999996</v>
      </c>
      <c r="BJ506" s="21">
        <v>10</v>
      </c>
      <c r="BK506" s="70"/>
      <c r="BL506" s="72"/>
    </row>
    <row r="507" spans="57:64" x14ac:dyDescent="0.35">
      <c r="BE507" s="4">
        <v>86</v>
      </c>
      <c r="BF507" s="4">
        <v>1</v>
      </c>
      <c r="BG507" s="4">
        <v>2.9000000000000004</v>
      </c>
      <c r="BH507" s="4">
        <v>3.4000000000000004</v>
      </c>
      <c r="BI507" s="21">
        <v>6.3</v>
      </c>
      <c r="BJ507" s="21">
        <v>10</v>
      </c>
      <c r="BK507" s="70"/>
      <c r="BL507" s="72"/>
    </row>
    <row r="508" spans="57:64" x14ac:dyDescent="0.35">
      <c r="BE508" s="4">
        <v>87</v>
      </c>
      <c r="BF508" s="4">
        <v>1</v>
      </c>
      <c r="BG508" s="4">
        <v>2.4</v>
      </c>
      <c r="BH508" s="4">
        <v>2.6</v>
      </c>
      <c r="BI508" s="21">
        <v>5.8999999999999995</v>
      </c>
      <c r="BJ508" s="21">
        <v>10</v>
      </c>
      <c r="BK508" s="70"/>
      <c r="BL508" s="72"/>
    </row>
    <row r="509" spans="57:64" x14ac:dyDescent="0.35">
      <c r="BE509" s="4">
        <v>88</v>
      </c>
      <c r="BF509" s="4">
        <v>1</v>
      </c>
      <c r="BG509" s="4">
        <v>2.4</v>
      </c>
      <c r="BH509" s="4">
        <v>2.5</v>
      </c>
      <c r="BI509" s="21">
        <v>4.3999999999999995</v>
      </c>
      <c r="BJ509" s="21">
        <v>10</v>
      </c>
      <c r="BK509" s="70"/>
      <c r="BL509" s="72"/>
    </row>
    <row r="510" spans="57:64" x14ac:dyDescent="0.35">
      <c r="BE510" s="4">
        <v>89</v>
      </c>
      <c r="BF510" s="4">
        <v>1</v>
      </c>
      <c r="BG510" s="4">
        <v>1.7999999999999998</v>
      </c>
      <c r="BH510" s="4">
        <v>4.1000000000000005</v>
      </c>
      <c r="BI510" s="21">
        <v>4.1000000000000005</v>
      </c>
      <c r="BJ510" s="21">
        <v>10</v>
      </c>
      <c r="BK510" s="70"/>
      <c r="BL510" s="72"/>
    </row>
    <row r="511" spans="57:64" x14ac:dyDescent="0.35">
      <c r="BE511" s="4">
        <v>90</v>
      </c>
      <c r="BF511" s="4">
        <v>1</v>
      </c>
      <c r="BG511" s="4">
        <v>2.2999999999999998</v>
      </c>
      <c r="BH511" s="4">
        <v>2.7</v>
      </c>
      <c r="BI511" s="21">
        <v>4</v>
      </c>
      <c r="BJ511" s="21">
        <v>10</v>
      </c>
      <c r="BK511" s="70"/>
      <c r="BL511" s="72"/>
    </row>
    <row r="512" spans="57:64" x14ac:dyDescent="0.35">
      <c r="BE512" s="4">
        <v>91</v>
      </c>
      <c r="BF512" s="4">
        <v>1</v>
      </c>
      <c r="BG512" s="4">
        <v>2.2999999999999998</v>
      </c>
      <c r="BH512" s="4">
        <v>2.5</v>
      </c>
      <c r="BI512" s="21">
        <v>3.3000000000000003</v>
      </c>
      <c r="BJ512" s="21">
        <v>10</v>
      </c>
      <c r="BK512" s="70"/>
      <c r="BL512" s="72"/>
    </row>
    <row r="513" spans="57:64" x14ac:dyDescent="0.35">
      <c r="BE513" s="4">
        <v>92</v>
      </c>
      <c r="BF513" s="4">
        <v>1</v>
      </c>
      <c r="BG513" s="4">
        <v>2.1</v>
      </c>
      <c r="BH513" s="4">
        <v>2.2999999999999998</v>
      </c>
      <c r="BI513" s="21">
        <v>3.8</v>
      </c>
      <c r="BJ513" s="21">
        <v>10</v>
      </c>
      <c r="BK513" s="70"/>
      <c r="BL513" s="72"/>
    </row>
    <row r="514" spans="57:64" x14ac:dyDescent="0.35">
      <c r="BE514" s="4">
        <v>93</v>
      </c>
      <c r="BF514" s="4">
        <v>1</v>
      </c>
      <c r="BG514" s="4">
        <v>2.1999999999999997</v>
      </c>
      <c r="BH514" s="4">
        <v>2.6</v>
      </c>
      <c r="BI514" s="21">
        <v>4.1000000000000005</v>
      </c>
      <c r="BJ514" s="21">
        <v>10</v>
      </c>
      <c r="BK514" s="70"/>
      <c r="BL514" s="72"/>
    </row>
    <row r="515" spans="57:64" x14ac:dyDescent="0.35">
      <c r="BE515" s="4">
        <v>94</v>
      </c>
      <c r="BF515" s="4">
        <v>1</v>
      </c>
      <c r="BG515" s="4">
        <v>2</v>
      </c>
      <c r="BH515" s="4">
        <v>3</v>
      </c>
      <c r="BI515" s="21">
        <v>3.8</v>
      </c>
      <c r="BJ515" s="21">
        <v>10</v>
      </c>
      <c r="BK515" s="70"/>
      <c r="BL515" s="72"/>
    </row>
    <row r="516" spans="57:64" x14ac:dyDescent="0.35">
      <c r="BE516" s="4">
        <v>95</v>
      </c>
      <c r="BF516" s="4">
        <v>1</v>
      </c>
      <c r="BG516" s="4">
        <v>2.1999999999999997</v>
      </c>
      <c r="BH516" s="4">
        <v>2.5</v>
      </c>
      <c r="BI516" s="21">
        <v>4.5999999999999996</v>
      </c>
      <c r="BJ516" s="21">
        <v>10</v>
      </c>
      <c r="BK516" s="70"/>
      <c r="BL516" s="72"/>
    </row>
    <row r="517" spans="57:64" x14ac:dyDescent="0.35">
      <c r="BE517" s="4">
        <v>96</v>
      </c>
      <c r="BF517" s="4">
        <v>1</v>
      </c>
      <c r="BG517" s="4">
        <v>2.1999999999999997</v>
      </c>
      <c r="BH517" s="4">
        <v>3.6999999999999997</v>
      </c>
      <c r="BI517" s="21">
        <v>3.6999999999999997</v>
      </c>
      <c r="BJ517" s="21">
        <v>10</v>
      </c>
      <c r="BK517" s="70"/>
      <c r="BL517" s="72"/>
    </row>
    <row r="518" spans="57:64" x14ac:dyDescent="0.35">
      <c r="BE518" s="4">
        <v>97</v>
      </c>
      <c r="BF518" s="4">
        <v>1</v>
      </c>
      <c r="BG518" s="4">
        <v>2</v>
      </c>
      <c r="BH518" s="4">
        <v>2.6</v>
      </c>
      <c r="BI518" s="21">
        <v>5</v>
      </c>
      <c r="BJ518" s="21">
        <v>10</v>
      </c>
      <c r="BK518" s="70"/>
      <c r="BL518" s="72"/>
    </row>
    <row r="519" spans="57:64" x14ac:dyDescent="0.35">
      <c r="BE519" s="4">
        <v>98</v>
      </c>
      <c r="BF519" s="4">
        <v>1</v>
      </c>
      <c r="BG519" s="4">
        <v>2.5</v>
      </c>
      <c r="BH519" s="4">
        <v>2.7</v>
      </c>
      <c r="BI519" s="21">
        <v>3.9</v>
      </c>
      <c r="BJ519" s="21">
        <v>10</v>
      </c>
      <c r="BK519" s="70"/>
      <c r="BL519" s="72"/>
    </row>
    <row r="520" spans="57:64" x14ac:dyDescent="0.35">
      <c r="BE520" s="4">
        <v>99</v>
      </c>
      <c r="BF520" s="4">
        <v>1</v>
      </c>
      <c r="BG520" s="4">
        <v>2.7</v>
      </c>
      <c r="BH520" s="4">
        <v>2.7</v>
      </c>
      <c r="BI520" s="21">
        <v>5.8000000000000007</v>
      </c>
      <c r="BJ520" s="21">
        <v>10</v>
      </c>
      <c r="BK520" s="70"/>
      <c r="BL520" s="72"/>
    </row>
    <row r="521" spans="57:64" x14ac:dyDescent="0.35">
      <c r="BE521" s="4">
        <v>100</v>
      </c>
      <c r="BF521" s="4">
        <v>1</v>
      </c>
      <c r="BG521" s="4">
        <v>2.5</v>
      </c>
      <c r="BH521" s="4">
        <v>2.6</v>
      </c>
      <c r="BI521" s="21">
        <v>5.3</v>
      </c>
      <c r="BJ521" s="21">
        <v>10</v>
      </c>
      <c r="BK521" s="70"/>
      <c r="BL521" s="72"/>
    </row>
    <row r="522" spans="57:64" x14ac:dyDescent="0.35">
      <c r="BE522" s="4">
        <v>101</v>
      </c>
      <c r="BF522" s="4">
        <v>1</v>
      </c>
      <c r="BG522" s="4">
        <v>2.1999999999999997</v>
      </c>
      <c r="BH522" s="4">
        <v>2.1999999999999997</v>
      </c>
      <c r="BI522" s="21">
        <v>3.9</v>
      </c>
      <c r="BJ522" s="21">
        <v>10</v>
      </c>
      <c r="BK522" s="70"/>
      <c r="BL522" s="72"/>
    </row>
    <row r="523" spans="57:64" x14ac:dyDescent="0.35">
      <c r="BE523" s="4">
        <v>102</v>
      </c>
      <c r="BF523" s="4">
        <v>1</v>
      </c>
      <c r="BG523" s="4">
        <v>2.4</v>
      </c>
      <c r="BH523" s="4">
        <v>2.1999999999999997</v>
      </c>
      <c r="BI523" s="21">
        <v>4.5999999999999996</v>
      </c>
      <c r="BJ523" s="21">
        <v>10</v>
      </c>
      <c r="BK523" s="70"/>
      <c r="BL523" s="72"/>
    </row>
    <row r="524" spans="57:64" x14ac:dyDescent="0.35">
      <c r="BE524" s="4">
        <v>103</v>
      </c>
      <c r="BF524" s="4">
        <v>1</v>
      </c>
      <c r="BG524" s="4">
        <v>2.4</v>
      </c>
      <c r="BH524" s="4">
        <v>2.6</v>
      </c>
      <c r="BI524" s="21">
        <v>4.3999999999999995</v>
      </c>
      <c r="BJ524" s="21">
        <v>10</v>
      </c>
      <c r="BK524" s="70"/>
      <c r="BL524" s="72"/>
    </row>
    <row r="525" spans="57:64" x14ac:dyDescent="0.35">
      <c r="BE525" s="4">
        <v>104</v>
      </c>
      <c r="BF525" s="4">
        <v>1</v>
      </c>
      <c r="BG525" s="4">
        <v>2.2999999999999998</v>
      </c>
      <c r="BH525" s="4">
        <v>3.2</v>
      </c>
      <c r="BI525" s="21">
        <v>4.7</v>
      </c>
      <c r="BJ525" s="21">
        <v>10</v>
      </c>
      <c r="BK525" s="70"/>
      <c r="BL525" s="72"/>
    </row>
    <row r="526" spans="57:64" x14ac:dyDescent="0.35">
      <c r="BE526" s="4">
        <v>105</v>
      </c>
      <c r="BF526" s="4">
        <v>1</v>
      </c>
      <c r="BG526" s="4">
        <v>2.1</v>
      </c>
      <c r="BH526" s="4">
        <v>2.9000000000000004</v>
      </c>
      <c r="BI526" s="21">
        <v>5.2</v>
      </c>
      <c r="BJ526" s="21">
        <v>10</v>
      </c>
      <c r="BK526" s="70"/>
      <c r="BL526" s="72"/>
    </row>
    <row r="527" spans="57:64" x14ac:dyDescent="0.35">
      <c r="BE527" s="4">
        <v>106</v>
      </c>
      <c r="BF527" s="4">
        <v>1</v>
      </c>
      <c r="BG527" s="4">
        <v>2.1</v>
      </c>
      <c r="BH527" s="4">
        <v>3.2</v>
      </c>
      <c r="BI527" s="21">
        <v>2.7</v>
      </c>
      <c r="BJ527" s="21">
        <v>10</v>
      </c>
      <c r="BK527" s="70"/>
      <c r="BL527" s="72"/>
    </row>
    <row r="528" spans="57:64" x14ac:dyDescent="0.35">
      <c r="BE528" s="4">
        <v>107</v>
      </c>
      <c r="BF528" s="4">
        <v>1</v>
      </c>
      <c r="BG528" s="4">
        <v>1.7999999999999998</v>
      </c>
      <c r="BH528" s="4">
        <v>2.5</v>
      </c>
      <c r="BI528" s="21">
        <v>4.2</v>
      </c>
      <c r="BJ528" s="21">
        <v>10</v>
      </c>
      <c r="BK528" s="70"/>
      <c r="BL528" s="72"/>
    </row>
    <row r="529" spans="57:64" x14ac:dyDescent="0.35">
      <c r="BE529" s="4">
        <v>108</v>
      </c>
      <c r="BF529" s="4">
        <v>1</v>
      </c>
      <c r="BG529" s="4">
        <v>2.1999999999999997</v>
      </c>
      <c r="BH529" s="4">
        <v>2</v>
      </c>
      <c r="BI529" s="21">
        <v>4.5</v>
      </c>
      <c r="BJ529" s="21">
        <v>10</v>
      </c>
      <c r="BK529" s="70"/>
      <c r="BL529" s="72"/>
    </row>
    <row r="530" spans="57:64" x14ac:dyDescent="0.35">
      <c r="BE530" s="4">
        <v>109</v>
      </c>
      <c r="BF530" s="4">
        <v>1</v>
      </c>
      <c r="BG530" s="4">
        <v>2.2999999999999998</v>
      </c>
      <c r="BH530" s="4">
        <v>2</v>
      </c>
      <c r="BI530" s="21">
        <v>3.3000000000000003</v>
      </c>
      <c r="BJ530" s="21">
        <v>10</v>
      </c>
      <c r="BK530" s="70"/>
      <c r="BL530" s="72"/>
    </row>
    <row r="531" spans="57:64" x14ac:dyDescent="0.35">
      <c r="BE531" s="4">
        <v>110</v>
      </c>
      <c r="BF531" s="4">
        <v>1</v>
      </c>
      <c r="BG531" s="4">
        <v>2</v>
      </c>
      <c r="BH531" s="4">
        <v>2.1999999999999997</v>
      </c>
      <c r="BI531" s="21">
        <v>2.9000000000000004</v>
      </c>
      <c r="BJ531" s="21">
        <v>9.5</v>
      </c>
      <c r="BK531" s="70"/>
      <c r="BL531" s="72"/>
    </row>
    <row r="532" spans="57:64" x14ac:dyDescent="0.35">
      <c r="BE532" s="4">
        <v>111</v>
      </c>
      <c r="BF532" s="4">
        <v>1</v>
      </c>
      <c r="BG532" s="4">
        <v>2.4</v>
      </c>
      <c r="BH532" s="4">
        <v>2.5</v>
      </c>
      <c r="BI532" s="21">
        <v>3.5999999999999996</v>
      </c>
      <c r="BJ532" s="21">
        <v>7.9</v>
      </c>
      <c r="BK532" s="70"/>
      <c r="BL532" s="72"/>
    </row>
    <row r="533" spans="57:64" x14ac:dyDescent="0.35">
      <c r="BE533" s="4">
        <v>112</v>
      </c>
      <c r="BF533" s="4">
        <v>1</v>
      </c>
      <c r="BG533" s="4">
        <v>1.6</v>
      </c>
      <c r="BH533" s="4">
        <v>2.2999999999999998</v>
      </c>
      <c r="BI533" s="21">
        <v>2.9000000000000004</v>
      </c>
      <c r="BJ533" s="21">
        <v>9.5</v>
      </c>
      <c r="BK533" s="70"/>
      <c r="BL533" s="72"/>
    </row>
    <row r="534" spans="57:64" x14ac:dyDescent="0.35">
      <c r="BE534" s="4">
        <v>113</v>
      </c>
      <c r="BF534" s="4">
        <v>1</v>
      </c>
      <c r="BG534" s="4">
        <v>1.7999999999999998</v>
      </c>
      <c r="BH534" s="4">
        <v>2.7</v>
      </c>
      <c r="BI534" s="21">
        <v>3.1</v>
      </c>
      <c r="BJ534" s="21">
        <v>10</v>
      </c>
      <c r="BK534" s="70"/>
      <c r="BL534" s="72"/>
    </row>
    <row r="535" spans="57:64" x14ac:dyDescent="0.35">
      <c r="BE535" s="4">
        <v>114</v>
      </c>
      <c r="BF535" s="4">
        <v>1</v>
      </c>
      <c r="BG535" s="4">
        <v>1.7999999999999998</v>
      </c>
      <c r="BH535" s="4">
        <v>3.1</v>
      </c>
      <c r="BI535" s="21">
        <v>4.7</v>
      </c>
      <c r="BJ535" s="21">
        <v>10</v>
      </c>
      <c r="BK535" s="70"/>
      <c r="BL535" s="72"/>
    </row>
    <row r="536" spans="57:64" x14ac:dyDescent="0.35">
      <c r="BE536" s="4">
        <v>115</v>
      </c>
      <c r="BF536" s="4">
        <v>1</v>
      </c>
      <c r="BG536" s="4">
        <v>2.1</v>
      </c>
      <c r="BH536" s="4">
        <v>2.8000000000000003</v>
      </c>
      <c r="BI536" s="21">
        <v>2.5</v>
      </c>
      <c r="BJ536" s="21">
        <v>10</v>
      </c>
      <c r="BK536" s="70"/>
      <c r="BL536" s="72"/>
    </row>
    <row r="537" spans="57:64" x14ac:dyDescent="0.35">
      <c r="BE537" s="4">
        <v>116</v>
      </c>
      <c r="BF537" s="4">
        <v>1</v>
      </c>
      <c r="BG537" s="4">
        <v>2.4</v>
      </c>
      <c r="BH537" s="4">
        <v>2.6</v>
      </c>
      <c r="BI537" s="21">
        <v>2.5</v>
      </c>
      <c r="BJ537" s="21">
        <v>7.9</v>
      </c>
      <c r="BK537" s="70"/>
      <c r="BL537" s="72"/>
    </row>
    <row r="538" spans="57:64" x14ac:dyDescent="0.35">
      <c r="BE538" s="4">
        <v>117</v>
      </c>
      <c r="BF538" s="4">
        <v>1</v>
      </c>
      <c r="BG538" s="4">
        <v>2.1999999999999997</v>
      </c>
      <c r="BH538" s="4">
        <v>2.1999999999999997</v>
      </c>
      <c r="BI538" s="21">
        <v>2.9000000000000004</v>
      </c>
      <c r="BJ538" s="21">
        <v>7.1</v>
      </c>
      <c r="BK538" s="70"/>
      <c r="BL538" s="72"/>
    </row>
    <row r="539" spans="57:64" x14ac:dyDescent="0.35">
      <c r="BE539" s="4">
        <v>118</v>
      </c>
      <c r="BF539" s="4">
        <v>1</v>
      </c>
      <c r="BG539" s="4">
        <v>2</v>
      </c>
      <c r="BH539" s="4">
        <v>2.1</v>
      </c>
      <c r="BI539" s="21">
        <v>3.5000000000000004</v>
      </c>
      <c r="BJ539" s="21">
        <v>9</v>
      </c>
      <c r="BK539" s="70"/>
      <c r="BL539" s="72"/>
    </row>
    <row r="540" spans="57:64" x14ac:dyDescent="0.35">
      <c r="BE540" s="4">
        <v>119</v>
      </c>
      <c r="BF540" s="4">
        <v>1</v>
      </c>
      <c r="BG540" s="4">
        <v>2.1999999999999997</v>
      </c>
      <c r="BH540" s="4">
        <v>2.4</v>
      </c>
      <c r="BI540" s="21">
        <v>2.8000000000000003</v>
      </c>
      <c r="BJ540" s="21">
        <v>7.9</v>
      </c>
      <c r="BK540" s="70"/>
      <c r="BL540" s="72"/>
    </row>
    <row r="541" spans="57:64" x14ac:dyDescent="0.35">
      <c r="BE541" s="4">
        <v>120</v>
      </c>
      <c r="BF541" s="4">
        <v>1</v>
      </c>
      <c r="BG541" s="4">
        <v>1.6</v>
      </c>
      <c r="BH541" s="4">
        <v>2.5</v>
      </c>
      <c r="BI541" s="21">
        <v>2.2999999999999998</v>
      </c>
      <c r="BJ541" s="21">
        <v>5.3</v>
      </c>
      <c r="BK541" s="70"/>
      <c r="BL541" s="72"/>
    </row>
    <row r="542" spans="57:64" x14ac:dyDescent="0.35">
      <c r="BE542" s="4">
        <v>121</v>
      </c>
      <c r="BF542" s="4">
        <v>1</v>
      </c>
      <c r="BG542" s="4">
        <v>2.1999999999999997</v>
      </c>
      <c r="BH542" s="4">
        <v>1.7999999999999998</v>
      </c>
      <c r="BI542" s="21">
        <v>3.5000000000000004</v>
      </c>
      <c r="BJ542" s="21">
        <v>4.3</v>
      </c>
      <c r="BK542" s="70"/>
      <c r="BL542" s="72"/>
    </row>
    <row r="543" spans="57:64" x14ac:dyDescent="0.35">
      <c r="BE543" s="4">
        <v>122</v>
      </c>
      <c r="BF543" s="4">
        <v>1</v>
      </c>
      <c r="BG543" s="4">
        <v>2.1999999999999997</v>
      </c>
      <c r="BH543" s="4">
        <v>2.2999999999999998</v>
      </c>
      <c r="BI543" s="21">
        <v>4.1000000000000005</v>
      </c>
      <c r="BJ543" s="21">
        <v>4.1000000000000005</v>
      </c>
      <c r="BK543" s="70"/>
      <c r="BL543" s="72"/>
    </row>
    <row r="544" spans="57:64" x14ac:dyDescent="0.35">
      <c r="BE544" s="4">
        <v>123</v>
      </c>
      <c r="BF544" s="4">
        <v>1</v>
      </c>
      <c r="BG544" s="4">
        <v>1.2</v>
      </c>
      <c r="BH544" s="4">
        <v>2.7</v>
      </c>
      <c r="BI544" s="21">
        <v>4.2</v>
      </c>
      <c r="BJ544" s="21">
        <v>6.6000000000000005</v>
      </c>
      <c r="BK544" s="70"/>
      <c r="BL544" s="72"/>
    </row>
    <row r="545" spans="57:64" x14ac:dyDescent="0.35">
      <c r="BE545" s="4">
        <v>124</v>
      </c>
      <c r="BF545" s="4">
        <v>1</v>
      </c>
      <c r="BG545" s="4">
        <v>1.4000000000000001</v>
      </c>
      <c r="BH545" s="4">
        <v>2.2999999999999998</v>
      </c>
      <c r="BI545" s="21">
        <v>3.9</v>
      </c>
      <c r="BJ545" s="21">
        <v>8.6999999999999993</v>
      </c>
      <c r="BK545" s="70"/>
      <c r="BL545" s="72"/>
    </row>
    <row r="546" spans="57:64" x14ac:dyDescent="0.35">
      <c r="BE546" s="4">
        <v>125</v>
      </c>
      <c r="BF546" s="4">
        <v>1</v>
      </c>
      <c r="BG546" s="4">
        <v>2.1</v>
      </c>
      <c r="BH546" s="4">
        <v>2.7</v>
      </c>
      <c r="BI546" s="21">
        <v>3.3000000000000003</v>
      </c>
      <c r="BJ546" s="21">
        <v>6.2</v>
      </c>
      <c r="BK546" s="70"/>
      <c r="BL546" s="72"/>
    </row>
    <row r="547" spans="57:64" x14ac:dyDescent="0.35">
      <c r="BE547" s="4">
        <v>126</v>
      </c>
      <c r="BF547" s="4">
        <v>1</v>
      </c>
      <c r="BG547" s="4">
        <v>2.1</v>
      </c>
      <c r="BH547" s="4">
        <v>1.9</v>
      </c>
      <c r="BI547" s="21">
        <v>2.2999999999999998</v>
      </c>
      <c r="BJ547" s="21">
        <v>6.5</v>
      </c>
      <c r="BK547" s="70"/>
      <c r="BL547" s="72"/>
    </row>
    <row r="548" spans="57:64" x14ac:dyDescent="0.35">
      <c r="BE548" s="4">
        <v>127</v>
      </c>
      <c r="BF548" s="4">
        <v>1</v>
      </c>
      <c r="BG548" s="4">
        <v>2.1999999999999997</v>
      </c>
      <c r="BH548" s="4">
        <v>1.7999999999999998</v>
      </c>
      <c r="BI548" s="21">
        <v>1.9</v>
      </c>
      <c r="BJ548" s="21">
        <v>4.1000000000000005</v>
      </c>
      <c r="BK548" s="70"/>
      <c r="BL548" s="72"/>
    </row>
    <row r="549" spans="57:64" x14ac:dyDescent="0.35">
      <c r="BE549" s="4">
        <v>128</v>
      </c>
      <c r="BF549" s="4">
        <v>1</v>
      </c>
      <c r="BG549" s="4">
        <v>1.7000000000000002</v>
      </c>
      <c r="BH549" s="4">
        <v>2.2999999999999998</v>
      </c>
      <c r="BI549" s="21">
        <v>2.6</v>
      </c>
      <c r="BJ549" s="21">
        <v>3.8</v>
      </c>
      <c r="BK549" s="70"/>
      <c r="BL549" s="72"/>
    </row>
    <row r="550" spans="57:64" x14ac:dyDescent="0.35">
      <c r="BE550" s="4">
        <v>129</v>
      </c>
      <c r="BF550" s="4">
        <v>1</v>
      </c>
      <c r="BG550" s="4">
        <v>1.5</v>
      </c>
      <c r="BH550" s="4">
        <v>2.1</v>
      </c>
      <c r="BI550" s="21">
        <v>3.4000000000000004</v>
      </c>
      <c r="BJ550" s="21">
        <v>4.3</v>
      </c>
      <c r="BK550" s="70"/>
      <c r="BL550" s="72"/>
    </row>
    <row r="551" spans="57:64" x14ac:dyDescent="0.35">
      <c r="BE551" s="4">
        <v>130</v>
      </c>
      <c r="BF551" s="4">
        <v>1</v>
      </c>
      <c r="BG551" s="4">
        <v>1.5</v>
      </c>
      <c r="BH551" s="4">
        <v>2.4</v>
      </c>
      <c r="BI551" s="21">
        <v>4.1000000000000005</v>
      </c>
      <c r="BJ551" s="21">
        <v>4.1000000000000005</v>
      </c>
      <c r="BK551" s="70"/>
      <c r="BL551" s="72"/>
    </row>
    <row r="552" spans="57:64" x14ac:dyDescent="0.35">
      <c r="BE552" s="4">
        <v>131</v>
      </c>
      <c r="BF552" s="4">
        <v>1</v>
      </c>
      <c r="BG552" s="4">
        <v>1.7000000000000002</v>
      </c>
      <c r="BH552" s="4">
        <v>2.1999999999999997</v>
      </c>
      <c r="BI552" s="21">
        <v>2.8000000000000003</v>
      </c>
      <c r="BJ552" s="21">
        <v>4.5999999999999996</v>
      </c>
      <c r="BK552" s="70"/>
      <c r="BL552" s="72"/>
    </row>
    <row r="553" spans="57:64" x14ac:dyDescent="0.35">
      <c r="BE553" s="4">
        <v>132</v>
      </c>
      <c r="BF553" s="4">
        <v>1</v>
      </c>
      <c r="BG553" s="4">
        <v>2.2999999999999998</v>
      </c>
      <c r="BH553" s="4">
        <v>2.1</v>
      </c>
      <c r="BI553" s="21">
        <v>2.4</v>
      </c>
      <c r="BJ553" s="21">
        <v>6.5</v>
      </c>
      <c r="BK553" s="70"/>
      <c r="BL553" s="72"/>
    </row>
    <row r="554" spans="57:64" x14ac:dyDescent="0.35">
      <c r="BE554" s="4">
        <v>133</v>
      </c>
      <c r="BF554" s="4">
        <v>1</v>
      </c>
      <c r="BG554" s="4">
        <v>1.9</v>
      </c>
      <c r="BH554" s="4">
        <v>2.4</v>
      </c>
      <c r="BI554" s="21">
        <v>3.4000000000000004</v>
      </c>
      <c r="BJ554" s="21">
        <v>7.7</v>
      </c>
      <c r="BK554" s="70"/>
      <c r="BL554" s="72"/>
    </row>
    <row r="555" spans="57:64" x14ac:dyDescent="0.35">
      <c r="BE555" s="4">
        <v>134</v>
      </c>
      <c r="BF555" s="4">
        <v>1</v>
      </c>
      <c r="BG555" s="4">
        <v>1.7000000000000002</v>
      </c>
      <c r="BH555" s="4">
        <v>2</v>
      </c>
      <c r="BI555" s="21">
        <v>1.7999999999999998</v>
      </c>
      <c r="BJ555" s="21">
        <v>4.8</v>
      </c>
      <c r="BK555" s="70"/>
      <c r="BL555" s="72"/>
    </row>
    <row r="556" spans="57:64" x14ac:dyDescent="0.35">
      <c r="BE556" s="4">
        <v>135</v>
      </c>
      <c r="BF556" s="4">
        <v>1</v>
      </c>
      <c r="BG556" s="4">
        <v>1.7999999999999998</v>
      </c>
      <c r="BH556" s="4">
        <v>2.5</v>
      </c>
      <c r="BI556" s="21">
        <v>2.8000000000000003</v>
      </c>
      <c r="BJ556" s="21">
        <v>4.5999999999999996</v>
      </c>
      <c r="BK556" s="70"/>
      <c r="BL556" s="72"/>
    </row>
    <row r="557" spans="57:64" x14ac:dyDescent="0.35">
      <c r="BE557" s="4">
        <v>136</v>
      </c>
      <c r="BF557" s="4">
        <v>1</v>
      </c>
      <c r="BG557" s="4">
        <v>1.9</v>
      </c>
      <c r="BH557" s="4">
        <v>1.5</v>
      </c>
      <c r="BI557" s="21">
        <v>2.7</v>
      </c>
      <c r="BJ557" s="21">
        <v>3.1</v>
      </c>
      <c r="BK557" s="70"/>
      <c r="BL557" s="72"/>
    </row>
    <row r="558" spans="57:64" x14ac:dyDescent="0.35">
      <c r="BE558" s="4">
        <v>137</v>
      </c>
      <c r="BF558" s="4">
        <v>1</v>
      </c>
      <c r="BG558" s="4">
        <v>1.7000000000000002</v>
      </c>
      <c r="BH558" s="4">
        <v>1.5</v>
      </c>
      <c r="BI558" s="21">
        <v>2</v>
      </c>
      <c r="BJ558" s="21">
        <v>4.2</v>
      </c>
      <c r="BK558" s="70"/>
      <c r="BL558" s="72"/>
    </row>
    <row r="559" spans="57:64" x14ac:dyDescent="0.35">
      <c r="BE559" s="4">
        <v>138</v>
      </c>
      <c r="BF559" s="4">
        <v>1</v>
      </c>
      <c r="BG559" s="4">
        <v>1.7000000000000002</v>
      </c>
      <c r="BH559" s="4">
        <v>1.9</v>
      </c>
      <c r="BI559" s="21">
        <v>2.2999999999999998</v>
      </c>
      <c r="BJ559" s="21">
        <v>3.5000000000000004</v>
      </c>
      <c r="BK559" s="70"/>
      <c r="BL559" s="72"/>
    </row>
    <row r="560" spans="57:64" x14ac:dyDescent="0.35">
      <c r="BE560" s="4">
        <v>139</v>
      </c>
      <c r="BF560" s="4">
        <v>1</v>
      </c>
      <c r="BG560" s="4">
        <v>2</v>
      </c>
      <c r="BH560" s="4">
        <v>2.1999999999999997</v>
      </c>
      <c r="BI560" s="21">
        <v>2.1</v>
      </c>
      <c r="BJ560" s="21">
        <v>4.8</v>
      </c>
      <c r="BK560" s="70"/>
      <c r="BL560" s="72"/>
    </row>
    <row r="561" spans="57:64" x14ac:dyDescent="0.35">
      <c r="BE561" s="4">
        <v>140</v>
      </c>
      <c r="BF561" s="4">
        <v>1</v>
      </c>
      <c r="BG561" s="4">
        <v>2</v>
      </c>
      <c r="BH561" s="4">
        <v>2.1999999999999997</v>
      </c>
      <c r="BI561" s="21">
        <v>2.8000000000000003</v>
      </c>
      <c r="BJ561" s="21">
        <v>6.7</v>
      </c>
      <c r="BK561" s="70"/>
      <c r="BL561" s="72"/>
    </row>
    <row r="562" spans="57:64" x14ac:dyDescent="0.35">
      <c r="BE562" s="4">
        <v>141</v>
      </c>
      <c r="BF562" s="4">
        <v>1</v>
      </c>
      <c r="BG562" s="4">
        <v>1.7999999999999998</v>
      </c>
      <c r="BH562" s="4">
        <v>1.7999999999999998</v>
      </c>
      <c r="BI562" s="21">
        <v>3.2</v>
      </c>
      <c r="BJ562" s="21">
        <v>5.6000000000000005</v>
      </c>
      <c r="BK562" s="70"/>
      <c r="BL562" s="72"/>
    </row>
    <row r="563" spans="57:64" x14ac:dyDescent="0.35">
      <c r="BE563" s="4">
        <v>142</v>
      </c>
      <c r="BF563" s="4">
        <v>1</v>
      </c>
      <c r="BG563" s="4">
        <v>1.6</v>
      </c>
      <c r="BH563" s="4">
        <v>2</v>
      </c>
      <c r="BI563" s="21">
        <v>2.8000000000000003</v>
      </c>
      <c r="BJ563" s="21">
        <v>5.5</v>
      </c>
      <c r="BK563" s="70"/>
      <c r="BL563" s="72"/>
    </row>
    <row r="564" spans="57:64" x14ac:dyDescent="0.35">
      <c r="BE564" s="4">
        <v>143</v>
      </c>
      <c r="BF564" s="4">
        <v>1</v>
      </c>
      <c r="BG564" s="4">
        <v>1.5</v>
      </c>
      <c r="BH564" s="4">
        <v>1.4000000000000001</v>
      </c>
      <c r="BI564" s="21">
        <v>2</v>
      </c>
      <c r="BJ564" s="21">
        <v>3.2</v>
      </c>
      <c r="BK564" s="70"/>
      <c r="BL564" s="72"/>
    </row>
    <row r="565" spans="57:64" x14ac:dyDescent="0.35">
      <c r="BE565" s="4">
        <v>144</v>
      </c>
      <c r="BF565" s="4">
        <v>1</v>
      </c>
      <c r="BG565" s="4">
        <v>1.7000000000000002</v>
      </c>
      <c r="BH565" s="4">
        <v>2.1999999999999997</v>
      </c>
      <c r="BI565" s="21">
        <v>2</v>
      </c>
      <c r="BJ565" s="21">
        <v>2</v>
      </c>
      <c r="BK565" s="70"/>
      <c r="BL565" s="72"/>
    </row>
    <row r="566" spans="57:64" x14ac:dyDescent="0.35">
      <c r="BE566" s="4">
        <v>145</v>
      </c>
      <c r="BF566" s="4">
        <v>1</v>
      </c>
      <c r="BG566" s="4">
        <v>2</v>
      </c>
      <c r="BH566" s="4">
        <v>2.1</v>
      </c>
      <c r="BI566" s="21">
        <v>3</v>
      </c>
      <c r="BJ566" s="21">
        <v>2.6</v>
      </c>
      <c r="BK566" s="70"/>
      <c r="BL566" s="72"/>
    </row>
    <row r="567" spans="57:64" x14ac:dyDescent="0.35">
      <c r="BE567" s="4">
        <v>146</v>
      </c>
      <c r="BF567" s="4">
        <v>1</v>
      </c>
      <c r="BG567" s="4">
        <v>1.7999999999999998</v>
      </c>
      <c r="BH567" s="4">
        <v>1.7000000000000002</v>
      </c>
      <c r="BI567" s="21">
        <v>2.6</v>
      </c>
      <c r="BJ567" s="21">
        <v>4.2</v>
      </c>
      <c r="BK567" s="70"/>
      <c r="BL567" s="72"/>
    </row>
    <row r="568" spans="57:64" x14ac:dyDescent="0.35">
      <c r="BE568" s="4">
        <v>147</v>
      </c>
      <c r="BF568" s="4">
        <v>1</v>
      </c>
      <c r="BG568" s="4">
        <v>1.7000000000000002</v>
      </c>
      <c r="BH568" s="4">
        <v>1.9</v>
      </c>
      <c r="BI568" s="21">
        <v>2.5</v>
      </c>
      <c r="BJ568" s="21">
        <v>4.3999999999999995</v>
      </c>
      <c r="BK568" s="70"/>
      <c r="BL568" s="72"/>
    </row>
    <row r="569" spans="57:64" x14ac:dyDescent="0.35">
      <c r="BE569" s="4">
        <v>148</v>
      </c>
      <c r="BF569" s="4">
        <v>1</v>
      </c>
      <c r="BG569" s="4">
        <v>2.1999999999999997</v>
      </c>
      <c r="BH569" s="4">
        <v>2.4</v>
      </c>
      <c r="BI569" s="21">
        <v>3</v>
      </c>
      <c r="BJ569" s="21">
        <v>3.6999999999999997</v>
      </c>
      <c r="BK569" s="70"/>
      <c r="BL569" s="72"/>
    </row>
    <row r="570" spans="57:64" x14ac:dyDescent="0.35">
      <c r="BE570" s="4">
        <v>149</v>
      </c>
      <c r="BF570" s="4">
        <v>1</v>
      </c>
      <c r="BG570" s="4">
        <v>2</v>
      </c>
      <c r="BH570" s="4">
        <v>1.6</v>
      </c>
      <c r="BI570" s="21">
        <v>3.5000000000000004</v>
      </c>
      <c r="BJ570" s="21">
        <v>6.8000000000000007</v>
      </c>
      <c r="BK570" s="70"/>
      <c r="BL570" s="72"/>
    </row>
    <row r="571" spans="57:64" x14ac:dyDescent="0.35">
      <c r="BE571" s="4">
        <v>150</v>
      </c>
      <c r="BF571" s="4">
        <v>1</v>
      </c>
      <c r="BG571" s="4">
        <v>1.7999999999999998</v>
      </c>
      <c r="BH571" s="4">
        <v>1.7999999999999998</v>
      </c>
      <c r="BI571" s="21">
        <v>3.5000000000000004</v>
      </c>
      <c r="BJ571" s="21">
        <v>3.9</v>
      </c>
      <c r="BK571" s="70"/>
      <c r="BL571" s="72"/>
    </row>
    <row r="572" spans="57:64" x14ac:dyDescent="0.35">
      <c r="BE572" s="4">
        <v>151</v>
      </c>
      <c r="BF572" s="4">
        <v>1</v>
      </c>
      <c r="BG572" s="4">
        <v>1.6</v>
      </c>
      <c r="BH572" s="4">
        <v>2.4</v>
      </c>
      <c r="BI572" s="21">
        <v>2.5</v>
      </c>
      <c r="BJ572" s="21">
        <v>3</v>
      </c>
      <c r="BK572" s="70"/>
      <c r="BL572" s="72"/>
    </row>
    <row r="573" spans="57:64" x14ac:dyDescent="0.35">
      <c r="BE573" s="4">
        <v>152</v>
      </c>
      <c r="BF573" s="4">
        <v>1</v>
      </c>
      <c r="BG573" s="4">
        <v>2</v>
      </c>
      <c r="BH573" s="4">
        <v>2.6</v>
      </c>
      <c r="BI573" s="21">
        <v>1.5</v>
      </c>
      <c r="BJ573" s="21">
        <v>4.5999999999999996</v>
      </c>
      <c r="BK573" s="70"/>
      <c r="BL573" s="72"/>
    </row>
    <row r="574" spans="57:64" x14ac:dyDescent="0.35">
      <c r="BE574" s="4">
        <v>153</v>
      </c>
      <c r="BF574" s="4">
        <v>1</v>
      </c>
      <c r="BG574" s="4">
        <v>1.6</v>
      </c>
      <c r="BH574" s="4">
        <v>2.2999999999999998</v>
      </c>
      <c r="BI574" s="21">
        <v>3</v>
      </c>
      <c r="BJ574" s="21">
        <v>3.5999999999999996</v>
      </c>
      <c r="BK574" s="70"/>
      <c r="BL574" s="72"/>
    </row>
    <row r="575" spans="57:64" x14ac:dyDescent="0.35">
      <c r="BE575" s="4">
        <v>154</v>
      </c>
      <c r="BF575" s="4">
        <v>1</v>
      </c>
      <c r="BG575" s="4">
        <v>1.7000000000000002</v>
      </c>
      <c r="BH575" s="4">
        <v>1.7000000000000002</v>
      </c>
      <c r="BI575" s="21">
        <v>2.1999999999999997</v>
      </c>
      <c r="BJ575" s="21">
        <v>2.8000000000000003</v>
      </c>
      <c r="BK575" s="70"/>
      <c r="BL575" s="72"/>
    </row>
    <row r="576" spans="57:64" x14ac:dyDescent="0.35">
      <c r="BE576" s="4">
        <v>155</v>
      </c>
      <c r="BF576" s="4">
        <v>1</v>
      </c>
      <c r="BG576" s="4">
        <v>1.7000000000000002</v>
      </c>
      <c r="BH576" s="4">
        <v>1.9</v>
      </c>
      <c r="BI576" s="21">
        <v>1.9</v>
      </c>
      <c r="BJ576" s="21">
        <v>2.9000000000000004</v>
      </c>
      <c r="BK576" s="70"/>
      <c r="BL576" s="72"/>
    </row>
    <row r="577" spans="57:64" x14ac:dyDescent="0.35">
      <c r="BE577" s="4">
        <v>156</v>
      </c>
      <c r="BF577" s="4">
        <v>1</v>
      </c>
      <c r="BG577" s="4">
        <v>2.2999999999999998</v>
      </c>
      <c r="BH577" s="4">
        <v>1.7999999999999998</v>
      </c>
      <c r="BI577" s="21">
        <v>1.9</v>
      </c>
      <c r="BJ577" s="21">
        <v>4.1000000000000005</v>
      </c>
      <c r="BK577" s="70"/>
      <c r="BL577" s="72"/>
    </row>
    <row r="578" spans="57:64" x14ac:dyDescent="0.35">
      <c r="BE578" s="4">
        <v>157</v>
      </c>
      <c r="BF578" s="4">
        <v>1</v>
      </c>
      <c r="BG578" s="4">
        <v>1.6</v>
      </c>
      <c r="BH578" s="4">
        <v>2.2999999999999998</v>
      </c>
      <c r="BI578" s="21">
        <v>1.7000000000000002</v>
      </c>
      <c r="BJ578" s="21">
        <v>3.9</v>
      </c>
      <c r="BK578" s="70"/>
      <c r="BL578" s="72"/>
    </row>
    <row r="579" spans="57:64" x14ac:dyDescent="0.35">
      <c r="BE579" s="4">
        <v>158</v>
      </c>
      <c r="BF579" s="4">
        <v>1</v>
      </c>
      <c r="BG579" s="4">
        <v>1.5</v>
      </c>
      <c r="BH579" s="4">
        <v>2.1999999999999997</v>
      </c>
      <c r="BI579" s="21">
        <v>1.7000000000000002</v>
      </c>
      <c r="BJ579" s="21">
        <v>2.9000000000000004</v>
      </c>
      <c r="BK579" s="70"/>
      <c r="BL579" s="72"/>
    </row>
    <row r="580" spans="57:64" x14ac:dyDescent="0.35">
      <c r="BE580" s="4">
        <v>159</v>
      </c>
      <c r="BF580" s="4">
        <v>1</v>
      </c>
      <c r="BG580" s="4">
        <v>1.7000000000000002</v>
      </c>
      <c r="BH580" s="4">
        <v>1.7999999999999998</v>
      </c>
      <c r="BI580" s="21">
        <v>2.8000000000000003</v>
      </c>
      <c r="BJ580" s="21">
        <v>3.6999999999999997</v>
      </c>
      <c r="BK580" s="70"/>
      <c r="BL580" s="72"/>
    </row>
    <row r="581" spans="57:64" x14ac:dyDescent="0.35">
      <c r="BE581" s="4">
        <v>160</v>
      </c>
      <c r="BF581" s="4">
        <v>1</v>
      </c>
      <c r="BG581" s="4">
        <v>1.6</v>
      </c>
      <c r="BH581" s="4">
        <v>1.6</v>
      </c>
      <c r="BI581" s="21">
        <v>3</v>
      </c>
      <c r="BJ581" s="21">
        <v>4</v>
      </c>
      <c r="BK581" s="70"/>
      <c r="BL581" s="72"/>
    </row>
    <row r="582" spans="57:64" x14ac:dyDescent="0.35">
      <c r="BE582" s="4">
        <v>161</v>
      </c>
      <c r="BF582" s="4">
        <v>1</v>
      </c>
      <c r="BG582" s="4">
        <v>1.5</v>
      </c>
      <c r="BH582" s="4">
        <v>2.5</v>
      </c>
      <c r="BI582" s="21">
        <v>1.9</v>
      </c>
      <c r="BJ582" s="21">
        <v>3.2</v>
      </c>
      <c r="BK582" s="70"/>
      <c r="BL582" s="72"/>
    </row>
    <row r="583" spans="57:64" x14ac:dyDescent="0.35">
      <c r="BE583" s="4">
        <v>162</v>
      </c>
      <c r="BF583" s="4">
        <v>1</v>
      </c>
      <c r="BG583" s="4">
        <v>1.7000000000000002</v>
      </c>
      <c r="BH583" s="4">
        <v>2.2999999999999998</v>
      </c>
      <c r="BI583" s="21">
        <v>1.7999999999999998</v>
      </c>
      <c r="BJ583" s="21">
        <v>3.5000000000000004</v>
      </c>
      <c r="BK583" s="70"/>
      <c r="BL583" s="72"/>
    </row>
    <row r="584" spans="57:64" x14ac:dyDescent="0.35">
      <c r="BE584" s="4">
        <v>163</v>
      </c>
      <c r="BF584" s="4">
        <v>1</v>
      </c>
      <c r="BG584" s="4">
        <v>1.7999999999999998</v>
      </c>
      <c r="BH584" s="4">
        <v>1.9</v>
      </c>
      <c r="BI584" s="21">
        <v>2.1999999999999997</v>
      </c>
      <c r="BJ584" s="21">
        <v>2.7</v>
      </c>
      <c r="BK584" s="70"/>
      <c r="BL584" s="72"/>
    </row>
    <row r="585" spans="57:64" x14ac:dyDescent="0.35">
      <c r="BE585" s="4">
        <v>164</v>
      </c>
      <c r="BF585" s="4">
        <v>1</v>
      </c>
      <c r="BG585" s="4">
        <v>1.7000000000000002</v>
      </c>
      <c r="BH585" s="4">
        <v>2</v>
      </c>
      <c r="BI585" s="21">
        <v>2.1999999999999997</v>
      </c>
      <c r="BJ585" s="21">
        <v>2.8000000000000003</v>
      </c>
      <c r="BK585" s="70"/>
      <c r="BL585" s="72"/>
    </row>
    <row r="586" spans="57:64" x14ac:dyDescent="0.35">
      <c r="BE586" s="4">
        <v>165</v>
      </c>
      <c r="BF586" s="4">
        <v>1</v>
      </c>
      <c r="BG586" s="4">
        <v>1.6</v>
      </c>
      <c r="BH586" s="4">
        <v>1.9</v>
      </c>
      <c r="BI586" s="21">
        <v>2.5</v>
      </c>
      <c r="BJ586" s="21">
        <v>2.4</v>
      </c>
      <c r="BK586" s="70"/>
      <c r="BL586" s="72"/>
    </row>
    <row r="587" spans="57:64" x14ac:dyDescent="0.35">
      <c r="BE587" s="4">
        <v>166</v>
      </c>
      <c r="BF587" s="4">
        <v>1</v>
      </c>
      <c r="BG587" s="4">
        <v>1.4000000000000001</v>
      </c>
      <c r="BH587" s="4">
        <v>2</v>
      </c>
      <c r="BI587" s="21">
        <v>2.7</v>
      </c>
      <c r="BJ587" s="21">
        <v>2.8000000000000003</v>
      </c>
      <c r="BK587" s="70"/>
      <c r="BL587" s="72"/>
    </row>
    <row r="588" spans="57:64" x14ac:dyDescent="0.35">
      <c r="BE588" s="4">
        <v>167</v>
      </c>
      <c r="BF588" s="4">
        <v>1</v>
      </c>
      <c r="BG588" s="4">
        <v>1.9</v>
      </c>
      <c r="BH588" s="4">
        <v>1.7999999999999998</v>
      </c>
      <c r="BI588" s="21">
        <v>2.4</v>
      </c>
      <c r="BJ588" s="21">
        <v>3.8</v>
      </c>
      <c r="BK588" s="70"/>
      <c r="BL588" s="72"/>
    </row>
    <row r="589" spans="57:64" x14ac:dyDescent="0.35">
      <c r="BE589" s="4">
        <v>168</v>
      </c>
      <c r="BF589" s="4">
        <v>1</v>
      </c>
      <c r="BG589" s="4">
        <v>1.5</v>
      </c>
      <c r="BH589" s="4">
        <v>1.6</v>
      </c>
      <c r="BI589" s="21">
        <v>2.1</v>
      </c>
      <c r="BJ589" s="21">
        <v>2.2999999999999998</v>
      </c>
      <c r="BK589" s="70"/>
      <c r="BL589" s="72"/>
    </row>
    <row r="590" spans="57:64" x14ac:dyDescent="0.35">
      <c r="BE590" s="4">
        <v>169</v>
      </c>
      <c r="BF590" s="4">
        <v>1</v>
      </c>
      <c r="BG590" s="4">
        <v>1.7999999999999998</v>
      </c>
      <c r="BH590" s="4">
        <v>1.6</v>
      </c>
      <c r="BI590" s="21">
        <v>2.4</v>
      </c>
      <c r="BJ590" s="21">
        <v>2</v>
      </c>
      <c r="BK590" s="70"/>
      <c r="BL590" s="72"/>
    </row>
    <row r="591" spans="57:64" x14ac:dyDescent="0.35">
      <c r="BE591" s="4">
        <v>170</v>
      </c>
      <c r="BF591" s="4">
        <v>1</v>
      </c>
      <c r="BG591" s="4">
        <v>2</v>
      </c>
      <c r="BH591" s="4">
        <v>1.7000000000000002</v>
      </c>
      <c r="BI591" s="21">
        <v>3</v>
      </c>
      <c r="BJ591" s="21">
        <v>2.8000000000000003</v>
      </c>
      <c r="BK591" s="70"/>
      <c r="BL591" s="72"/>
    </row>
    <row r="592" spans="57:64" x14ac:dyDescent="0.35">
      <c r="BE592" s="4">
        <v>171</v>
      </c>
      <c r="BF592" s="4">
        <v>1</v>
      </c>
      <c r="BG592" s="4">
        <v>1.7000000000000002</v>
      </c>
      <c r="BH592" s="4">
        <v>1.5</v>
      </c>
      <c r="BI592" s="21">
        <v>2.7</v>
      </c>
      <c r="BJ592" s="21">
        <v>2</v>
      </c>
      <c r="BK592" s="70"/>
      <c r="BL592" s="72"/>
    </row>
    <row r="593" spans="57:64" x14ac:dyDescent="0.35">
      <c r="BE593" s="4">
        <v>172</v>
      </c>
      <c r="BF593" s="4">
        <v>1</v>
      </c>
      <c r="BG593" s="4">
        <v>1.5</v>
      </c>
      <c r="BH593" s="4">
        <v>1.7000000000000002</v>
      </c>
      <c r="BI593" s="21">
        <v>1.7999999999999998</v>
      </c>
      <c r="BJ593" s="21">
        <v>2.4</v>
      </c>
      <c r="BK593" s="70"/>
      <c r="BL593" s="72"/>
    </row>
    <row r="594" spans="57:64" x14ac:dyDescent="0.35">
      <c r="BE594" s="4">
        <v>173</v>
      </c>
      <c r="BF594" s="4">
        <v>1</v>
      </c>
      <c r="BG594" s="4">
        <v>1.4000000000000001</v>
      </c>
      <c r="BH594" s="4">
        <v>1.6</v>
      </c>
      <c r="BI594" s="21">
        <v>3.5000000000000004</v>
      </c>
      <c r="BJ594" s="21">
        <v>3.1</v>
      </c>
      <c r="BK594" s="70"/>
      <c r="BL594" s="72"/>
    </row>
    <row r="595" spans="57:64" x14ac:dyDescent="0.35">
      <c r="BE595" s="4">
        <v>174</v>
      </c>
      <c r="BF595" s="4">
        <v>1</v>
      </c>
      <c r="BG595" s="4">
        <v>1.2</v>
      </c>
      <c r="BH595" s="4">
        <v>2</v>
      </c>
      <c r="BI595" s="21">
        <v>1.7999999999999998</v>
      </c>
      <c r="BJ595" s="21">
        <v>2.8000000000000003</v>
      </c>
      <c r="BK595" s="70"/>
      <c r="BL595" s="72"/>
    </row>
    <row r="596" spans="57:64" x14ac:dyDescent="0.35">
      <c r="BE596" s="4">
        <v>175</v>
      </c>
      <c r="BF596" s="4">
        <v>1</v>
      </c>
      <c r="BG596" s="4">
        <v>1.3</v>
      </c>
      <c r="BH596" s="4">
        <v>2.1999999999999997</v>
      </c>
      <c r="BI596" s="21">
        <v>1.3</v>
      </c>
      <c r="BJ596" s="21">
        <v>2.8000000000000003</v>
      </c>
      <c r="BK596" s="70"/>
      <c r="BL596" s="72"/>
    </row>
    <row r="597" spans="57:64" x14ac:dyDescent="0.35">
      <c r="BE597" s="4">
        <v>176</v>
      </c>
      <c r="BF597" s="4">
        <v>1</v>
      </c>
      <c r="BG597" s="4">
        <v>1.4000000000000001</v>
      </c>
      <c r="BH597" s="4">
        <v>1.5</v>
      </c>
      <c r="BI597" s="21">
        <v>1.7999999999999998</v>
      </c>
      <c r="BJ597" s="21">
        <v>2.2999999999999998</v>
      </c>
      <c r="BK597" s="70"/>
      <c r="BL597" s="72"/>
    </row>
    <row r="598" spans="57:64" x14ac:dyDescent="0.35">
      <c r="BE598" s="4">
        <v>177</v>
      </c>
      <c r="BF598" s="4">
        <v>1</v>
      </c>
      <c r="BG598" s="4">
        <v>1.7000000000000002</v>
      </c>
      <c r="BH598" s="4">
        <v>1.5</v>
      </c>
      <c r="BI598" s="21">
        <v>1.7000000000000002</v>
      </c>
      <c r="BJ598" s="21">
        <v>3.4000000000000004</v>
      </c>
      <c r="BK598" s="70"/>
      <c r="BL598" s="72"/>
    </row>
    <row r="599" spans="57:64" x14ac:dyDescent="0.35">
      <c r="BE599" s="4">
        <v>178</v>
      </c>
      <c r="BF599" s="4">
        <v>1</v>
      </c>
      <c r="BG599" s="4">
        <v>1.7000000000000002</v>
      </c>
      <c r="BH599" s="4">
        <v>2.1</v>
      </c>
      <c r="BI599" s="21">
        <v>1.7000000000000002</v>
      </c>
      <c r="BJ599" s="21">
        <v>3.8</v>
      </c>
      <c r="BK599" s="70"/>
      <c r="BL599" s="72"/>
    </row>
    <row r="600" spans="57:64" x14ac:dyDescent="0.35">
      <c r="BE600" s="4">
        <v>179</v>
      </c>
      <c r="BF600" s="4">
        <v>1</v>
      </c>
      <c r="BG600" s="4">
        <v>1.6</v>
      </c>
      <c r="BH600" s="4">
        <v>2.1</v>
      </c>
      <c r="BI600" s="21">
        <v>1.3</v>
      </c>
      <c r="BJ600" s="21">
        <v>2.7</v>
      </c>
      <c r="BK600" s="70"/>
      <c r="BL600" s="72"/>
    </row>
    <row r="601" spans="57:64" x14ac:dyDescent="0.35">
      <c r="BE601" s="4">
        <v>180</v>
      </c>
      <c r="BF601" s="4">
        <v>1</v>
      </c>
      <c r="BG601" s="4">
        <v>1.3</v>
      </c>
      <c r="BH601" s="4">
        <v>2</v>
      </c>
      <c r="BI601" s="21">
        <v>1.6</v>
      </c>
      <c r="BJ601" s="21">
        <v>2.8000000000000003</v>
      </c>
      <c r="BK601" s="70"/>
      <c r="BL601" s="72"/>
    </row>
    <row r="602" spans="57:64" x14ac:dyDescent="0.35">
      <c r="BE602" s="4">
        <v>181</v>
      </c>
      <c r="BF602" s="4">
        <v>1</v>
      </c>
      <c r="BG602" s="4">
        <v>1.4000000000000001</v>
      </c>
      <c r="BH602" s="4">
        <v>1.4000000000000001</v>
      </c>
      <c r="BI602" s="21">
        <v>2.4</v>
      </c>
      <c r="BJ602" s="21">
        <v>3.4000000000000004</v>
      </c>
      <c r="BK602" s="70"/>
      <c r="BL602" s="72"/>
    </row>
    <row r="603" spans="57:64" x14ac:dyDescent="0.35">
      <c r="BE603" s="4">
        <v>182</v>
      </c>
      <c r="BF603" s="4">
        <v>1</v>
      </c>
      <c r="BG603" s="4">
        <v>1.5</v>
      </c>
      <c r="BH603" s="4">
        <v>1.3</v>
      </c>
      <c r="BI603" s="21">
        <v>2.4</v>
      </c>
      <c r="BJ603" s="21">
        <v>3.3000000000000003</v>
      </c>
      <c r="BK603" s="70"/>
      <c r="BL603" s="72"/>
    </row>
    <row r="604" spans="57:64" x14ac:dyDescent="0.35">
      <c r="BE604" s="4">
        <v>183</v>
      </c>
      <c r="BF604" s="4">
        <v>1</v>
      </c>
      <c r="BG604" s="4">
        <v>1.5</v>
      </c>
      <c r="BH604" s="4">
        <v>1.7000000000000002</v>
      </c>
      <c r="BI604" s="21">
        <v>2.1</v>
      </c>
      <c r="BJ604" s="21">
        <v>1.7000000000000002</v>
      </c>
      <c r="BK604" s="70"/>
      <c r="BL604" s="72"/>
    </row>
    <row r="605" spans="57:64" x14ac:dyDescent="0.35">
      <c r="BE605" s="4">
        <v>184</v>
      </c>
      <c r="BF605" s="4">
        <v>1</v>
      </c>
      <c r="BG605" s="4">
        <v>1.7000000000000002</v>
      </c>
      <c r="BH605" s="4">
        <v>2.1</v>
      </c>
      <c r="BI605" s="21">
        <v>2.6</v>
      </c>
      <c r="BJ605" s="21">
        <v>2.1</v>
      </c>
      <c r="BK605" s="70"/>
      <c r="BL605" s="72"/>
    </row>
    <row r="606" spans="57:64" x14ac:dyDescent="0.35">
      <c r="BE606" s="4">
        <v>185</v>
      </c>
      <c r="BF606" s="4">
        <v>1</v>
      </c>
      <c r="BG606" s="4">
        <v>1.5</v>
      </c>
      <c r="BH606" s="4">
        <v>1.7999999999999998</v>
      </c>
      <c r="BI606" s="21">
        <v>1.9</v>
      </c>
      <c r="BJ606" s="21">
        <v>3.4000000000000004</v>
      </c>
      <c r="BK606" s="70"/>
      <c r="BL606" s="72"/>
    </row>
    <row r="607" spans="57:64" x14ac:dyDescent="0.35">
      <c r="BE607" s="4">
        <v>186</v>
      </c>
      <c r="BF607" s="4">
        <v>1</v>
      </c>
      <c r="BG607" s="4">
        <v>1.4000000000000001</v>
      </c>
      <c r="BH607" s="4">
        <v>1.6</v>
      </c>
      <c r="BI607" s="21">
        <v>1.7000000000000002</v>
      </c>
      <c r="BJ607" s="21">
        <v>3.8</v>
      </c>
      <c r="BK607" s="70"/>
      <c r="BL607" s="72"/>
    </row>
    <row r="608" spans="57:64" x14ac:dyDescent="0.35">
      <c r="BE608" s="4">
        <v>187</v>
      </c>
      <c r="BF608" s="4">
        <v>1</v>
      </c>
      <c r="BG608" s="4">
        <v>2</v>
      </c>
      <c r="BH608" s="4">
        <v>1.5</v>
      </c>
      <c r="BI608" s="21">
        <v>1.6</v>
      </c>
      <c r="BJ608" s="21">
        <v>3</v>
      </c>
      <c r="BK608" s="70"/>
      <c r="BL608" s="72"/>
    </row>
    <row r="609" spans="57:64" x14ac:dyDescent="0.35">
      <c r="BE609" s="4">
        <v>188</v>
      </c>
      <c r="BF609" s="4">
        <v>1</v>
      </c>
      <c r="BG609" s="4">
        <v>1.6</v>
      </c>
      <c r="BH609" s="4">
        <v>2.1999999999999997</v>
      </c>
      <c r="BI609" s="21">
        <v>2</v>
      </c>
      <c r="BJ609" s="21">
        <v>2.4</v>
      </c>
      <c r="BK609" s="70"/>
      <c r="BL609" s="72"/>
    </row>
    <row r="610" spans="57:64" x14ac:dyDescent="0.35">
      <c r="BE610" s="4">
        <v>189</v>
      </c>
      <c r="BF610" s="4">
        <v>1</v>
      </c>
      <c r="BG610" s="4">
        <v>1.4000000000000001</v>
      </c>
      <c r="BH610" s="4">
        <v>1.9</v>
      </c>
      <c r="BI610" s="21">
        <v>1.7000000000000002</v>
      </c>
      <c r="BJ610" s="21">
        <v>3</v>
      </c>
      <c r="BK610" s="70"/>
      <c r="BL610" s="72"/>
    </row>
    <row r="611" spans="57:64" x14ac:dyDescent="0.35">
      <c r="BE611" s="4">
        <v>190</v>
      </c>
      <c r="BF611" s="4">
        <v>1</v>
      </c>
      <c r="BG611" s="4">
        <v>1.0999999999999999</v>
      </c>
      <c r="BH611" s="4">
        <v>1.7000000000000002</v>
      </c>
      <c r="BI611" s="21">
        <v>2.4</v>
      </c>
      <c r="BJ611" s="21">
        <v>3.8</v>
      </c>
      <c r="BK611" s="70"/>
      <c r="BL611" s="72"/>
    </row>
    <row r="612" spans="57:64" x14ac:dyDescent="0.35">
      <c r="BE612" s="4">
        <v>191</v>
      </c>
      <c r="BF612" s="4">
        <v>1</v>
      </c>
      <c r="BG612" s="4">
        <v>1.6</v>
      </c>
      <c r="BH612" s="4">
        <v>2.1999999999999997</v>
      </c>
      <c r="BI612" s="21">
        <v>2.5</v>
      </c>
      <c r="BJ612" s="21">
        <v>3</v>
      </c>
      <c r="BK612" s="70"/>
      <c r="BL612" s="72"/>
    </row>
    <row r="613" spans="57:64" x14ac:dyDescent="0.35">
      <c r="BE613" s="4">
        <v>192</v>
      </c>
      <c r="BF613" s="4">
        <v>1</v>
      </c>
      <c r="BG613" s="4">
        <v>1.5</v>
      </c>
      <c r="BH613" s="4">
        <v>2.1</v>
      </c>
      <c r="BI613" s="21">
        <v>2.4</v>
      </c>
      <c r="BJ613" s="21">
        <v>3.1</v>
      </c>
      <c r="BK613" s="70"/>
      <c r="BL613" s="72"/>
    </row>
    <row r="614" spans="57:64" x14ac:dyDescent="0.35">
      <c r="BE614" s="4">
        <v>193</v>
      </c>
      <c r="BF614" s="4">
        <v>1</v>
      </c>
      <c r="BG614" s="4">
        <v>1.2</v>
      </c>
      <c r="BH614" s="4">
        <v>1.7000000000000002</v>
      </c>
      <c r="BI614" s="21">
        <v>2.7</v>
      </c>
      <c r="BJ614" s="21">
        <v>2.9000000000000004</v>
      </c>
      <c r="BK614" s="70"/>
      <c r="BL614" s="72"/>
    </row>
    <row r="615" spans="57:64" x14ac:dyDescent="0.35">
      <c r="BE615" s="4">
        <v>194</v>
      </c>
      <c r="BF615" s="4">
        <v>1</v>
      </c>
      <c r="BG615" s="4">
        <v>1.4000000000000001</v>
      </c>
      <c r="BH615" s="4">
        <v>1.7000000000000002</v>
      </c>
      <c r="BI615" s="21">
        <v>1.7999999999999998</v>
      </c>
      <c r="BJ615" s="21">
        <v>2.4</v>
      </c>
      <c r="BK615" s="70"/>
      <c r="BL615" s="72"/>
    </row>
    <row r="616" spans="57:64" x14ac:dyDescent="0.35">
      <c r="BE616" s="4">
        <v>195</v>
      </c>
      <c r="BF616" s="4">
        <v>1</v>
      </c>
      <c r="BG616" s="4">
        <v>1.5</v>
      </c>
      <c r="BH616" s="4">
        <v>1.6</v>
      </c>
      <c r="BI616" s="21">
        <v>1.7000000000000002</v>
      </c>
      <c r="BJ616" s="21">
        <v>2.8000000000000003</v>
      </c>
      <c r="BK616" s="70"/>
      <c r="BL616" s="72"/>
    </row>
    <row r="617" spans="57:64" x14ac:dyDescent="0.35">
      <c r="BE617" s="4">
        <v>196</v>
      </c>
      <c r="BF617" s="4">
        <v>1</v>
      </c>
      <c r="BG617" s="4">
        <v>1.5</v>
      </c>
      <c r="BH617" s="4">
        <v>1.9</v>
      </c>
      <c r="BI617" s="21">
        <v>2</v>
      </c>
      <c r="BJ617" s="21">
        <v>2.1999999999999997</v>
      </c>
      <c r="BK617" s="70"/>
      <c r="BL617" s="72"/>
    </row>
    <row r="618" spans="57:64" x14ac:dyDescent="0.35">
      <c r="BE618" s="4">
        <v>197</v>
      </c>
      <c r="BF618" s="4">
        <v>1</v>
      </c>
      <c r="BG618" s="4">
        <v>1.6</v>
      </c>
      <c r="BH618" s="4">
        <v>1.9</v>
      </c>
      <c r="BI618" s="21">
        <v>2.1999999999999997</v>
      </c>
      <c r="BJ618" s="21">
        <v>2.1</v>
      </c>
      <c r="BK618" s="70"/>
      <c r="BL618" s="72"/>
    </row>
    <row r="619" spans="57:64" x14ac:dyDescent="0.35">
      <c r="BE619" s="4">
        <v>198</v>
      </c>
      <c r="BF619" s="4">
        <v>1</v>
      </c>
      <c r="BG619" s="4">
        <v>1.5</v>
      </c>
      <c r="BH619" s="4">
        <v>1.9</v>
      </c>
      <c r="BI619" s="21">
        <v>1.7000000000000002</v>
      </c>
      <c r="BJ619" s="21">
        <v>3.1</v>
      </c>
      <c r="BK619" s="70"/>
      <c r="BL619" s="72"/>
    </row>
    <row r="620" spans="57:64" x14ac:dyDescent="0.35">
      <c r="BE620" s="4">
        <v>199</v>
      </c>
      <c r="BF620" s="4">
        <v>1</v>
      </c>
      <c r="BG620" s="4">
        <v>1.5</v>
      </c>
      <c r="BH620" s="4">
        <v>2.6</v>
      </c>
      <c r="BI620" s="21">
        <v>1.7999999999999998</v>
      </c>
      <c r="BJ620" s="21">
        <v>2.1999999999999997</v>
      </c>
      <c r="BK620" s="70"/>
      <c r="BL620" s="72"/>
    </row>
    <row r="621" spans="57:64" x14ac:dyDescent="0.35">
      <c r="BE621" s="4">
        <v>200</v>
      </c>
      <c r="BF621" s="4">
        <v>1</v>
      </c>
      <c r="BG621" s="4">
        <v>1.4000000000000001</v>
      </c>
      <c r="BH621" s="4">
        <v>2.2999999999999998</v>
      </c>
      <c r="BI621" s="21">
        <v>1.6</v>
      </c>
      <c r="BJ621" s="21">
        <v>3.1</v>
      </c>
      <c r="BK621" s="70"/>
      <c r="BL621" s="72"/>
    </row>
    <row r="622" spans="57:64" x14ac:dyDescent="0.35">
      <c r="BE622" s="4">
        <v>201</v>
      </c>
      <c r="BF622" s="4">
        <v>1</v>
      </c>
      <c r="BG622" s="4">
        <v>1.4000000000000001</v>
      </c>
      <c r="BH622" s="4">
        <v>1.7999999999999998</v>
      </c>
      <c r="BI622" s="21">
        <v>1.7000000000000002</v>
      </c>
      <c r="BJ622" s="21">
        <v>4.1000000000000005</v>
      </c>
      <c r="BK622" s="70"/>
      <c r="BL622" s="72"/>
    </row>
    <row r="623" spans="57:64" x14ac:dyDescent="0.35">
      <c r="BE623" s="4">
        <v>202</v>
      </c>
      <c r="BF623" s="4">
        <v>1</v>
      </c>
      <c r="BG623" s="4">
        <v>1.6</v>
      </c>
      <c r="BH623" s="4">
        <v>2.1</v>
      </c>
      <c r="BI623" s="21">
        <v>2.5</v>
      </c>
      <c r="BJ623" s="21">
        <v>3</v>
      </c>
      <c r="BK623" s="70"/>
      <c r="BL623" s="72"/>
    </row>
    <row r="624" spans="57:64" x14ac:dyDescent="0.35">
      <c r="BE624" s="4">
        <v>203</v>
      </c>
      <c r="BF624" s="4">
        <v>1</v>
      </c>
      <c r="BG624" s="4">
        <v>1.2</v>
      </c>
      <c r="BH624" s="4">
        <v>1.6</v>
      </c>
      <c r="BI624" s="21">
        <v>2.1999999999999997</v>
      </c>
      <c r="BJ624" s="21">
        <v>1.9</v>
      </c>
      <c r="BK624" s="70"/>
      <c r="BL624" s="72"/>
    </row>
    <row r="625" spans="57:64" x14ac:dyDescent="0.35">
      <c r="BE625" s="4">
        <v>204</v>
      </c>
      <c r="BF625" s="4">
        <v>1</v>
      </c>
      <c r="BG625" s="4">
        <v>1.5</v>
      </c>
      <c r="BH625" s="4">
        <v>2.1999999999999997</v>
      </c>
      <c r="BI625" s="21">
        <v>2.7</v>
      </c>
      <c r="BJ625" s="21">
        <v>2.6</v>
      </c>
      <c r="BK625" s="70"/>
      <c r="BL625" s="72"/>
    </row>
    <row r="626" spans="57:64" x14ac:dyDescent="0.35">
      <c r="BE626" s="4">
        <v>205</v>
      </c>
      <c r="BF626" s="4">
        <v>1</v>
      </c>
      <c r="BG626" s="4">
        <v>1.4000000000000001</v>
      </c>
      <c r="BH626" s="4">
        <v>1.6</v>
      </c>
      <c r="BI626" s="21">
        <v>1.7999999999999998</v>
      </c>
      <c r="BJ626" s="21">
        <v>3.2</v>
      </c>
      <c r="BK626" s="70"/>
      <c r="BL626" s="72"/>
    </row>
    <row r="627" spans="57:64" x14ac:dyDescent="0.35">
      <c r="BE627" s="4">
        <v>206</v>
      </c>
      <c r="BF627" s="4">
        <v>1</v>
      </c>
      <c r="BG627" s="4">
        <v>1.2</v>
      </c>
      <c r="BH627" s="4">
        <v>1.9</v>
      </c>
      <c r="BI627" s="21">
        <v>2.1999999999999997</v>
      </c>
      <c r="BJ627" s="21">
        <v>4</v>
      </c>
      <c r="BK627" s="70"/>
      <c r="BL627" s="72"/>
    </row>
    <row r="628" spans="57:64" x14ac:dyDescent="0.35">
      <c r="BE628" s="4">
        <v>207</v>
      </c>
      <c r="BF628" s="4">
        <v>1</v>
      </c>
      <c r="BG628" s="4">
        <v>1.2</v>
      </c>
      <c r="BH628" s="4">
        <v>1.2</v>
      </c>
      <c r="BI628" s="21">
        <v>2.1</v>
      </c>
      <c r="BJ628" s="21">
        <v>2.1999999999999997</v>
      </c>
      <c r="BK628" s="70"/>
      <c r="BL628" s="72"/>
    </row>
    <row r="629" spans="57:64" x14ac:dyDescent="0.35">
      <c r="BE629" s="4">
        <v>208</v>
      </c>
      <c r="BF629" s="4">
        <v>1</v>
      </c>
      <c r="BG629" s="4">
        <v>1.2</v>
      </c>
      <c r="BH629" s="4">
        <v>2.1</v>
      </c>
      <c r="BI629" s="21">
        <v>2</v>
      </c>
      <c r="BJ629" s="21">
        <v>2.1</v>
      </c>
      <c r="BK629" s="70"/>
      <c r="BL629" s="72"/>
    </row>
    <row r="630" spans="57:64" x14ac:dyDescent="0.35">
      <c r="BE630" s="4">
        <v>209</v>
      </c>
      <c r="BF630" s="4">
        <v>1</v>
      </c>
      <c r="BG630" s="4">
        <v>1.2</v>
      </c>
      <c r="BH630" s="4">
        <v>1.4000000000000001</v>
      </c>
      <c r="BI630" s="21">
        <v>1.7000000000000002</v>
      </c>
      <c r="BJ630" s="21">
        <v>3.6999999999999997</v>
      </c>
      <c r="BK630" s="70"/>
      <c r="BL630" s="72"/>
    </row>
    <row r="631" spans="57:64" x14ac:dyDescent="0.35">
      <c r="BE631" s="4">
        <v>210</v>
      </c>
      <c r="BF631" s="4">
        <v>1</v>
      </c>
      <c r="BG631" s="4">
        <v>1.5</v>
      </c>
      <c r="BH631" s="4">
        <v>1.2</v>
      </c>
      <c r="BI631" s="21">
        <v>2.1999999999999997</v>
      </c>
      <c r="BJ631" s="21">
        <v>3.1</v>
      </c>
      <c r="BK631" s="70"/>
      <c r="BL631" s="72"/>
    </row>
    <row r="632" spans="57:64" x14ac:dyDescent="0.35">
      <c r="BE632" s="4">
        <v>211</v>
      </c>
      <c r="BF632" s="4">
        <v>1</v>
      </c>
      <c r="BG632" s="4">
        <v>1.5</v>
      </c>
      <c r="BH632" s="4">
        <v>1.3</v>
      </c>
      <c r="BI632" s="21">
        <v>1.7999999999999998</v>
      </c>
      <c r="BJ632" s="21">
        <v>1.7999999999999998</v>
      </c>
      <c r="BK632" s="70"/>
      <c r="BL632" s="72"/>
    </row>
    <row r="633" spans="57:64" x14ac:dyDescent="0.35">
      <c r="BE633" s="4">
        <v>212</v>
      </c>
      <c r="BF633" s="4">
        <v>1</v>
      </c>
      <c r="BG633" s="4">
        <v>1.4000000000000001</v>
      </c>
      <c r="BH633" s="4">
        <v>1.7999999999999998</v>
      </c>
      <c r="BI633" s="21">
        <v>2.1</v>
      </c>
      <c r="BJ633" s="21">
        <v>2.1999999999999997</v>
      </c>
      <c r="BK633" s="70"/>
      <c r="BL633" s="72"/>
    </row>
    <row r="634" spans="57:64" x14ac:dyDescent="0.35">
      <c r="BE634" s="4">
        <v>213</v>
      </c>
      <c r="BF634" s="4">
        <v>1</v>
      </c>
      <c r="BG634" s="4">
        <v>1.2</v>
      </c>
      <c r="BH634" s="4">
        <v>2.1</v>
      </c>
      <c r="BI634" s="21">
        <v>2.5</v>
      </c>
      <c r="BJ634" s="21">
        <v>3.4000000000000004</v>
      </c>
      <c r="BK634" s="70"/>
      <c r="BL634" s="72"/>
    </row>
    <row r="635" spans="57:64" x14ac:dyDescent="0.35">
      <c r="BE635" s="4">
        <v>214</v>
      </c>
      <c r="BF635" s="4">
        <v>1</v>
      </c>
      <c r="BG635" s="4">
        <v>1.5</v>
      </c>
      <c r="BH635" s="4">
        <v>1.7000000000000002</v>
      </c>
      <c r="BI635" s="21">
        <v>3.6999999999999997</v>
      </c>
      <c r="BJ635" s="21">
        <v>2.4</v>
      </c>
      <c r="BK635" s="70"/>
      <c r="BL635" s="72"/>
    </row>
    <row r="636" spans="57:64" x14ac:dyDescent="0.35">
      <c r="BE636" s="4">
        <v>215</v>
      </c>
      <c r="BF636" s="4">
        <v>1</v>
      </c>
      <c r="BG636" s="4">
        <v>1.0999999999999999</v>
      </c>
      <c r="BH636" s="4">
        <v>1.5</v>
      </c>
      <c r="BI636" s="21">
        <v>2.1999999999999997</v>
      </c>
      <c r="BJ636" s="21">
        <v>1.9</v>
      </c>
      <c r="BK636" s="70"/>
      <c r="BL636" s="72"/>
    </row>
    <row r="637" spans="57:64" x14ac:dyDescent="0.35">
      <c r="BE637" s="4">
        <v>216</v>
      </c>
      <c r="BF637" s="4">
        <v>1</v>
      </c>
      <c r="BG637" s="4">
        <v>1.0999999999999999</v>
      </c>
      <c r="BH637" s="4">
        <v>1.7000000000000002</v>
      </c>
      <c r="BI637" s="21">
        <v>2.1999999999999997</v>
      </c>
      <c r="BJ637" s="21">
        <v>1.7000000000000002</v>
      </c>
      <c r="BK637" s="70"/>
      <c r="BL637" s="72"/>
    </row>
    <row r="638" spans="57:64" x14ac:dyDescent="0.35">
      <c r="BE638" s="4">
        <v>217</v>
      </c>
      <c r="BF638" s="4">
        <v>1</v>
      </c>
      <c r="BG638" s="4">
        <v>1.6</v>
      </c>
      <c r="BH638" s="4">
        <v>1.9</v>
      </c>
      <c r="BI638" s="21">
        <v>2.5</v>
      </c>
      <c r="BJ638" s="21">
        <v>2.1</v>
      </c>
      <c r="BK638" s="70"/>
      <c r="BL638" s="72"/>
    </row>
    <row r="639" spans="57:64" x14ac:dyDescent="0.35">
      <c r="BE639" s="4">
        <v>218</v>
      </c>
      <c r="BF639" s="4">
        <v>1</v>
      </c>
      <c r="BG639" s="4">
        <v>1.4000000000000001</v>
      </c>
      <c r="BH639" s="4">
        <v>2.1</v>
      </c>
      <c r="BI639" s="21">
        <v>2</v>
      </c>
      <c r="BJ639" s="21">
        <v>1.9</v>
      </c>
      <c r="BK639" s="70"/>
      <c r="BL639" s="72"/>
    </row>
    <row r="640" spans="57:64" x14ac:dyDescent="0.35">
      <c r="BE640" s="4">
        <v>219</v>
      </c>
      <c r="BF640" s="4">
        <v>1</v>
      </c>
      <c r="BG640" s="4">
        <v>1.6</v>
      </c>
      <c r="BH640" s="4">
        <v>2.1</v>
      </c>
      <c r="BI640" s="21">
        <v>2.1</v>
      </c>
      <c r="BJ640" s="21">
        <v>2.1999999999999997</v>
      </c>
      <c r="BK640" s="70"/>
      <c r="BL640" s="72"/>
    </row>
    <row r="641" spans="57:64" x14ac:dyDescent="0.35">
      <c r="BE641" s="4">
        <v>220</v>
      </c>
      <c r="BF641" s="4">
        <v>1</v>
      </c>
      <c r="BG641" s="4">
        <v>1.2</v>
      </c>
      <c r="BH641" s="4">
        <v>1.6</v>
      </c>
      <c r="BI641" s="21">
        <v>2.4</v>
      </c>
      <c r="BJ641" s="21">
        <v>2.2999999999999998</v>
      </c>
      <c r="BK641" s="70"/>
      <c r="BL641" s="72"/>
    </row>
    <row r="642" spans="57:64" x14ac:dyDescent="0.35">
      <c r="BE642" s="4">
        <v>221</v>
      </c>
      <c r="BF642" s="4">
        <v>1</v>
      </c>
      <c r="BG642" s="4">
        <v>1.6</v>
      </c>
      <c r="BH642" s="4">
        <v>1.7000000000000002</v>
      </c>
      <c r="BI642" s="21">
        <v>2.4</v>
      </c>
      <c r="BJ642" s="21">
        <v>2.1999999999999997</v>
      </c>
      <c r="BK642" s="70"/>
      <c r="BL642" s="72"/>
    </row>
    <row r="643" spans="57:64" x14ac:dyDescent="0.35">
      <c r="BE643" s="4">
        <v>222</v>
      </c>
      <c r="BF643" s="4">
        <v>1</v>
      </c>
      <c r="BG643" s="4">
        <v>1.5</v>
      </c>
      <c r="BH643" s="4">
        <v>1.7999999999999998</v>
      </c>
      <c r="BI643" s="21">
        <v>1.9</v>
      </c>
      <c r="BJ643" s="21">
        <v>3.2</v>
      </c>
      <c r="BK643" s="70"/>
      <c r="BL643" s="72"/>
    </row>
    <row r="644" spans="57:64" x14ac:dyDescent="0.35">
      <c r="BE644" s="4">
        <v>223</v>
      </c>
      <c r="BF644" s="4">
        <v>1</v>
      </c>
      <c r="BG644" s="4">
        <v>1.4000000000000001</v>
      </c>
      <c r="BH644" s="4">
        <v>1.9</v>
      </c>
      <c r="BI644" s="21">
        <v>2.1</v>
      </c>
      <c r="BJ644" s="21">
        <v>3.4000000000000004</v>
      </c>
      <c r="BK644" s="70"/>
      <c r="BL644" s="72"/>
    </row>
    <row r="645" spans="57:64" x14ac:dyDescent="0.35">
      <c r="BE645" s="4">
        <v>224</v>
      </c>
      <c r="BF645" s="4">
        <v>1</v>
      </c>
      <c r="BG645" s="4">
        <v>1.0999999999999999</v>
      </c>
      <c r="BH645" s="4">
        <v>1.9</v>
      </c>
      <c r="BI645" s="21">
        <v>2.4</v>
      </c>
      <c r="BJ645" s="21">
        <v>5.2</v>
      </c>
      <c r="BK645" s="70"/>
      <c r="BL645" s="72"/>
    </row>
    <row r="646" spans="57:64" x14ac:dyDescent="0.35">
      <c r="BE646" s="4">
        <v>225</v>
      </c>
      <c r="BF646" s="4">
        <v>1</v>
      </c>
      <c r="BG646" s="4">
        <v>1.5</v>
      </c>
      <c r="BH646" s="4">
        <v>2.1999999999999997</v>
      </c>
      <c r="BI646" s="21">
        <v>2.1999999999999997</v>
      </c>
      <c r="BJ646" s="21">
        <v>1.7999999999999998</v>
      </c>
      <c r="BK646" s="70"/>
      <c r="BL646" s="72"/>
    </row>
    <row r="647" spans="57:64" x14ac:dyDescent="0.35">
      <c r="BE647" s="4">
        <v>226</v>
      </c>
      <c r="BF647" s="4">
        <v>1</v>
      </c>
      <c r="BG647" s="4">
        <v>1.3</v>
      </c>
      <c r="BH647" s="4">
        <v>1.4000000000000001</v>
      </c>
      <c r="BI647" s="21">
        <v>2.1999999999999997</v>
      </c>
      <c r="BJ647" s="21">
        <v>1.7000000000000002</v>
      </c>
      <c r="BK647" s="70"/>
      <c r="BL647" s="72"/>
    </row>
    <row r="648" spans="57:64" x14ac:dyDescent="0.35">
      <c r="BE648" s="4">
        <v>227</v>
      </c>
      <c r="BF648" s="4">
        <v>1</v>
      </c>
      <c r="BG648" s="4">
        <v>1.5</v>
      </c>
      <c r="BH648" s="4">
        <v>1.7000000000000002</v>
      </c>
      <c r="BI648" s="21">
        <v>1.9</v>
      </c>
      <c r="BJ648" s="21">
        <v>3.4000000000000004</v>
      </c>
      <c r="BK648" s="70"/>
      <c r="BL648" s="72"/>
    </row>
    <row r="649" spans="57:64" x14ac:dyDescent="0.35">
      <c r="BE649" s="4">
        <v>228</v>
      </c>
      <c r="BF649" s="4">
        <v>1</v>
      </c>
      <c r="BG649" s="4">
        <v>1.3</v>
      </c>
      <c r="BH649" s="4">
        <v>1.5</v>
      </c>
      <c r="BI649" s="21">
        <v>1.7999999999999998</v>
      </c>
      <c r="BJ649" s="21">
        <v>3.4000000000000004</v>
      </c>
      <c r="BK649" s="70"/>
      <c r="BL649" s="72"/>
    </row>
    <row r="650" spans="57:64" x14ac:dyDescent="0.35">
      <c r="BE650" s="4">
        <v>229</v>
      </c>
      <c r="BF650" s="4">
        <v>1</v>
      </c>
      <c r="BG650" s="4">
        <v>1.3</v>
      </c>
      <c r="BH650" s="4">
        <v>1.4000000000000001</v>
      </c>
      <c r="BI650" s="21">
        <v>2.1999999999999997</v>
      </c>
      <c r="BJ650" s="21">
        <v>2.1</v>
      </c>
      <c r="BK650" s="70"/>
      <c r="BL650" s="72"/>
    </row>
    <row r="651" spans="57:64" x14ac:dyDescent="0.35">
      <c r="BE651" s="4">
        <v>230</v>
      </c>
      <c r="BF651" s="4">
        <v>1</v>
      </c>
      <c r="BG651" s="4">
        <v>1.2</v>
      </c>
      <c r="BH651" s="4">
        <v>1.7999999999999998</v>
      </c>
      <c r="BI651" s="21">
        <v>1.4000000000000001</v>
      </c>
      <c r="BJ651" s="21">
        <v>2.1999999999999997</v>
      </c>
      <c r="BK651" s="70"/>
      <c r="BL651" s="72"/>
    </row>
    <row r="652" spans="57:64" x14ac:dyDescent="0.35">
      <c r="BE652" s="4">
        <v>231</v>
      </c>
      <c r="BF652" s="4">
        <v>1</v>
      </c>
      <c r="BG652" s="4">
        <v>1.0999999999999999</v>
      </c>
      <c r="BH652" s="4">
        <v>1.7999999999999998</v>
      </c>
      <c r="BI652" s="21">
        <v>2.1</v>
      </c>
      <c r="BJ652" s="21">
        <v>4.1000000000000005</v>
      </c>
      <c r="BK652" s="70"/>
      <c r="BL652" s="72"/>
    </row>
    <row r="653" spans="57:64" x14ac:dyDescent="0.35">
      <c r="BE653" s="4">
        <v>232</v>
      </c>
      <c r="BF653" s="4">
        <v>1</v>
      </c>
      <c r="BG653" s="4">
        <v>1.2</v>
      </c>
      <c r="BH653" s="4">
        <v>2</v>
      </c>
      <c r="BI653" s="21">
        <v>3</v>
      </c>
      <c r="BJ653" s="21">
        <v>3.2</v>
      </c>
      <c r="BK653" s="70"/>
      <c r="BL653" s="72"/>
    </row>
    <row r="654" spans="57:64" x14ac:dyDescent="0.35">
      <c r="BE654" s="4">
        <v>233</v>
      </c>
      <c r="BF654" s="4">
        <v>1</v>
      </c>
      <c r="BG654" s="4">
        <v>1.2</v>
      </c>
      <c r="BH654" s="4">
        <v>1.4000000000000001</v>
      </c>
      <c r="BI654" s="21">
        <v>1.9</v>
      </c>
      <c r="BJ654" s="21">
        <v>1.7999999999999998</v>
      </c>
      <c r="BK654" s="70"/>
      <c r="BL654" s="72"/>
    </row>
    <row r="655" spans="57:64" x14ac:dyDescent="0.35">
      <c r="BE655" s="4">
        <v>234</v>
      </c>
      <c r="BF655" s="4">
        <v>1</v>
      </c>
      <c r="BG655" s="4">
        <v>1.3</v>
      </c>
      <c r="BH655" s="4">
        <v>1.6</v>
      </c>
      <c r="BI655" s="21">
        <v>1.5</v>
      </c>
      <c r="BJ655" s="21">
        <v>1.4000000000000001</v>
      </c>
      <c r="BK655" s="70"/>
      <c r="BL655" s="72"/>
    </row>
    <row r="656" spans="57:64" x14ac:dyDescent="0.35">
      <c r="BE656" s="4">
        <v>235</v>
      </c>
      <c r="BF656" s="4">
        <v>1</v>
      </c>
      <c r="BG656" s="4">
        <v>1.5</v>
      </c>
      <c r="BH656" s="4">
        <v>1.7999999999999998</v>
      </c>
      <c r="BI656" s="21">
        <v>1.3</v>
      </c>
      <c r="BJ656" s="21">
        <v>1.7000000000000002</v>
      </c>
      <c r="BK656" s="70"/>
      <c r="BL656" s="72"/>
    </row>
    <row r="657" spans="57:64" x14ac:dyDescent="0.35">
      <c r="BE657" s="4">
        <v>236</v>
      </c>
      <c r="BF657" s="4">
        <v>1</v>
      </c>
      <c r="BG657" s="4">
        <v>1.3</v>
      </c>
      <c r="BH657" s="4">
        <v>1.3</v>
      </c>
      <c r="BI657" s="21">
        <v>1.4000000000000001</v>
      </c>
      <c r="BJ657" s="21">
        <v>2.8000000000000003</v>
      </c>
      <c r="BK657" s="70"/>
      <c r="BL657" s="72"/>
    </row>
    <row r="658" spans="57:64" x14ac:dyDescent="0.35">
      <c r="BE658" s="4">
        <v>237</v>
      </c>
      <c r="BF658" s="4">
        <v>1</v>
      </c>
      <c r="BG658" s="4">
        <v>1.4000000000000001</v>
      </c>
      <c r="BH658" s="4">
        <v>1.7000000000000002</v>
      </c>
      <c r="BI658" s="21">
        <v>1.5</v>
      </c>
      <c r="BJ658" s="21">
        <v>2.5</v>
      </c>
      <c r="BK658" s="70"/>
      <c r="BL658" s="72"/>
    </row>
    <row r="659" spans="57:64" x14ac:dyDescent="0.35">
      <c r="BE659" s="4">
        <v>238</v>
      </c>
      <c r="BF659" s="4">
        <v>1</v>
      </c>
      <c r="BG659" s="4">
        <v>1.3</v>
      </c>
      <c r="BH659" s="4">
        <v>1.7999999999999998</v>
      </c>
      <c r="BI659" s="21">
        <v>2.6</v>
      </c>
      <c r="BJ659" s="21">
        <v>1.7000000000000002</v>
      </c>
      <c r="BK659" s="70"/>
      <c r="BL659" s="72"/>
    </row>
    <row r="660" spans="57:64" x14ac:dyDescent="0.35">
      <c r="BE660" s="4">
        <v>239</v>
      </c>
      <c r="BF660" s="4">
        <v>1</v>
      </c>
      <c r="BG660" s="4">
        <v>1.6</v>
      </c>
      <c r="BH660" s="4">
        <v>1.6</v>
      </c>
      <c r="BI660" s="21">
        <v>2</v>
      </c>
      <c r="BJ660" s="21">
        <v>2.1999999999999997</v>
      </c>
      <c r="BK660" s="70"/>
      <c r="BL660" s="72"/>
    </row>
    <row r="661" spans="57:64" x14ac:dyDescent="0.35">
      <c r="BE661" s="4">
        <v>240</v>
      </c>
      <c r="BF661" s="4">
        <v>1</v>
      </c>
      <c r="BG661" s="4">
        <v>1.2</v>
      </c>
      <c r="BH661" s="4">
        <v>1.4000000000000001</v>
      </c>
      <c r="BI661" s="21">
        <v>1.6</v>
      </c>
      <c r="BJ661" s="21">
        <v>2.2999999999999998</v>
      </c>
      <c r="BK661" s="70"/>
      <c r="BL661" s="72"/>
    </row>
    <row r="662" spans="57:64" x14ac:dyDescent="0.35">
      <c r="BE662" s="4">
        <v>241</v>
      </c>
      <c r="BF662" s="4">
        <v>1</v>
      </c>
      <c r="BG662" s="4">
        <v>1.2</v>
      </c>
      <c r="BH662" s="4">
        <v>2.1</v>
      </c>
      <c r="BI662" s="21">
        <v>2.5</v>
      </c>
      <c r="BJ662" s="21">
        <v>2.2999999999999998</v>
      </c>
      <c r="BK662" s="70"/>
      <c r="BL662" s="72"/>
    </row>
    <row r="663" spans="57:64" x14ac:dyDescent="0.35">
      <c r="BE663" s="4">
        <v>242</v>
      </c>
      <c r="BF663" s="4">
        <v>1</v>
      </c>
      <c r="BG663" s="4">
        <v>1.2</v>
      </c>
      <c r="BH663" s="4">
        <v>1.5</v>
      </c>
      <c r="BI663" s="21">
        <v>1.7000000000000002</v>
      </c>
      <c r="BJ663" s="21">
        <v>1.7000000000000002</v>
      </c>
      <c r="BK663" s="70"/>
      <c r="BL663" s="72"/>
    </row>
    <row r="664" spans="57:64" x14ac:dyDescent="0.35">
      <c r="BE664" s="4">
        <v>243</v>
      </c>
      <c r="BF664" s="4">
        <v>1</v>
      </c>
      <c r="BG664" s="4">
        <v>1.2</v>
      </c>
      <c r="BH664" s="4">
        <v>1.5</v>
      </c>
      <c r="BI664" s="21">
        <v>1.7000000000000002</v>
      </c>
      <c r="BJ664" s="21">
        <v>1.2</v>
      </c>
      <c r="BK664" s="70"/>
      <c r="BL664" s="72"/>
    </row>
    <row r="665" spans="57:64" x14ac:dyDescent="0.35">
      <c r="BE665" s="4">
        <v>244</v>
      </c>
      <c r="BF665" s="4">
        <v>1</v>
      </c>
      <c r="BG665" s="4">
        <v>1.2</v>
      </c>
      <c r="BH665" s="4">
        <v>1.6</v>
      </c>
      <c r="BI665" s="21">
        <v>2.1</v>
      </c>
      <c r="BJ665" s="21">
        <v>1.7999999999999998</v>
      </c>
      <c r="BK665" s="70"/>
      <c r="BL665" s="72"/>
    </row>
    <row r="666" spans="57:64" x14ac:dyDescent="0.35">
      <c r="BE666" s="4">
        <v>245</v>
      </c>
      <c r="BF666" s="4">
        <v>1</v>
      </c>
      <c r="BG666" s="4">
        <v>1.5</v>
      </c>
      <c r="BH666" s="4">
        <v>1.6</v>
      </c>
      <c r="BI666" s="21">
        <v>2</v>
      </c>
      <c r="BJ666" s="21">
        <v>2.5</v>
      </c>
      <c r="BK666" s="70"/>
      <c r="BL666" s="72"/>
    </row>
    <row r="667" spans="57:64" x14ac:dyDescent="0.35">
      <c r="BE667" s="4">
        <v>246</v>
      </c>
      <c r="BF667" s="4">
        <v>1</v>
      </c>
      <c r="BG667" s="4">
        <v>1.4000000000000001</v>
      </c>
      <c r="BH667" s="4">
        <v>2</v>
      </c>
      <c r="BI667" s="21">
        <v>2.1999999999999997</v>
      </c>
      <c r="BJ667" s="21">
        <v>2.2999999999999998</v>
      </c>
      <c r="BK667" s="70"/>
      <c r="BL667" s="72"/>
    </row>
    <row r="668" spans="57:64" x14ac:dyDescent="0.35">
      <c r="BE668" s="4">
        <v>247</v>
      </c>
      <c r="BF668" s="4">
        <v>1</v>
      </c>
      <c r="BG668" s="4">
        <v>1.2</v>
      </c>
      <c r="BH668" s="4">
        <v>1.7000000000000002</v>
      </c>
      <c r="BI668" s="21">
        <v>2.6</v>
      </c>
      <c r="BJ668" s="21">
        <v>2.1</v>
      </c>
      <c r="BK668" s="70"/>
      <c r="BL668" s="72"/>
    </row>
    <row r="669" spans="57:64" x14ac:dyDescent="0.35">
      <c r="BE669" s="4">
        <v>248</v>
      </c>
      <c r="BF669" s="4">
        <v>1</v>
      </c>
      <c r="BG669" s="4">
        <v>1.0999999999999999</v>
      </c>
      <c r="BH669" s="4">
        <v>2</v>
      </c>
      <c r="BI669" s="21">
        <v>2</v>
      </c>
      <c r="BJ669" s="21">
        <v>2.2999999999999998</v>
      </c>
      <c r="BK669" s="70"/>
      <c r="BL669" s="72"/>
    </row>
    <row r="670" spans="57:64" x14ac:dyDescent="0.35">
      <c r="BE670" s="4">
        <v>249</v>
      </c>
      <c r="BF670" s="4">
        <v>1</v>
      </c>
      <c r="BG670" s="4">
        <v>1.3</v>
      </c>
      <c r="BH670" s="4">
        <v>1.7999999999999998</v>
      </c>
      <c r="BI670" s="21">
        <v>1.6</v>
      </c>
      <c r="BJ670" s="21">
        <v>1.3</v>
      </c>
      <c r="BK670" s="70"/>
      <c r="BL670" s="72"/>
    </row>
    <row r="671" spans="57:64" x14ac:dyDescent="0.35">
      <c r="BE671" s="4">
        <v>250</v>
      </c>
      <c r="BF671" s="4">
        <v>1</v>
      </c>
      <c r="BG671" s="4">
        <v>1.3</v>
      </c>
      <c r="BH671" s="4">
        <v>1.5</v>
      </c>
      <c r="BI671" s="21">
        <v>1.9</v>
      </c>
      <c r="BJ671" s="21">
        <v>1.6</v>
      </c>
      <c r="BK671" s="70"/>
      <c r="BL671" s="72"/>
    </row>
    <row r="672" spans="57:64" x14ac:dyDescent="0.35">
      <c r="BE672" s="4">
        <v>251</v>
      </c>
      <c r="BF672" s="4">
        <v>1</v>
      </c>
      <c r="BG672" s="4">
        <v>1.3</v>
      </c>
      <c r="BH672" s="4">
        <v>1.9</v>
      </c>
      <c r="BI672" s="21">
        <v>2.1</v>
      </c>
      <c r="BJ672" s="21">
        <v>3.5000000000000004</v>
      </c>
      <c r="BK672" s="70"/>
      <c r="BL672" s="72"/>
    </row>
    <row r="673" spans="57:64" x14ac:dyDescent="0.35">
      <c r="BE673" s="4">
        <v>252</v>
      </c>
      <c r="BF673" s="4">
        <v>1</v>
      </c>
      <c r="BG673" s="4">
        <v>1.4000000000000001</v>
      </c>
      <c r="BH673" s="4">
        <v>1.5</v>
      </c>
      <c r="BI673" s="21">
        <v>2.5</v>
      </c>
      <c r="BJ673" s="21">
        <v>2.4</v>
      </c>
      <c r="BK673" s="70"/>
      <c r="BL673" s="72"/>
    </row>
    <row r="674" spans="57:64" x14ac:dyDescent="0.35">
      <c r="BE674" s="4">
        <v>253</v>
      </c>
      <c r="BF674" s="4">
        <v>1</v>
      </c>
      <c r="BG674" s="4">
        <v>1.4000000000000001</v>
      </c>
      <c r="BH674" s="4">
        <v>1.3</v>
      </c>
      <c r="BI674" s="21">
        <v>1.7000000000000002</v>
      </c>
      <c r="BJ674" s="21">
        <v>2.2999999999999998</v>
      </c>
      <c r="BK674" s="70"/>
      <c r="BL674" s="72"/>
    </row>
    <row r="675" spans="57:64" x14ac:dyDescent="0.35">
      <c r="BE675" s="4">
        <v>254</v>
      </c>
      <c r="BF675" s="4">
        <v>1</v>
      </c>
      <c r="BG675" s="4">
        <v>1.3</v>
      </c>
      <c r="BH675" s="4">
        <v>1.9</v>
      </c>
      <c r="BI675" s="21">
        <v>1.5</v>
      </c>
      <c r="BJ675" s="21">
        <v>1.6</v>
      </c>
      <c r="BK675" s="70"/>
      <c r="BL675" s="72"/>
    </row>
    <row r="676" spans="57:64" x14ac:dyDescent="0.35">
      <c r="BE676" s="4">
        <v>255</v>
      </c>
      <c r="BF676" s="4">
        <v>1</v>
      </c>
      <c r="BG676" s="4">
        <v>1.2</v>
      </c>
      <c r="BH676" s="4">
        <v>1.7999999999999998</v>
      </c>
      <c r="BI676" s="21">
        <v>1.5</v>
      </c>
      <c r="BJ676" s="21">
        <v>1.4000000000000001</v>
      </c>
      <c r="BK676" s="70"/>
      <c r="BL676" s="72"/>
    </row>
    <row r="677" spans="57:64" x14ac:dyDescent="0.35">
      <c r="BE677" s="4">
        <v>256</v>
      </c>
      <c r="BF677" s="4">
        <v>1</v>
      </c>
      <c r="BG677" s="4">
        <v>1.0999999999999999</v>
      </c>
      <c r="BH677" s="4">
        <v>1.2</v>
      </c>
      <c r="BI677" s="21">
        <v>1.7000000000000002</v>
      </c>
      <c r="BJ677" s="21">
        <v>2.5</v>
      </c>
      <c r="BK677" s="70"/>
      <c r="BL677" s="72"/>
    </row>
    <row r="678" spans="57:64" x14ac:dyDescent="0.35">
      <c r="BE678" s="4">
        <v>257</v>
      </c>
      <c r="BF678" s="4">
        <v>1</v>
      </c>
      <c r="BG678" s="4">
        <v>1.3</v>
      </c>
      <c r="BH678" s="4">
        <v>1.5</v>
      </c>
      <c r="BI678" s="21">
        <v>1.7000000000000002</v>
      </c>
      <c r="BJ678" s="21">
        <v>2.1999999999999997</v>
      </c>
      <c r="BK678" s="70"/>
      <c r="BL678" s="72"/>
    </row>
    <row r="679" spans="57:64" x14ac:dyDescent="0.35">
      <c r="BE679" s="4">
        <v>258</v>
      </c>
      <c r="BF679" s="4">
        <v>1</v>
      </c>
      <c r="BG679" s="4">
        <v>1.0999999999999999</v>
      </c>
      <c r="BH679" s="4">
        <v>2</v>
      </c>
      <c r="BI679" s="21">
        <v>1.6</v>
      </c>
      <c r="BJ679" s="21">
        <v>2.1</v>
      </c>
      <c r="BK679" s="70"/>
      <c r="BL679" s="72"/>
    </row>
    <row r="680" spans="57:64" x14ac:dyDescent="0.35">
      <c r="BE680" s="4">
        <v>259</v>
      </c>
      <c r="BF680" s="4">
        <v>1</v>
      </c>
      <c r="BG680" s="4">
        <v>1.5</v>
      </c>
      <c r="BH680" s="4">
        <v>1.7999999999999998</v>
      </c>
      <c r="BI680" s="21">
        <v>2.1</v>
      </c>
      <c r="BJ680" s="21">
        <v>1.9</v>
      </c>
      <c r="BK680" s="70"/>
      <c r="BL680" s="72"/>
    </row>
    <row r="681" spans="57:64" x14ac:dyDescent="0.35">
      <c r="BE681" s="4">
        <v>260</v>
      </c>
      <c r="BF681" s="4">
        <v>1</v>
      </c>
      <c r="BG681" s="4">
        <v>1.2</v>
      </c>
      <c r="BH681" s="4">
        <v>1.5</v>
      </c>
      <c r="BI681" s="21">
        <v>2</v>
      </c>
      <c r="BJ681" s="21">
        <v>2.4</v>
      </c>
      <c r="BK681" s="70"/>
      <c r="BL681" s="72"/>
    </row>
    <row r="682" spans="57:64" x14ac:dyDescent="0.35">
      <c r="BE682" s="4">
        <v>261</v>
      </c>
      <c r="BF682" s="4">
        <v>1</v>
      </c>
      <c r="BG682" s="4">
        <v>1</v>
      </c>
      <c r="BH682" s="4">
        <v>1.6</v>
      </c>
      <c r="BI682" s="21">
        <v>2</v>
      </c>
      <c r="BJ682" s="21">
        <v>1.7999999999999998</v>
      </c>
      <c r="BK682" s="70"/>
      <c r="BL682" s="72"/>
    </row>
    <row r="683" spans="57:64" x14ac:dyDescent="0.35">
      <c r="BE683" s="4">
        <v>262</v>
      </c>
      <c r="BF683" s="4">
        <v>1</v>
      </c>
      <c r="BG683" s="4">
        <v>1.2</v>
      </c>
      <c r="BH683" s="4">
        <v>1.6</v>
      </c>
      <c r="BI683" s="21">
        <v>2</v>
      </c>
      <c r="BJ683" s="21">
        <v>1.5</v>
      </c>
      <c r="BK683" s="70"/>
      <c r="BL683" s="72"/>
    </row>
    <row r="684" spans="57:64" x14ac:dyDescent="0.35">
      <c r="BE684" s="4">
        <v>263</v>
      </c>
      <c r="BF684" s="4">
        <v>1</v>
      </c>
      <c r="BG684" s="4">
        <v>1.2</v>
      </c>
      <c r="BH684" s="4">
        <v>1.6</v>
      </c>
      <c r="BI684" s="21">
        <v>1.6</v>
      </c>
      <c r="BJ684" s="21">
        <v>2.1999999999999997</v>
      </c>
      <c r="BK684" s="70"/>
      <c r="BL684" s="72"/>
    </row>
    <row r="685" spans="57:64" x14ac:dyDescent="0.35">
      <c r="BE685" s="4">
        <v>264</v>
      </c>
      <c r="BF685" s="4">
        <v>1</v>
      </c>
      <c r="BG685" s="4">
        <v>1.0999999999999999</v>
      </c>
      <c r="BH685" s="4">
        <v>1.6</v>
      </c>
      <c r="BI685" s="21">
        <v>2.6</v>
      </c>
      <c r="BJ685" s="21">
        <v>3.1</v>
      </c>
      <c r="BK685" s="70"/>
      <c r="BL685" s="72"/>
    </row>
    <row r="686" spans="57:64" x14ac:dyDescent="0.35">
      <c r="BE686" s="4">
        <v>265</v>
      </c>
      <c r="BF686" s="4">
        <v>1</v>
      </c>
      <c r="BG686" s="4">
        <v>1.0999999999999999</v>
      </c>
      <c r="BH686" s="4">
        <v>1.7999999999999998</v>
      </c>
      <c r="BI686" s="21">
        <v>1.9</v>
      </c>
      <c r="BJ686" s="21">
        <v>1.7000000000000002</v>
      </c>
      <c r="BK686" s="70"/>
      <c r="BL686" s="72"/>
    </row>
    <row r="687" spans="57:64" x14ac:dyDescent="0.35">
      <c r="BE687" s="4">
        <v>266</v>
      </c>
      <c r="BF687" s="4">
        <v>1</v>
      </c>
      <c r="BG687" s="4">
        <v>1.3</v>
      </c>
      <c r="BH687" s="4">
        <v>1.5</v>
      </c>
      <c r="BI687" s="21">
        <v>1.7999999999999998</v>
      </c>
      <c r="BJ687" s="21">
        <v>2.6</v>
      </c>
      <c r="BK687" s="70"/>
      <c r="BL687" s="72"/>
    </row>
    <row r="688" spans="57:64" x14ac:dyDescent="0.35">
      <c r="BE688" s="4">
        <v>267</v>
      </c>
      <c r="BF688" s="4">
        <v>1</v>
      </c>
      <c r="BG688" s="4">
        <v>1.3</v>
      </c>
      <c r="BH688" s="4">
        <v>1.3</v>
      </c>
      <c r="BI688" s="21">
        <v>2.1</v>
      </c>
      <c r="BJ688" s="21">
        <v>1.7999999999999998</v>
      </c>
      <c r="BK688" s="70"/>
      <c r="BL688" s="72"/>
    </row>
    <row r="689" spans="57:64" x14ac:dyDescent="0.35">
      <c r="BE689" s="4">
        <v>268</v>
      </c>
      <c r="BF689" s="4">
        <v>1</v>
      </c>
      <c r="BG689" s="4">
        <v>1.2</v>
      </c>
      <c r="BH689" s="4">
        <v>1.2</v>
      </c>
      <c r="BI689" s="21">
        <v>2.1</v>
      </c>
      <c r="BJ689" s="21">
        <v>2.7</v>
      </c>
      <c r="BK689" s="70"/>
      <c r="BL689" s="72"/>
    </row>
    <row r="690" spans="57:64" x14ac:dyDescent="0.35">
      <c r="BE690" s="4">
        <v>269</v>
      </c>
      <c r="BF690" s="4">
        <v>1</v>
      </c>
      <c r="BG690" s="4">
        <v>1.4000000000000001</v>
      </c>
      <c r="BH690" s="4">
        <v>1.5</v>
      </c>
      <c r="BI690" s="21">
        <v>2</v>
      </c>
      <c r="BJ690" s="21">
        <v>2.1</v>
      </c>
      <c r="BK690" s="70"/>
      <c r="BL690" s="72"/>
    </row>
    <row r="691" spans="57:64" x14ac:dyDescent="0.35">
      <c r="BE691" s="4">
        <v>270</v>
      </c>
      <c r="BF691" s="4">
        <v>1</v>
      </c>
      <c r="BG691" s="4">
        <v>1.3</v>
      </c>
      <c r="BH691" s="4">
        <v>1.5</v>
      </c>
      <c r="BI691" s="21">
        <v>1.7000000000000002</v>
      </c>
      <c r="BJ691" s="21">
        <v>1.5</v>
      </c>
      <c r="BK691" s="70"/>
      <c r="BL691" s="72"/>
    </row>
    <row r="692" spans="57:64" x14ac:dyDescent="0.35">
      <c r="BE692" s="4">
        <v>271</v>
      </c>
      <c r="BF692" s="4">
        <v>1</v>
      </c>
      <c r="BG692" s="4">
        <v>1</v>
      </c>
      <c r="BH692" s="4">
        <v>1.7000000000000002</v>
      </c>
      <c r="BI692" s="21">
        <v>1.7999999999999998</v>
      </c>
      <c r="BJ692" s="21">
        <v>1.4000000000000001</v>
      </c>
      <c r="BK692" s="70"/>
      <c r="BL692" s="72"/>
    </row>
    <row r="693" spans="57:64" x14ac:dyDescent="0.35">
      <c r="BE693" s="4">
        <v>272</v>
      </c>
      <c r="BF693" s="4">
        <v>1</v>
      </c>
      <c r="BG693" s="4">
        <v>1.2</v>
      </c>
      <c r="BH693" s="4">
        <v>1.9</v>
      </c>
      <c r="BI693" s="21">
        <v>1.7999999999999998</v>
      </c>
      <c r="BJ693" s="21">
        <v>2.1999999999999997</v>
      </c>
      <c r="BK693" s="70"/>
      <c r="BL693" s="72"/>
    </row>
    <row r="694" spans="57:64" x14ac:dyDescent="0.35">
      <c r="BE694" s="4">
        <v>273</v>
      </c>
      <c r="BF694" s="4">
        <v>1</v>
      </c>
      <c r="BG694" s="4">
        <v>1.0999999999999999</v>
      </c>
      <c r="BH694" s="4">
        <v>1.7000000000000002</v>
      </c>
      <c r="BI694" s="21">
        <v>1.7999999999999998</v>
      </c>
      <c r="BJ694" s="21">
        <v>1.7000000000000002</v>
      </c>
      <c r="BK694" s="70"/>
      <c r="BL694" s="72"/>
    </row>
    <row r="695" spans="57:64" x14ac:dyDescent="0.35">
      <c r="BE695" s="4">
        <v>274</v>
      </c>
      <c r="BF695" s="4">
        <v>1</v>
      </c>
      <c r="BG695" s="4">
        <v>1.0999999999999999</v>
      </c>
      <c r="BH695" s="4">
        <v>1.3</v>
      </c>
      <c r="BI695" s="21">
        <v>1.7999999999999998</v>
      </c>
      <c r="BJ695" s="21">
        <v>2.5</v>
      </c>
      <c r="BK695" s="70"/>
      <c r="BL695" s="72"/>
    </row>
    <row r="696" spans="57:64" x14ac:dyDescent="0.35">
      <c r="BE696" s="4">
        <v>275</v>
      </c>
      <c r="BF696" s="4">
        <v>1</v>
      </c>
      <c r="BG696" s="4">
        <v>1.3</v>
      </c>
      <c r="BH696" s="4">
        <v>1.7000000000000002</v>
      </c>
      <c r="BI696" s="21">
        <v>1.5</v>
      </c>
      <c r="BJ696" s="21">
        <v>3.4000000000000004</v>
      </c>
      <c r="BK696" s="70"/>
      <c r="BL696" s="72"/>
    </row>
    <row r="697" spans="57:64" x14ac:dyDescent="0.35">
      <c r="BE697" s="4">
        <v>276</v>
      </c>
      <c r="BF697" s="4">
        <v>1</v>
      </c>
      <c r="BG697" s="4">
        <v>1.0999999999999999</v>
      </c>
      <c r="BH697" s="4">
        <v>1.7000000000000002</v>
      </c>
      <c r="BI697" s="21">
        <v>1.9</v>
      </c>
      <c r="BJ697" s="21">
        <v>1.2</v>
      </c>
      <c r="BK697" s="70"/>
      <c r="BL697" s="72"/>
    </row>
    <row r="698" spans="57:64" x14ac:dyDescent="0.35">
      <c r="BE698" s="4">
        <v>277</v>
      </c>
      <c r="BF698" s="4">
        <v>1</v>
      </c>
      <c r="BG698" s="4">
        <v>1.2</v>
      </c>
      <c r="BH698" s="4">
        <v>1.5</v>
      </c>
      <c r="BI698" s="21">
        <v>1.5</v>
      </c>
      <c r="BJ698" s="21">
        <v>1.9</v>
      </c>
      <c r="BK698" s="70"/>
      <c r="BL698" s="72"/>
    </row>
    <row r="699" spans="57:64" x14ac:dyDescent="0.35">
      <c r="BE699" s="4">
        <v>278</v>
      </c>
      <c r="BF699" s="4">
        <v>1</v>
      </c>
      <c r="BG699" s="4">
        <v>1.4000000000000001</v>
      </c>
      <c r="BH699" s="4">
        <v>1.6</v>
      </c>
      <c r="BI699" s="21">
        <v>2.2999999999999998</v>
      </c>
      <c r="BJ699" s="21">
        <v>2.2999999999999998</v>
      </c>
      <c r="BK699" s="70"/>
      <c r="BL699" s="72"/>
    </row>
    <row r="700" spans="57:64" x14ac:dyDescent="0.35">
      <c r="BE700" s="4">
        <v>279</v>
      </c>
      <c r="BF700" s="4">
        <v>1</v>
      </c>
      <c r="BG700" s="4">
        <v>1.2</v>
      </c>
      <c r="BH700" s="4">
        <v>1.7000000000000002</v>
      </c>
      <c r="BI700" s="21">
        <v>1.6</v>
      </c>
      <c r="BJ700" s="21">
        <v>2.2999999999999998</v>
      </c>
      <c r="BK700" s="70"/>
      <c r="BL700" s="72"/>
    </row>
    <row r="701" spans="57:64" x14ac:dyDescent="0.35">
      <c r="BE701" s="4">
        <v>280</v>
      </c>
      <c r="BF701" s="4">
        <v>1</v>
      </c>
      <c r="BG701" s="4">
        <v>1.0999999999999999</v>
      </c>
      <c r="BH701" s="4">
        <v>1.7000000000000002</v>
      </c>
      <c r="BI701" s="21">
        <v>2</v>
      </c>
      <c r="BJ701" s="21">
        <v>1.7000000000000002</v>
      </c>
      <c r="BK701" s="70"/>
      <c r="BL701" s="72"/>
    </row>
    <row r="702" spans="57:64" x14ac:dyDescent="0.35">
      <c r="BE702" s="4">
        <v>281</v>
      </c>
      <c r="BF702" s="4">
        <v>1</v>
      </c>
      <c r="BG702" s="4">
        <v>1.2</v>
      </c>
      <c r="BH702" s="4">
        <v>1.6</v>
      </c>
      <c r="BI702" s="21">
        <v>1.7000000000000002</v>
      </c>
      <c r="BJ702" s="21">
        <v>1.9</v>
      </c>
      <c r="BK702" s="70"/>
      <c r="BL702" s="72"/>
    </row>
    <row r="703" spans="57:64" x14ac:dyDescent="0.35">
      <c r="BE703" s="4">
        <v>282</v>
      </c>
      <c r="BF703" s="4">
        <v>1</v>
      </c>
      <c r="BG703" s="4">
        <v>1.2</v>
      </c>
      <c r="BH703" s="4">
        <v>1.3</v>
      </c>
      <c r="BI703" s="21">
        <v>1.5</v>
      </c>
      <c r="BJ703" s="21">
        <v>2</v>
      </c>
      <c r="BK703" s="70"/>
      <c r="BL703" s="72"/>
    </row>
    <row r="704" spans="57:64" x14ac:dyDescent="0.35">
      <c r="BE704" s="4">
        <v>283</v>
      </c>
      <c r="BF704" s="4">
        <v>1</v>
      </c>
      <c r="BG704" s="4">
        <v>1</v>
      </c>
      <c r="BH704" s="4">
        <v>1.6</v>
      </c>
      <c r="BI704" s="21">
        <v>2.1</v>
      </c>
      <c r="BJ704" s="21">
        <v>1.7999999999999998</v>
      </c>
      <c r="BK704" s="70"/>
      <c r="BL704" s="72"/>
    </row>
    <row r="705" spans="57:64" x14ac:dyDescent="0.35">
      <c r="BE705" s="4">
        <v>284</v>
      </c>
      <c r="BF705" s="4">
        <v>1</v>
      </c>
      <c r="BG705" s="4">
        <v>1.3</v>
      </c>
      <c r="BH705" s="4">
        <v>1.3</v>
      </c>
      <c r="BI705" s="21">
        <v>1.4000000000000001</v>
      </c>
      <c r="BJ705" s="21">
        <v>2</v>
      </c>
      <c r="BK705" s="70"/>
      <c r="BL705" s="72"/>
    </row>
    <row r="706" spans="57:64" x14ac:dyDescent="0.35">
      <c r="BE706" s="4">
        <v>285</v>
      </c>
      <c r="BF706" s="4">
        <v>1</v>
      </c>
      <c r="BG706" s="4">
        <v>1.2</v>
      </c>
      <c r="BH706" s="4">
        <v>1.3</v>
      </c>
      <c r="BI706" s="21">
        <v>2</v>
      </c>
      <c r="BJ706" s="21">
        <v>2.2999999999999998</v>
      </c>
      <c r="BK706" s="70"/>
      <c r="BL706" s="72"/>
    </row>
    <row r="707" spans="57:64" x14ac:dyDescent="0.35">
      <c r="BE707" s="4">
        <v>286</v>
      </c>
      <c r="BF707" s="4">
        <v>1</v>
      </c>
      <c r="BG707" s="4">
        <v>1.2</v>
      </c>
      <c r="BH707" s="4">
        <v>1.4000000000000001</v>
      </c>
      <c r="BI707" s="21">
        <v>1.6</v>
      </c>
      <c r="BJ707" s="21">
        <v>1.9</v>
      </c>
      <c r="BK707" s="70"/>
      <c r="BL707" s="72"/>
    </row>
    <row r="708" spans="57:64" x14ac:dyDescent="0.35">
      <c r="BE708" s="4">
        <v>287</v>
      </c>
      <c r="BF708" s="4">
        <v>1</v>
      </c>
      <c r="BG708" s="4">
        <v>1.0999999999999999</v>
      </c>
      <c r="BH708" s="4">
        <v>1.3</v>
      </c>
      <c r="BI708" s="21">
        <v>1.6</v>
      </c>
      <c r="BJ708" s="21">
        <v>2</v>
      </c>
      <c r="BK708" s="70"/>
      <c r="BL708" s="72"/>
    </row>
    <row r="709" spans="57:64" x14ac:dyDescent="0.35">
      <c r="BE709" s="4">
        <v>288</v>
      </c>
      <c r="BF709" s="4">
        <v>1</v>
      </c>
      <c r="BG709" s="4">
        <v>1.3</v>
      </c>
      <c r="BH709" s="4">
        <v>1.0999999999999999</v>
      </c>
      <c r="BI709" s="21">
        <v>1.5</v>
      </c>
      <c r="BJ709" s="21">
        <v>1.7999999999999998</v>
      </c>
      <c r="BK709" s="70"/>
      <c r="BL709" s="72"/>
    </row>
    <row r="710" spans="57:64" x14ac:dyDescent="0.35">
      <c r="BE710" s="4">
        <v>289</v>
      </c>
      <c r="BF710" s="4">
        <v>1</v>
      </c>
      <c r="BG710" s="4">
        <v>1.2</v>
      </c>
      <c r="BH710" s="4">
        <v>1.3</v>
      </c>
      <c r="BI710" s="21">
        <v>1.2</v>
      </c>
      <c r="BJ710" s="21">
        <v>2</v>
      </c>
      <c r="BK710" s="70"/>
      <c r="BL710" s="72"/>
    </row>
    <row r="711" spans="57:64" x14ac:dyDescent="0.35">
      <c r="BE711" s="4">
        <v>290</v>
      </c>
      <c r="BF711" s="4">
        <v>1</v>
      </c>
      <c r="BG711" s="4">
        <v>1.0999999999999999</v>
      </c>
      <c r="BH711" s="4">
        <v>1.5</v>
      </c>
      <c r="BI711" s="21">
        <v>2.1999999999999997</v>
      </c>
      <c r="BJ711" s="21">
        <v>1.9</v>
      </c>
      <c r="BK711" s="70"/>
      <c r="BL711" s="72"/>
    </row>
    <row r="712" spans="57:64" x14ac:dyDescent="0.35">
      <c r="BE712" s="4">
        <v>291</v>
      </c>
      <c r="BF712" s="4">
        <v>1</v>
      </c>
      <c r="BG712" s="4">
        <v>1</v>
      </c>
      <c r="BH712" s="4">
        <v>1.6</v>
      </c>
      <c r="BI712" s="21">
        <v>1.9</v>
      </c>
      <c r="BJ712" s="21">
        <v>1.9</v>
      </c>
      <c r="BK712" s="70"/>
      <c r="BL712" s="72"/>
    </row>
    <row r="713" spans="57:64" x14ac:dyDescent="0.35">
      <c r="BE713" s="4">
        <v>292</v>
      </c>
      <c r="BF713" s="4">
        <v>1</v>
      </c>
      <c r="BG713" s="4">
        <v>1</v>
      </c>
      <c r="BH713" s="4">
        <v>1.3</v>
      </c>
      <c r="BI713" s="21">
        <v>1.7999999999999998</v>
      </c>
      <c r="BJ713" s="21">
        <v>1.9</v>
      </c>
      <c r="BK713" s="70"/>
      <c r="BL713" s="72"/>
    </row>
    <row r="714" spans="57:64" x14ac:dyDescent="0.35">
      <c r="BE714" s="4">
        <v>293</v>
      </c>
      <c r="BF714" s="4">
        <v>1</v>
      </c>
      <c r="BG714" s="4">
        <v>1.2</v>
      </c>
      <c r="BH714" s="4">
        <v>1.4000000000000001</v>
      </c>
      <c r="BI714" s="21">
        <v>2.1999999999999997</v>
      </c>
      <c r="BJ714" s="21">
        <v>2.1999999999999997</v>
      </c>
      <c r="BK714" s="70"/>
      <c r="BL714" s="72"/>
    </row>
    <row r="715" spans="57:64" x14ac:dyDescent="0.35">
      <c r="BE715" s="4">
        <v>294</v>
      </c>
      <c r="BF715" s="4">
        <v>1</v>
      </c>
      <c r="BG715" s="4">
        <v>1.3</v>
      </c>
      <c r="BH715" s="4">
        <v>1.7999999999999998</v>
      </c>
      <c r="BI715" s="21">
        <v>2.2999999999999998</v>
      </c>
      <c r="BJ715" s="21">
        <v>2</v>
      </c>
      <c r="BK715" s="70"/>
      <c r="BL715" s="72"/>
    </row>
    <row r="716" spans="57:64" x14ac:dyDescent="0.35">
      <c r="BE716" s="4">
        <v>295</v>
      </c>
      <c r="BF716" s="4">
        <v>1</v>
      </c>
      <c r="BG716" s="4">
        <v>1.4000000000000001</v>
      </c>
      <c r="BH716" s="4">
        <v>1.7000000000000002</v>
      </c>
      <c r="BI716" s="21">
        <v>1.4000000000000001</v>
      </c>
      <c r="BJ716" s="21">
        <v>2.1</v>
      </c>
      <c r="BK716" s="70"/>
      <c r="BL716" s="72"/>
    </row>
    <row r="717" spans="57:64" x14ac:dyDescent="0.35">
      <c r="BE717" s="4">
        <v>296</v>
      </c>
      <c r="BF717" s="4">
        <v>1</v>
      </c>
      <c r="BG717" s="4">
        <v>1.3</v>
      </c>
      <c r="BH717" s="4">
        <v>1.2</v>
      </c>
      <c r="BI717" s="21">
        <v>1.3</v>
      </c>
      <c r="BJ717" s="21">
        <v>2.6</v>
      </c>
      <c r="BK717" s="70"/>
      <c r="BL717" s="72"/>
    </row>
    <row r="718" spans="57:64" x14ac:dyDescent="0.35">
      <c r="BE718" s="4">
        <v>297</v>
      </c>
      <c r="BF718" s="4">
        <v>1</v>
      </c>
      <c r="BG718" s="4">
        <v>1.2</v>
      </c>
      <c r="BH718" s="4">
        <v>1.5</v>
      </c>
      <c r="BI718" s="21">
        <v>1.6</v>
      </c>
      <c r="BJ718" s="21">
        <v>2.2999999999999998</v>
      </c>
      <c r="BK718" s="70"/>
      <c r="BL718" s="72"/>
    </row>
    <row r="719" spans="57:64" x14ac:dyDescent="0.35">
      <c r="BE719" s="4">
        <v>298</v>
      </c>
      <c r="BF719" s="4">
        <v>1</v>
      </c>
      <c r="BG719" s="4">
        <v>1.2</v>
      </c>
      <c r="BH719" s="4">
        <v>1.9</v>
      </c>
      <c r="BI719" s="21">
        <v>1.7999999999999998</v>
      </c>
      <c r="BJ719" s="21">
        <v>2.5</v>
      </c>
      <c r="BK719" s="70"/>
      <c r="BL719" s="72"/>
    </row>
    <row r="720" spans="57:64" x14ac:dyDescent="0.35">
      <c r="BE720" s="4">
        <v>299</v>
      </c>
      <c r="BF720" s="4">
        <v>1</v>
      </c>
      <c r="BG720" s="4">
        <v>1.2</v>
      </c>
      <c r="BH720" s="4">
        <v>1.5</v>
      </c>
      <c r="BI720" s="21">
        <v>2.1</v>
      </c>
      <c r="BJ720" s="21">
        <v>2</v>
      </c>
      <c r="BK720" s="70"/>
      <c r="BL720" s="72"/>
    </row>
    <row r="721" spans="57:64" x14ac:dyDescent="0.35">
      <c r="BE721" s="4">
        <v>300</v>
      </c>
      <c r="BF721" s="4">
        <v>1</v>
      </c>
      <c r="BG721" s="4">
        <v>1.3</v>
      </c>
      <c r="BH721" s="4">
        <v>1.5</v>
      </c>
      <c r="BI721" s="21">
        <v>2</v>
      </c>
      <c r="BJ721" s="21">
        <v>2.1999999999999997</v>
      </c>
      <c r="BK721" s="70"/>
      <c r="BL721" s="72"/>
    </row>
    <row r="722" spans="57:64" x14ac:dyDescent="0.35">
      <c r="BE722" s="4">
        <v>301</v>
      </c>
      <c r="BF722" s="4">
        <v>1</v>
      </c>
      <c r="BG722" s="4">
        <v>1</v>
      </c>
      <c r="BH722" s="4">
        <v>1.7000000000000002</v>
      </c>
      <c r="BI722" s="21">
        <v>1.2</v>
      </c>
      <c r="BJ722" s="21">
        <v>1.9</v>
      </c>
      <c r="BK722" s="70"/>
      <c r="BL722" s="72"/>
    </row>
    <row r="723" spans="57:64" x14ac:dyDescent="0.35">
      <c r="BE723" s="4">
        <v>302</v>
      </c>
      <c r="BF723" s="4">
        <v>1</v>
      </c>
      <c r="BG723" s="4">
        <v>1</v>
      </c>
      <c r="BH723" s="4">
        <v>1.5</v>
      </c>
      <c r="BI723" s="21">
        <v>1.6</v>
      </c>
      <c r="BJ723" s="21">
        <v>2.2999999999999998</v>
      </c>
      <c r="BK723" s="70"/>
      <c r="BL723" s="72"/>
    </row>
    <row r="724" spans="57:64" x14ac:dyDescent="0.35">
      <c r="BE724" s="4">
        <v>303</v>
      </c>
      <c r="BF724" s="4">
        <v>1</v>
      </c>
      <c r="BG724" s="4">
        <v>1.0999999999999999</v>
      </c>
      <c r="BH724" s="4">
        <v>1.2</v>
      </c>
      <c r="BI724" s="21">
        <v>2</v>
      </c>
      <c r="BJ724" s="21">
        <v>1.4000000000000001</v>
      </c>
      <c r="BK724" s="70"/>
      <c r="BL724" s="72"/>
    </row>
    <row r="725" spans="57:64" x14ac:dyDescent="0.35">
      <c r="BE725" s="4">
        <v>304</v>
      </c>
      <c r="BF725" s="4">
        <v>1</v>
      </c>
      <c r="BG725" s="4">
        <v>1.2</v>
      </c>
      <c r="BH725" s="4">
        <v>1.4000000000000001</v>
      </c>
      <c r="BI725" s="21">
        <v>1.5</v>
      </c>
      <c r="BJ725" s="21">
        <v>2.4</v>
      </c>
      <c r="BK725" s="70"/>
      <c r="BL725" s="72"/>
    </row>
    <row r="726" spans="57:64" x14ac:dyDescent="0.35">
      <c r="BE726" s="4">
        <v>305</v>
      </c>
      <c r="BF726" s="4">
        <v>1</v>
      </c>
      <c r="BG726" s="4">
        <v>1</v>
      </c>
      <c r="BH726" s="4">
        <v>1.7999999999999998</v>
      </c>
      <c r="BI726" s="21">
        <v>1.5</v>
      </c>
      <c r="BJ726" s="21">
        <v>1.7000000000000002</v>
      </c>
      <c r="BK726" s="70"/>
      <c r="BL726" s="72"/>
    </row>
    <row r="727" spans="57:64" x14ac:dyDescent="0.35">
      <c r="BE727" s="4">
        <v>306</v>
      </c>
      <c r="BF727" s="4">
        <v>1</v>
      </c>
      <c r="BG727" s="4">
        <v>1.0999999999999999</v>
      </c>
      <c r="BH727" s="4">
        <v>2.1999999999999997</v>
      </c>
      <c r="BI727" s="21">
        <v>1.5</v>
      </c>
      <c r="BJ727" s="21">
        <v>2.5</v>
      </c>
      <c r="BK727" s="70"/>
      <c r="BL727" s="72"/>
    </row>
    <row r="728" spans="57:64" x14ac:dyDescent="0.35">
      <c r="BE728" s="4">
        <v>307</v>
      </c>
      <c r="BF728" s="4">
        <v>1</v>
      </c>
      <c r="BG728" s="4">
        <v>1</v>
      </c>
      <c r="BH728" s="4">
        <v>1.7000000000000002</v>
      </c>
      <c r="BI728" s="21">
        <v>2.5</v>
      </c>
      <c r="BJ728" s="21">
        <v>1.9</v>
      </c>
      <c r="BK728" s="70"/>
      <c r="BL728" s="72"/>
    </row>
    <row r="729" spans="57:64" x14ac:dyDescent="0.35">
      <c r="BE729" s="4">
        <v>308</v>
      </c>
      <c r="BF729" s="4">
        <v>1</v>
      </c>
      <c r="BG729" s="4">
        <v>1</v>
      </c>
      <c r="BH729" s="4">
        <v>1.6</v>
      </c>
      <c r="BI729" s="21">
        <v>1.5</v>
      </c>
      <c r="BJ729" s="21">
        <v>2.2999999999999998</v>
      </c>
      <c r="BK729" s="70"/>
      <c r="BL729" s="72"/>
    </row>
    <row r="730" spans="57:64" x14ac:dyDescent="0.35">
      <c r="BE730" s="4">
        <v>309</v>
      </c>
      <c r="BF730" s="4">
        <v>1</v>
      </c>
      <c r="BG730" s="4">
        <v>1</v>
      </c>
      <c r="BH730" s="4">
        <v>1.7999999999999998</v>
      </c>
      <c r="BI730" s="21">
        <v>1.9</v>
      </c>
      <c r="BJ730" s="21">
        <v>2.4</v>
      </c>
      <c r="BK730" s="70"/>
      <c r="BL730" s="72"/>
    </row>
    <row r="731" spans="57:64" x14ac:dyDescent="0.35">
      <c r="BE731" s="4">
        <v>310</v>
      </c>
      <c r="BF731" s="4">
        <v>1</v>
      </c>
      <c r="BG731" s="4">
        <v>1.0999999999999999</v>
      </c>
      <c r="BH731" s="4">
        <v>1.5</v>
      </c>
      <c r="BI731" s="21">
        <v>1.3</v>
      </c>
      <c r="BJ731" s="21">
        <v>1.7000000000000002</v>
      </c>
      <c r="BK731" s="70"/>
      <c r="BL731" s="72"/>
    </row>
    <row r="732" spans="57:64" x14ac:dyDescent="0.35">
      <c r="BE732" s="4">
        <v>311</v>
      </c>
      <c r="BF732" s="4">
        <v>1</v>
      </c>
      <c r="BG732" s="4">
        <v>1</v>
      </c>
      <c r="BH732" s="4">
        <v>2</v>
      </c>
      <c r="BI732" s="21">
        <v>1.6</v>
      </c>
      <c r="BJ732" s="21">
        <v>2.6</v>
      </c>
      <c r="BK732" s="70"/>
      <c r="BL732" s="72"/>
    </row>
    <row r="733" spans="57:64" x14ac:dyDescent="0.35">
      <c r="BE733" s="4">
        <v>312</v>
      </c>
      <c r="BF733" s="4">
        <v>1</v>
      </c>
      <c r="BG733" s="4">
        <v>1.5</v>
      </c>
      <c r="BH733" s="4">
        <v>2</v>
      </c>
      <c r="BI733" s="21">
        <v>2</v>
      </c>
      <c r="BJ733" s="21">
        <v>2.7</v>
      </c>
      <c r="BK733" s="70"/>
      <c r="BL733" s="72"/>
    </row>
    <row r="734" spans="57:64" x14ac:dyDescent="0.35">
      <c r="BE734" s="4">
        <v>313</v>
      </c>
      <c r="BF734" s="4">
        <v>1</v>
      </c>
      <c r="BG734" s="4">
        <v>1.3</v>
      </c>
      <c r="BH734" s="4">
        <v>1.7999999999999998</v>
      </c>
      <c r="BI734" s="21">
        <v>1.3</v>
      </c>
      <c r="BJ734" s="21">
        <v>2.1</v>
      </c>
      <c r="BK734" s="70"/>
      <c r="BL734" s="72"/>
    </row>
    <row r="735" spans="57:64" x14ac:dyDescent="0.35">
      <c r="BE735" s="4">
        <v>314</v>
      </c>
      <c r="BF735" s="4">
        <v>1</v>
      </c>
      <c r="BG735" s="4">
        <v>1.0999999999999999</v>
      </c>
      <c r="BH735" s="4">
        <v>1.7000000000000002</v>
      </c>
      <c r="BI735" s="21">
        <v>1.2</v>
      </c>
      <c r="BJ735" s="21">
        <v>1.7999999999999998</v>
      </c>
      <c r="BK735" s="70"/>
      <c r="BL735" s="72"/>
    </row>
    <row r="736" spans="57:64" x14ac:dyDescent="0.35">
      <c r="BE736" s="4">
        <v>315</v>
      </c>
      <c r="BF736" s="4">
        <v>1</v>
      </c>
      <c r="BG736" s="4">
        <v>1.2</v>
      </c>
      <c r="BH736" s="4">
        <v>1.5</v>
      </c>
      <c r="BI736" s="21">
        <v>1.2</v>
      </c>
      <c r="BJ736" s="21">
        <v>1.7000000000000002</v>
      </c>
      <c r="BK736" s="70"/>
      <c r="BL736" s="72"/>
    </row>
    <row r="737" spans="57:64" x14ac:dyDescent="0.35">
      <c r="BE737" s="4">
        <v>316</v>
      </c>
      <c r="BF737" s="4">
        <v>1</v>
      </c>
      <c r="BG737" s="4">
        <v>1.0999999999999999</v>
      </c>
      <c r="BH737" s="4">
        <v>1.2</v>
      </c>
      <c r="BI737" s="21">
        <v>1.4000000000000001</v>
      </c>
      <c r="BJ737" s="21">
        <v>2</v>
      </c>
      <c r="BK737" s="70"/>
      <c r="BL737" s="72"/>
    </row>
    <row r="738" spans="57:64" x14ac:dyDescent="0.35">
      <c r="BE738" s="4">
        <v>317</v>
      </c>
      <c r="BF738" s="4">
        <v>1</v>
      </c>
      <c r="BG738" s="4">
        <v>1.2</v>
      </c>
      <c r="BH738" s="4">
        <v>1.3</v>
      </c>
      <c r="BI738" s="21">
        <v>2.2999999999999998</v>
      </c>
      <c r="BJ738" s="21">
        <v>1.3</v>
      </c>
      <c r="BK738" s="70"/>
      <c r="BL738" s="72"/>
    </row>
    <row r="739" spans="57:64" x14ac:dyDescent="0.35">
      <c r="BE739" s="4">
        <v>318</v>
      </c>
      <c r="BF739" s="4">
        <v>1</v>
      </c>
      <c r="BG739" s="4">
        <v>1.0999999999999999</v>
      </c>
      <c r="BH739" s="4">
        <v>1.3</v>
      </c>
      <c r="BI739" s="21">
        <v>1.6</v>
      </c>
      <c r="BJ739" s="21">
        <v>1.5</v>
      </c>
      <c r="BK739" s="70"/>
      <c r="BL739" s="72"/>
    </row>
    <row r="740" spans="57:64" x14ac:dyDescent="0.35">
      <c r="BE740" s="4">
        <v>319</v>
      </c>
      <c r="BF740" s="4">
        <v>1</v>
      </c>
      <c r="BG740" s="4">
        <v>1.3</v>
      </c>
      <c r="BH740" s="4">
        <v>1.4000000000000001</v>
      </c>
      <c r="BI740" s="21">
        <v>1.4000000000000001</v>
      </c>
      <c r="BJ740" s="21">
        <v>2.2999999999999998</v>
      </c>
      <c r="BK740" s="70"/>
      <c r="BL740" s="72"/>
    </row>
    <row r="741" spans="57:64" x14ac:dyDescent="0.35">
      <c r="BE741" s="4">
        <v>320</v>
      </c>
      <c r="BF741" s="4">
        <v>1</v>
      </c>
      <c r="BG741" s="4">
        <v>1</v>
      </c>
      <c r="BH741" s="4">
        <v>1.6</v>
      </c>
      <c r="BI741" s="21">
        <v>1.6</v>
      </c>
      <c r="BJ741" s="21">
        <v>3.2</v>
      </c>
      <c r="BK741" s="70"/>
      <c r="BL741" s="72"/>
    </row>
    <row r="742" spans="57:64" x14ac:dyDescent="0.35">
      <c r="BE742" s="4">
        <v>321</v>
      </c>
      <c r="BF742" s="4">
        <v>1</v>
      </c>
      <c r="BG742" s="4">
        <v>1.0999999999999999</v>
      </c>
      <c r="BH742" s="4">
        <v>1.6</v>
      </c>
      <c r="BI742" s="21">
        <v>1.7999999999999998</v>
      </c>
      <c r="BJ742" s="21">
        <v>1.6</v>
      </c>
      <c r="BK742" s="70"/>
      <c r="BL742" s="72"/>
    </row>
    <row r="743" spans="57:64" x14ac:dyDescent="0.35">
      <c r="BE743" s="4">
        <v>322</v>
      </c>
      <c r="BF743" s="4">
        <v>1</v>
      </c>
      <c r="BG743" s="4">
        <v>1.0999999999999999</v>
      </c>
      <c r="BH743" s="4">
        <v>1.2</v>
      </c>
      <c r="BI743" s="21">
        <v>1.4000000000000001</v>
      </c>
      <c r="BJ743" s="21">
        <v>1.9</v>
      </c>
      <c r="BK743" s="70"/>
      <c r="BL743" s="72"/>
    </row>
    <row r="744" spans="57:64" x14ac:dyDescent="0.35">
      <c r="BE744" s="4">
        <v>323</v>
      </c>
      <c r="BF744" s="4">
        <v>1</v>
      </c>
      <c r="BG744" s="4">
        <v>1.0999999999999999</v>
      </c>
      <c r="BH744" s="4">
        <v>1.2</v>
      </c>
      <c r="BI744" s="21">
        <v>2.2999999999999998</v>
      </c>
      <c r="BJ744" s="21">
        <v>1.7000000000000002</v>
      </c>
      <c r="BK744" s="70"/>
      <c r="BL744" s="72"/>
    </row>
    <row r="745" spans="57:64" x14ac:dyDescent="0.35">
      <c r="BE745" s="4">
        <v>324</v>
      </c>
      <c r="BF745" s="4">
        <v>1</v>
      </c>
      <c r="BG745" s="4">
        <v>1.2</v>
      </c>
      <c r="BH745" s="4">
        <v>1.4000000000000001</v>
      </c>
      <c r="BI745" s="21">
        <v>1.3</v>
      </c>
      <c r="BJ745" s="21">
        <v>2.7</v>
      </c>
      <c r="BK745" s="70"/>
      <c r="BL745" s="72"/>
    </row>
    <row r="746" spans="57:64" x14ac:dyDescent="0.35">
      <c r="BE746" s="4">
        <v>325</v>
      </c>
      <c r="BF746" s="4">
        <v>1</v>
      </c>
      <c r="BG746" s="4">
        <v>1</v>
      </c>
      <c r="BH746" s="4">
        <v>1.3</v>
      </c>
      <c r="BI746" s="21">
        <v>1.7000000000000002</v>
      </c>
      <c r="BJ746" s="21">
        <v>2.1</v>
      </c>
      <c r="BK746" s="70"/>
      <c r="BL746" s="72"/>
    </row>
    <row r="747" spans="57:64" x14ac:dyDescent="0.35">
      <c r="BE747" s="4">
        <v>326</v>
      </c>
      <c r="BF747" s="4">
        <v>1</v>
      </c>
      <c r="BG747" s="4">
        <v>1</v>
      </c>
      <c r="BH747" s="4">
        <v>1.4000000000000001</v>
      </c>
      <c r="BI747" s="21">
        <v>2.4</v>
      </c>
      <c r="BJ747" s="21">
        <v>2.1</v>
      </c>
      <c r="BK747" s="70"/>
      <c r="BL747" s="72"/>
    </row>
    <row r="748" spans="57:64" x14ac:dyDescent="0.35">
      <c r="BE748" s="4">
        <v>327</v>
      </c>
      <c r="BF748" s="4">
        <v>1</v>
      </c>
      <c r="BG748" s="4">
        <v>1.0999999999999999</v>
      </c>
      <c r="BH748" s="4">
        <v>1.6</v>
      </c>
      <c r="BI748" s="21">
        <v>2.7</v>
      </c>
      <c r="BJ748" s="21">
        <v>2.9000000000000004</v>
      </c>
      <c r="BK748" s="70"/>
      <c r="BL748" s="72"/>
    </row>
    <row r="749" spans="57:64" x14ac:dyDescent="0.35">
      <c r="BE749" s="4">
        <v>328</v>
      </c>
      <c r="BF749" s="4">
        <v>1</v>
      </c>
      <c r="BG749" s="4">
        <v>1.0999999999999999</v>
      </c>
      <c r="BH749" s="4">
        <v>1.7999999999999998</v>
      </c>
      <c r="BI749" s="21">
        <v>1.3</v>
      </c>
      <c r="BJ749" s="21">
        <v>2.6</v>
      </c>
      <c r="BK749" s="70"/>
      <c r="BL749" s="72"/>
    </row>
    <row r="750" spans="57:64" x14ac:dyDescent="0.35">
      <c r="BE750" s="4">
        <v>329</v>
      </c>
      <c r="BF750" s="4">
        <v>1</v>
      </c>
      <c r="BG750" s="4">
        <v>1</v>
      </c>
      <c r="BH750" s="4">
        <v>1.7000000000000002</v>
      </c>
      <c r="BI750" s="21">
        <v>1.5</v>
      </c>
      <c r="BJ750" s="21">
        <v>2.6</v>
      </c>
      <c r="BK750" s="70"/>
      <c r="BL750" s="72"/>
    </row>
    <row r="751" spans="57:64" x14ac:dyDescent="0.35">
      <c r="BE751" s="4">
        <v>330</v>
      </c>
      <c r="BF751" s="4">
        <v>1</v>
      </c>
      <c r="BG751" s="4">
        <v>1</v>
      </c>
      <c r="BH751" s="4">
        <v>1.5</v>
      </c>
      <c r="BI751" s="21">
        <v>1.5</v>
      </c>
      <c r="BJ751" s="21">
        <v>1.6</v>
      </c>
      <c r="BK751" s="70"/>
      <c r="BL751" s="72"/>
    </row>
    <row r="752" spans="57:64" x14ac:dyDescent="0.35">
      <c r="BE752" s="4">
        <v>331</v>
      </c>
      <c r="BF752" s="4">
        <v>1</v>
      </c>
      <c r="BG752" s="4">
        <v>1.2</v>
      </c>
      <c r="BH752" s="4">
        <v>1.2</v>
      </c>
      <c r="BI752" s="21">
        <v>1.9</v>
      </c>
      <c r="BJ752" s="21">
        <v>1.2</v>
      </c>
      <c r="BK752" s="70"/>
      <c r="BL752" s="72"/>
    </row>
    <row r="753" spans="57:64" x14ac:dyDescent="0.35">
      <c r="BE753" s="4">
        <v>332</v>
      </c>
      <c r="BF753" s="4">
        <v>1</v>
      </c>
      <c r="BG753" s="4">
        <v>1.2</v>
      </c>
      <c r="BH753" s="4">
        <v>1.0999999999999999</v>
      </c>
      <c r="BI753" s="21">
        <v>2.2999999999999998</v>
      </c>
      <c r="BJ753" s="21">
        <v>1.6</v>
      </c>
      <c r="BK753" s="70"/>
      <c r="BL753" s="72"/>
    </row>
    <row r="754" spans="57:64" x14ac:dyDescent="0.35">
      <c r="BE754" s="4">
        <v>333</v>
      </c>
      <c r="BF754" s="4">
        <v>1</v>
      </c>
      <c r="BG754" s="4">
        <v>1.4000000000000001</v>
      </c>
      <c r="BH754" s="4">
        <v>1.4000000000000001</v>
      </c>
      <c r="BI754" s="21">
        <v>2.2999999999999998</v>
      </c>
      <c r="BJ754" s="21">
        <v>2.1</v>
      </c>
      <c r="BK754" s="70"/>
      <c r="BL754" s="72"/>
    </row>
    <row r="755" spans="57:64" x14ac:dyDescent="0.35">
      <c r="BE755" s="4">
        <v>334</v>
      </c>
      <c r="BF755" s="4">
        <v>1</v>
      </c>
      <c r="BG755" s="4">
        <v>1</v>
      </c>
      <c r="BH755" s="4">
        <v>1.7999999999999998</v>
      </c>
      <c r="BI755" s="21">
        <v>1.6</v>
      </c>
      <c r="BJ755" s="21">
        <v>2.2999999999999998</v>
      </c>
      <c r="BK755" s="70"/>
      <c r="BL755" s="72"/>
    </row>
    <row r="756" spans="57:64" x14ac:dyDescent="0.35">
      <c r="BE756" s="4">
        <v>335</v>
      </c>
      <c r="BF756" s="4">
        <v>1</v>
      </c>
      <c r="BG756" s="4">
        <v>1</v>
      </c>
      <c r="BH756" s="4">
        <v>1.6</v>
      </c>
      <c r="BI756" s="21">
        <v>1.4000000000000001</v>
      </c>
      <c r="BJ756" s="21">
        <v>1.7999999999999998</v>
      </c>
      <c r="BK756" s="70"/>
      <c r="BL756" s="72"/>
    </row>
    <row r="757" spans="57:64" x14ac:dyDescent="0.35">
      <c r="BE757" s="4">
        <v>336</v>
      </c>
      <c r="BF757" s="4">
        <v>1</v>
      </c>
      <c r="BG757" s="4">
        <v>1.0999999999999999</v>
      </c>
      <c r="BH757" s="4">
        <v>1.4000000000000001</v>
      </c>
      <c r="BI757" s="21">
        <v>1.6</v>
      </c>
      <c r="BJ757" s="21">
        <v>1.6</v>
      </c>
      <c r="BK757" s="70"/>
      <c r="BL757" s="72"/>
    </row>
    <row r="758" spans="57:64" x14ac:dyDescent="0.35">
      <c r="BE758" s="4">
        <v>337</v>
      </c>
      <c r="BF758" s="4">
        <v>1</v>
      </c>
      <c r="BG758" s="4">
        <v>1</v>
      </c>
      <c r="BH758" s="4">
        <v>1.6</v>
      </c>
      <c r="BI758" s="21">
        <v>2</v>
      </c>
      <c r="BJ758" s="21">
        <v>2.7</v>
      </c>
      <c r="BK758" s="70"/>
      <c r="BL758" s="72"/>
    </row>
    <row r="759" spans="57:64" x14ac:dyDescent="0.35">
      <c r="BE759" s="4">
        <v>338</v>
      </c>
      <c r="BF759" s="4">
        <v>1</v>
      </c>
      <c r="BG759" s="4">
        <v>1.0999999999999999</v>
      </c>
      <c r="BH759" s="4">
        <v>1.2</v>
      </c>
      <c r="BI759" s="21">
        <v>1.9</v>
      </c>
      <c r="BJ759" s="21">
        <v>3.2</v>
      </c>
      <c r="BK759" s="70"/>
      <c r="BL759" s="72"/>
    </row>
    <row r="760" spans="57:64" x14ac:dyDescent="0.35">
      <c r="BE760" s="4">
        <v>339</v>
      </c>
      <c r="BF760" s="4">
        <v>1</v>
      </c>
      <c r="BG760" s="4">
        <v>1</v>
      </c>
      <c r="BH760" s="4">
        <v>1.3</v>
      </c>
      <c r="BI760" s="21">
        <v>1.7000000000000002</v>
      </c>
      <c r="BJ760" s="21">
        <v>2.2999999999999998</v>
      </c>
      <c r="BK760" s="70"/>
      <c r="BL760" s="72"/>
    </row>
    <row r="761" spans="57:64" x14ac:dyDescent="0.35">
      <c r="BE761" s="4">
        <v>340</v>
      </c>
      <c r="BF761" s="4">
        <v>1</v>
      </c>
      <c r="BG761" s="4">
        <v>1</v>
      </c>
      <c r="BH761" s="4">
        <v>1.2</v>
      </c>
      <c r="BI761" s="21">
        <v>1.3</v>
      </c>
      <c r="BJ761" s="21">
        <v>2.1999999999999997</v>
      </c>
      <c r="BK761" s="70"/>
      <c r="BL761" s="72"/>
    </row>
    <row r="762" spans="57:64" x14ac:dyDescent="0.35">
      <c r="BE762" s="4">
        <v>341</v>
      </c>
      <c r="BF762" s="4">
        <v>1</v>
      </c>
      <c r="BG762" s="4">
        <v>1.2</v>
      </c>
      <c r="BH762" s="4">
        <v>1</v>
      </c>
      <c r="BI762" s="21">
        <v>1.7000000000000002</v>
      </c>
      <c r="BJ762" s="21">
        <v>1.6</v>
      </c>
      <c r="BK762" s="70"/>
      <c r="BL762" s="72"/>
    </row>
    <row r="763" spans="57:64" x14ac:dyDescent="0.35">
      <c r="BE763" s="4">
        <v>342</v>
      </c>
      <c r="BF763" s="4">
        <v>1</v>
      </c>
      <c r="BG763" s="4">
        <v>1.0999999999999999</v>
      </c>
      <c r="BH763" s="4">
        <v>1.5</v>
      </c>
      <c r="BI763" s="21">
        <v>1.9</v>
      </c>
      <c r="BJ763" s="21">
        <v>1.7999999999999998</v>
      </c>
      <c r="BK763" s="70"/>
      <c r="BL763" s="72"/>
    </row>
    <row r="764" spans="57:64" x14ac:dyDescent="0.35">
      <c r="BE764" s="4">
        <v>343</v>
      </c>
      <c r="BF764" s="4">
        <v>1</v>
      </c>
      <c r="BG764" s="4">
        <v>1.0999999999999999</v>
      </c>
      <c r="BH764" s="4">
        <v>1.7000000000000002</v>
      </c>
      <c r="BI764" s="21">
        <v>1.5</v>
      </c>
      <c r="BJ764" s="21">
        <v>2.1999999999999997</v>
      </c>
      <c r="BK764" s="70"/>
      <c r="BL764" s="72"/>
    </row>
    <row r="765" spans="57:64" x14ac:dyDescent="0.35">
      <c r="BE765" s="4">
        <v>344</v>
      </c>
      <c r="BF765" s="4">
        <v>1</v>
      </c>
      <c r="BG765" s="4">
        <v>1.2</v>
      </c>
      <c r="BH765" s="4">
        <v>1.7999999999999998</v>
      </c>
      <c r="BI765" s="21">
        <v>1.6</v>
      </c>
      <c r="BJ765" s="21">
        <v>2.2999999999999998</v>
      </c>
      <c r="BK765" s="70"/>
      <c r="BL765" s="72"/>
    </row>
    <row r="766" spans="57:64" x14ac:dyDescent="0.35">
      <c r="BE766" s="4">
        <v>345</v>
      </c>
      <c r="BF766" s="4">
        <v>1</v>
      </c>
      <c r="BG766" s="4">
        <v>1.2</v>
      </c>
      <c r="BH766" s="4">
        <v>1.7000000000000002</v>
      </c>
      <c r="BI766" s="21">
        <v>1.4000000000000001</v>
      </c>
      <c r="BJ766" s="21">
        <v>1.9</v>
      </c>
      <c r="BK766" s="70"/>
      <c r="BL766" s="72"/>
    </row>
    <row r="767" spans="57:64" x14ac:dyDescent="0.35">
      <c r="BE767" s="4">
        <v>346</v>
      </c>
      <c r="BF767" s="4">
        <v>1</v>
      </c>
      <c r="BG767" s="4">
        <v>1.2</v>
      </c>
      <c r="BH767" s="4">
        <v>1.2</v>
      </c>
      <c r="BI767" s="21">
        <v>1.3</v>
      </c>
      <c r="BJ767" s="21">
        <v>2.7</v>
      </c>
      <c r="BK767" s="70"/>
      <c r="BL767" s="72"/>
    </row>
    <row r="768" spans="57:64" x14ac:dyDescent="0.35">
      <c r="BE768" s="4">
        <v>347</v>
      </c>
      <c r="BF768" s="4">
        <v>1</v>
      </c>
      <c r="BG768" s="4">
        <v>1.0999999999999999</v>
      </c>
      <c r="BH768" s="4">
        <v>1.2</v>
      </c>
      <c r="BI768" s="21">
        <v>1.3</v>
      </c>
      <c r="BJ768" s="21">
        <v>1.4000000000000001</v>
      </c>
      <c r="BK768" s="70"/>
      <c r="BL768" s="72"/>
    </row>
    <row r="769" spans="57:64" x14ac:dyDescent="0.35">
      <c r="BE769" s="4">
        <v>348</v>
      </c>
      <c r="BF769" s="4">
        <v>1</v>
      </c>
      <c r="BG769" s="4">
        <v>1.0999999999999999</v>
      </c>
      <c r="BH769" s="4">
        <v>1.2</v>
      </c>
      <c r="BI769" s="21">
        <v>1.7999999999999998</v>
      </c>
      <c r="BJ769" s="21">
        <v>1.6</v>
      </c>
      <c r="BK769" s="70"/>
      <c r="BL769" s="72"/>
    </row>
    <row r="770" spans="57:64" x14ac:dyDescent="0.35">
      <c r="BE770" s="4">
        <v>349</v>
      </c>
      <c r="BF770" s="4">
        <v>1</v>
      </c>
      <c r="BG770" s="4">
        <v>1.0999999999999999</v>
      </c>
      <c r="BH770" s="4">
        <v>1.2</v>
      </c>
      <c r="BI770" s="21">
        <v>1.4000000000000001</v>
      </c>
      <c r="BJ770" s="21">
        <v>1.7999999999999998</v>
      </c>
      <c r="BK770" s="70"/>
      <c r="BL770" s="72"/>
    </row>
    <row r="771" spans="57:64" x14ac:dyDescent="0.35">
      <c r="BE771" s="4">
        <v>350</v>
      </c>
      <c r="BF771" s="4">
        <v>1</v>
      </c>
      <c r="BG771" s="4">
        <v>1.0999999999999999</v>
      </c>
      <c r="BH771" s="4">
        <v>1.4000000000000001</v>
      </c>
      <c r="BI771" s="21">
        <v>2.1</v>
      </c>
      <c r="BJ771" s="21">
        <v>2.7</v>
      </c>
      <c r="BK771" s="70"/>
      <c r="BL771" s="72"/>
    </row>
    <row r="772" spans="57:64" x14ac:dyDescent="0.35">
      <c r="BE772" s="4">
        <v>351</v>
      </c>
      <c r="BF772" s="4">
        <v>1</v>
      </c>
      <c r="BG772" s="4">
        <v>1</v>
      </c>
      <c r="BH772" s="4">
        <v>1.6</v>
      </c>
      <c r="BI772" s="21">
        <v>1.9</v>
      </c>
      <c r="BJ772" s="21">
        <v>2.4</v>
      </c>
      <c r="BK772" s="70"/>
      <c r="BL772" s="72"/>
    </row>
    <row r="773" spans="57:64" x14ac:dyDescent="0.35">
      <c r="BE773" s="4">
        <v>352</v>
      </c>
      <c r="BF773" s="4">
        <v>1</v>
      </c>
      <c r="BG773" s="4">
        <v>1</v>
      </c>
      <c r="BH773" s="4">
        <v>1.6</v>
      </c>
      <c r="BI773" s="21">
        <v>1.9</v>
      </c>
      <c r="BJ773" s="21">
        <v>2.5</v>
      </c>
      <c r="BK773" s="70"/>
      <c r="BL773" s="72"/>
    </row>
    <row r="774" spans="57:64" x14ac:dyDescent="0.35">
      <c r="BE774" s="4">
        <v>353</v>
      </c>
      <c r="BF774" s="4">
        <v>1</v>
      </c>
      <c r="BG774" s="4">
        <v>1.0999999999999999</v>
      </c>
      <c r="BH774" s="4">
        <v>1.5</v>
      </c>
      <c r="BI774" s="21">
        <v>1.2</v>
      </c>
      <c r="BJ774" s="21">
        <v>1.9</v>
      </c>
      <c r="BK774" s="70"/>
      <c r="BL774" s="72"/>
    </row>
    <row r="775" spans="57:64" x14ac:dyDescent="0.35">
      <c r="BE775" s="4">
        <v>354</v>
      </c>
      <c r="BF775" s="4">
        <v>1</v>
      </c>
      <c r="BG775" s="4">
        <v>1</v>
      </c>
      <c r="BH775" s="4">
        <v>1.2</v>
      </c>
      <c r="BI775" s="21">
        <v>1.6</v>
      </c>
      <c r="BJ775" s="21">
        <v>2.2999999999999998</v>
      </c>
      <c r="BK775" s="70"/>
      <c r="BL775" s="72"/>
    </row>
    <row r="776" spans="57:64" x14ac:dyDescent="0.35">
      <c r="BE776" s="4">
        <v>355</v>
      </c>
      <c r="BF776" s="4">
        <v>1</v>
      </c>
      <c r="BG776" s="4">
        <v>1</v>
      </c>
      <c r="BH776" s="4">
        <v>1.7999999999999998</v>
      </c>
      <c r="BI776" s="21">
        <v>1.7000000000000002</v>
      </c>
      <c r="BJ776" s="21">
        <v>2</v>
      </c>
      <c r="BK776" s="70"/>
      <c r="BL776" s="72"/>
    </row>
    <row r="777" spans="57:64" x14ac:dyDescent="0.35">
      <c r="BE777" s="4">
        <v>356</v>
      </c>
      <c r="BF777" s="4">
        <v>1</v>
      </c>
      <c r="BG777" s="4">
        <v>1.0999999999999999</v>
      </c>
      <c r="BH777" s="4">
        <v>1.7999999999999998</v>
      </c>
      <c r="BI777" s="21">
        <v>1.7000000000000002</v>
      </c>
      <c r="BJ777" s="21">
        <v>2.7</v>
      </c>
      <c r="BK777" s="70"/>
      <c r="BL777" s="72"/>
    </row>
    <row r="778" spans="57:64" x14ac:dyDescent="0.35">
      <c r="BE778" s="4">
        <v>357</v>
      </c>
      <c r="BF778" s="4">
        <v>1</v>
      </c>
      <c r="BG778" s="4">
        <v>1.0999999999999999</v>
      </c>
      <c r="BH778" s="4">
        <v>1.3</v>
      </c>
      <c r="BI778" s="21">
        <v>1.9</v>
      </c>
      <c r="BJ778" s="21">
        <v>2.5</v>
      </c>
      <c r="BK778" s="70"/>
      <c r="BL778" s="72"/>
    </row>
    <row r="779" spans="57:64" x14ac:dyDescent="0.35">
      <c r="BE779" s="4">
        <v>358</v>
      </c>
      <c r="BF779" s="4">
        <v>1</v>
      </c>
      <c r="BG779" s="4">
        <v>1</v>
      </c>
      <c r="BH779" s="4">
        <v>1.0999999999999999</v>
      </c>
      <c r="BI779" s="21">
        <v>2.1999999999999997</v>
      </c>
      <c r="BJ779" s="21">
        <v>1.5</v>
      </c>
      <c r="BK779" s="70"/>
      <c r="BL779" s="72"/>
    </row>
    <row r="780" spans="57:64" x14ac:dyDescent="0.35">
      <c r="BE780" s="4">
        <v>359</v>
      </c>
      <c r="BF780" s="4">
        <v>1</v>
      </c>
      <c r="BG780" s="4">
        <v>1</v>
      </c>
      <c r="BH780" s="4">
        <v>1.3</v>
      </c>
      <c r="BI780" s="21">
        <v>1.2</v>
      </c>
      <c r="BJ780" s="21">
        <v>2.2999999999999998</v>
      </c>
      <c r="BK780" s="70"/>
      <c r="BL780" s="72"/>
    </row>
    <row r="781" spans="57:64" x14ac:dyDescent="0.35">
      <c r="BE781" s="4">
        <v>360</v>
      </c>
      <c r="BF781" s="4">
        <v>1</v>
      </c>
      <c r="BG781" s="4">
        <v>1.0999999999999999</v>
      </c>
      <c r="BH781" s="4">
        <v>1.5</v>
      </c>
      <c r="BI781" s="21">
        <v>2</v>
      </c>
      <c r="BJ781" s="21">
        <v>2</v>
      </c>
      <c r="BK781" s="70"/>
      <c r="BL781" s="72"/>
    </row>
    <row r="782" spans="57:64" x14ac:dyDescent="0.35">
      <c r="BE782" s="4">
        <v>361</v>
      </c>
      <c r="BF782" s="4">
        <v>1</v>
      </c>
      <c r="BG782" s="4">
        <v>1</v>
      </c>
      <c r="BH782" s="4">
        <v>1</v>
      </c>
      <c r="BI782" s="21">
        <v>1.2</v>
      </c>
      <c r="BJ782" s="21">
        <v>1.9</v>
      </c>
      <c r="BK782" s="70"/>
      <c r="BL782" s="72"/>
    </row>
    <row r="783" spans="57:64" x14ac:dyDescent="0.35">
      <c r="BE783" s="4">
        <v>362</v>
      </c>
      <c r="BF783" s="4">
        <v>1</v>
      </c>
      <c r="BG783" s="4">
        <v>1.2</v>
      </c>
      <c r="BH783" s="4">
        <v>1</v>
      </c>
      <c r="BI783" s="21">
        <v>2.2999999999999998</v>
      </c>
      <c r="BJ783" s="21">
        <v>2.1999999999999997</v>
      </c>
      <c r="BK783" s="70"/>
      <c r="BL783" s="72"/>
    </row>
    <row r="784" spans="57:64" x14ac:dyDescent="0.35">
      <c r="BE784" s="4">
        <v>363</v>
      </c>
      <c r="BF784" s="4">
        <v>1</v>
      </c>
      <c r="BG784" s="4">
        <v>1.0999999999999999</v>
      </c>
      <c r="BH784" s="4">
        <v>1.9</v>
      </c>
      <c r="BI784" s="21">
        <v>1.6</v>
      </c>
      <c r="BJ784" s="21">
        <v>2.6</v>
      </c>
      <c r="BK784" s="70"/>
      <c r="BL784" s="72"/>
    </row>
    <row r="785" spans="57:64" x14ac:dyDescent="0.35">
      <c r="BE785" s="4">
        <v>364</v>
      </c>
      <c r="BF785" s="4">
        <v>1</v>
      </c>
      <c r="BG785" s="4">
        <v>1.0999999999999999</v>
      </c>
      <c r="BH785" s="4">
        <v>1.2</v>
      </c>
      <c r="BI785" s="21">
        <v>1.4000000000000001</v>
      </c>
      <c r="BJ785" s="21">
        <v>1.3</v>
      </c>
      <c r="BK785" s="70"/>
      <c r="BL785" s="72"/>
    </row>
    <row r="786" spans="57:64" x14ac:dyDescent="0.35">
      <c r="BE786" s="4">
        <v>365</v>
      </c>
      <c r="BF786" s="4">
        <v>1</v>
      </c>
      <c r="BG786" s="4">
        <v>1.0999999999999999</v>
      </c>
      <c r="BH786" s="4">
        <v>1.4000000000000001</v>
      </c>
      <c r="BI786" s="21">
        <v>2.1999999999999997</v>
      </c>
      <c r="BJ786" s="21">
        <v>2.2999999999999998</v>
      </c>
      <c r="BK786" s="70"/>
      <c r="BL786" s="72"/>
    </row>
    <row r="787" spans="57:64" x14ac:dyDescent="0.35">
      <c r="BE787" s="4">
        <v>366</v>
      </c>
      <c r="BF787" s="4">
        <v>1</v>
      </c>
      <c r="BG787" s="4">
        <v>1.0999999999999999</v>
      </c>
      <c r="BH787" s="4">
        <v>1.0999999999999999</v>
      </c>
      <c r="BI787" s="21">
        <v>1.4000000000000001</v>
      </c>
      <c r="BJ787" s="21">
        <v>2.8000000000000003</v>
      </c>
      <c r="BK787" s="70"/>
      <c r="BL787" s="72"/>
    </row>
    <row r="788" spans="57:64" x14ac:dyDescent="0.35">
      <c r="BE788" s="4">
        <v>367</v>
      </c>
      <c r="BF788" s="4">
        <v>1</v>
      </c>
      <c r="BG788" s="4">
        <v>1.0999999999999999</v>
      </c>
      <c r="BH788" s="4">
        <v>1.2</v>
      </c>
      <c r="BI788" s="21">
        <v>1.9</v>
      </c>
      <c r="BJ788" s="21">
        <v>1.7000000000000002</v>
      </c>
      <c r="BK788" s="70"/>
      <c r="BL788" s="72"/>
    </row>
    <row r="789" spans="57:64" x14ac:dyDescent="0.35">
      <c r="BE789" s="4">
        <v>368</v>
      </c>
      <c r="BF789" s="4">
        <v>1</v>
      </c>
      <c r="BG789" s="4">
        <v>1.0999999999999999</v>
      </c>
      <c r="BH789" s="4">
        <v>2.1</v>
      </c>
      <c r="BI789" s="21">
        <v>1.6</v>
      </c>
      <c r="BJ789" s="21">
        <v>1.9</v>
      </c>
      <c r="BK789" s="70"/>
      <c r="BL789" s="72"/>
    </row>
    <row r="790" spans="57:64" x14ac:dyDescent="0.35">
      <c r="BE790" s="4">
        <v>369</v>
      </c>
      <c r="BF790" s="4">
        <v>1</v>
      </c>
      <c r="BG790" s="4">
        <v>1</v>
      </c>
      <c r="BH790" s="4">
        <v>1.0999999999999999</v>
      </c>
      <c r="BI790" s="21">
        <v>2</v>
      </c>
      <c r="BJ790" s="21">
        <v>1.5</v>
      </c>
      <c r="BK790" s="70"/>
      <c r="BL790" s="72"/>
    </row>
    <row r="791" spans="57:64" x14ac:dyDescent="0.35">
      <c r="BE791" s="4">
        <v>370</v>
      </c>
      <c r="BF791" s="4">
        <v>1</v>
      </c>
      <c r="BG791" s="4">
        <v>1</v>
      </c>
      <c r="BH791" s="4">
        <v>1.0999999999999999</v>
      </c>
      <c r="BI791" s="21">
        <v>1.9</v>
      </c>
      <c r="BJ791" s="21">
        <v>1.4000000000000001</v>
      </c>
      <c r="BK791" s="70"/>
      <c r="BL791" s="72"/>
    </row>
    <row r="792" spans="57:64" x14ac:dyDescent="0.35">
      <c r="BE792" s="4">
        <v>371</v>
      </c>
      <c r="BF792" s="4">
        <v>1</v>
      </c>
      <c r="BG792" s="4">
        <v>1.0999999999999999</v>
      </c>
      <c r="BH792" s="4">
        <v>1.2</v>
      </c>
      <c r="BI792" s="21">
        <v>1.4000000000000001</v>
      </c>
      <c r="BJ792" s="21">
        <v>1.9</v>
      </c>
      <c r="BK792" s="70"/>
      <c r="BL792" s="72"/>
    </row>
    <row r="793" spans="57:64" x14ac:dyDescent="0.35">
      <c r="BE793" s="4">
        <v>372</v>
      </c>
      <c r="BF793" s="4">
        <v>1</v>
      </c>
      <c r="BG793" s="4">
        <v>1</v>
      </c>
      <c r="BH793" s="4">
        <v>1.3</v>
      </c>
      <c r="BI793" s="21">
        <v>1.5</v>
      </c>
      <c r="BJ793" s="21">
        <v>1.9</v>
      </c>
      <c r="BK793" s="70"/>
      <c r="BL793" s="72"/>
    </row>
    <row r="794" spans="57:64" x14ac:dyDescent="0.35">
      <c r="BE794" s="4">
        <v>373</v>
      </c>
      <c r="BF794" s="4">
        <v>1</v>
      </c>
      <c r="BG794" s="4">
        <v>1.0999999999999999</v>
      </c>
      <c r="BH794" s="4">
        <v>1.2</v>
      </c>
      <c r="BI794" s="21">
        <v>2</v>
      </c>
      <c r="BJ794" s="21">
        <v>2.4</v>
      </c>
      <c r="BK794" s="70"/>
      <c r="BL794" s="72"/>
    </row>
    <row r="795" spans="57:64" x14ac:dyDescent="0.35">
      <c r="BE795" s="4">
        <v>374</v>
      </c>
      <c r="BF795" s="4">
        <v>1</v>
      </c>
      <c r="BG795" s="4">
        <v>1</v>
      </c>
      <c r="BH795" s="4">
        <v>2</v>
      </c>
      <c r="BI795" s="21">
        <v>1.5</v>
      </c>
      <c r="BJ795" s="21">
        <v>2.6</v>
      </c>
      <c r="BK795" s="70"/>
      <c r="BL795" s="72"/>
    </row>
    <row r="796" spans="57:64" x14ac:dyDescent="0.35">
      <c r="BE796" s="4">
        <v>375</v>
      </c>
      <c r="BF796" s="4">
        <v>1</v>
      </c>
      <c r="BG796" s="4">
        <v>1</v>
      </c>
      <c r="BH796" s="4">
        <v>1.3</v>
      </c>
      <c r="BI796" s="21">
        <v>1.5</v>
      </c>
      <c r="BJ796" s="21">
        <v>1.6</v>
      </c>
      <c r="BK796" s="70"/>
      <c r="BL796" s="72"/>
    </row>
    <row r="797" spans="57:64" x14ac:dyDescent="0.35">
      <c r="BE797" s="4">
        <v>376</v>
      </c>
      <c r="BF797" s="4">
        <v>1</v>
      </c>
      <c r="BG797" s="4">
        <v>1</v>
      </c>
      <c r="BH797" s="4">
        <v>1.5</v>
      </c>
      <c r="BI797" s="21">
        <v>1.6</v>
      </c>
      <c r="BJ797" s="21">
        <v>2</v>
      </c>
      <c r="BK797" s="70"/>
      <c r="BL797" s="72"/>
    </row>
    <row r="798" spans="57:64" x14ac:dyDescent="0.35">
      <c r="BE798" s="4">
        <v>377</v>
      </c>
      <c r="BF798" s="4">
        <v>1</v>
      </c>
      <c r="BG798" s="4">
        <v>1</v>
      </c>
      <c r="BH798" s="4">
        <v>1</v>
      </c>
      <c r="BI798" s="21">
        <v>2.2999999999999998</v>
      </c>
      <c r="BJ798" s="21">
        <v>2.5</v>
      </c>
      <c r="BK798" s="70"/>
      <c r="BL798" s="72"/>
    </row>
    <row r="799" spans="57:64" x14ac:dyDescent="0.35">
      <c r="BE799" s="4">
        <v>378</v>
      </c>
      <c r="BF799" s="4">
        <v>1</v>
      </c>
      <c r="BG799" s="4">
        <v>1</v>
      </c>
      <c r="BH799" s="4">
        <v>1.2</v>
      </c>
      <c r="BI799" s="21">
        <v>1.2</v>
      </c>
      <c r="BJ799" s="21">
        <v>2</v>
      </c>
      <c r="BK799" s="70"/>
      <c r="BL799" s="72"/>
    </row>
    <row r="800" spans="57:64" x14ac:dyDescent="0.35">
      <c r="BE800" s="4">
        <v>379</v>
      </c>
      <c r="BF800" s="4">
        <v>1</v>
      </c>
      <c r="BG800" s="4">
        <v>1</v>
      </c>
      <c r="BH800" s="4">
        <v>1.4000000000000001</v>
      </c>
      <c r="BI800" s="21">
        <v>1.7999999999999998</v>
      </c>
      <c r="BJ800" s="21">
        <v>1.5</v>
      </c>
      <c r="BK800" s="70"/>
      <c r="BL800" s="72"/>
    </row>
    <row r="801" spans="57:64" x14ac:dyDescent="0.35">
      <c r="BE801" s="4">
        <v>380</v>
      </c>
      <c r="BF801" s="4">
        <v>1</v>
      </c>
      <c r="BG801" s="4">
        <v>1</v>
      </c>
      <c r="BH801" s="4">
        <v>1.2</v>
      </c>
      <c r="BI801" s="21">
        <v>1.7000000000000002</v>
      </c>
      <c r="BJ801" s="21">
        <v>2.2999999999999998</v>
      </c>
      <c r="BK801" s="70"/>
      <c r="BL801" s="72"/>
    </row>
    <row r="802" spans="57:64" x14ac:dyDescent="0.35">
      <c r="BE802" s="4">
        <v>381</v>
      </c>
      <c r="BF802" s="4">
        <v>1</v>
      </c>
      <c r="BG802" s="4">
        <v>1</v>
      </c>
      <c r="BH802" s="4">
        <v>1.0999999999999999</v>
      </c>
      <c r="BI802" s="21">
        <v>1.7000000000000002</v>
      </c>
      <c r="BJ802" s="21">
        <v>1.9</v>
      </c>
      <c r="BK802" s="70"/>
      <c r="BL802" s="72"/>
    </row>
    <row r="803" spans="57:64" x14ac:dyDescent="0.35">
      <c r="BE803" s="4">
        <v>382</v>
      </c>
      <c r="BF803" s="4">
        <v>1</v>
      </c>
      <c r="BG803" s="4">
        <v>1</v>
      </c>
      <c r="BH803" s="4">
        <v>1.2</v>
      </c>
      <c r="BI803" s="21">
        <v>1.9</v>
      </c>
      <c r="BJ803" s="21">
        <v>3</v>
      </c>
      <c r="BK803" s="70"/>
      <c r="BL803" s="72"/>
    </row>
    <row r="804" spans="57:64" x14ac:dyDescent="0.35">
      <c r="BE804" s="4">
        <v>383</v>
      </c>
      <c r="BF804" s="4">
        <v>1</v>
      </c>
      <c r="BG804" s="4">
        <v>1.0999999999999999</v>
      </c>
      <c r="BH804" s="4">
        <v>1.5</v>
      </c>
      <c r="BI804" s="21">
        <v>1.9</v>
      </c>
      <c r="BJ804" s="21">
        <v>1.9</v>
      </c>
      <c r="BK804" s="70"/>
      <c r="BL804" s="72"/>
    </row>
    <row r="805" spans="57:64" x14ac:dyDescent="0.35">
      <c r="BE805" s="4">
        <v>384</v>
      </c>
      <c r="BF805" s="4">
        <v>1</v>
      </c>
      <c r="BG805" s="4">
        <v>1</v>
      </c>
      <c r="BH805" s="4">
        <v>1.3</v>
      </c>
      <c r="BI805" s="21">
        <v>1.3</v>
      </c>
      <c r="BJ805" s="21">
        <v>2.4</v>
      </c>
      <c r="BK805" s="70"/>
      <c r="BL805" s="72"/>
    </row>
    <row r="806" spans="57:64" x14ac:dyDescent="0.35">
      <c r="BE806" s="4">
        <v>385</v>
      </c>
      <c r="BF806" s="4">
        <v>1</v>
      </c>
      <c r="BG806" s="4">
        <v>1</v>
      </c>
      <c r="BH806" s="4">
        <v>1.3</v>
      </c>
      <c r="BI806" s="21">
        <v>1.5</v>
      </c>
      <c r="BJ806" s="21">
        <v>1.9</v>
      </c>
      <c r="BK806" s="70"/>
      <c r="BL806" s="72"/>
    </row>
    <row r="807" spans="57:64" x14ac:dyDescent="0.35">
      <c r="BE807" s="4">
        <v>386</v>
      </c>
      <c r="BF807" s="4">
        <v>1</v>
      </c>
      <c r="BG807" s="4">
        <v>1</v>
      </c>
      <c r="BH807" s="4">
        <v>1</v>
      </c>
      <c r="BI807" s="21">
        <v>1.7999999999999998</v>
      </c>
      <c r="BJ807" s="21">
        <v>1.3</v>
      </c>
      <c r="BK807" s="70"/>
      <c r="BL807" s="72"/>
    </row>
    <row r="808" spans="57:64" x14ac:dyDescent="0.35">
      <c r="BE808" s="4">
        <v>387</v>
      </c>
      <c r="BF808" s="4">
        <v>1</v>
      </c>
      <c r="BG808" s="4">
        <v>1</v>
      </c>
      <c r="BH808" s="4">
        <v>1.7000000000000002</v>
      </c>
      <c r="BI808" s="21">
        <v>1.5</v>
      </c>
      <c r="BJ808" s="21">
        <v>2.4</v>
      </c>
      <c r="BK808" s="70"/>
      <c r="BL808" s="72"/>
    </row>
    <row r="809" spans="57:64" x14ac:dyDescent="0.35">
      <c r="BE809" s="4">
        <v>388</v>
      </c>
      <c r="BF809" s="4">
        <v>1</v>
      </c>
      <c r="BG809" s="4">
        <v>1</v>
      </c>
      <c r="BH809" s="4">
        <v>1.6</v>
      </c>
      <c r="BI809" s="21">
        <v>1.4000000000000001</v>
      </c>
      <c r="BJ809" s="21">
        <v>2.5</v>
      </c>
      <c r="BK809" s="70"/>
      <c r="BL809" s="72"/>
    </row>
    <row r="810" spans="57:64" x14ac:dyDescent="0.35">
      <c r="BE810" s="4">
        <v>389</v>
      </c>
      <c r="BF810" s="4">
        <v>1</v>
      </c>
      <c r="BG810" s="4">
        <v>1</v>
      </c>
      <c r="BH810" s="4">
        <v>1.3</v>
      </c>
      <c r="BI810" s="21">
        <v>1</v>
      </c>
      <c r="BJ810" s="21">
        <v>1.4000000000000001</v>
      </c>
      <c r="BK810" s="70"/>
      <c r="BL810" s="72"/>
    </row>
    <row r="811" spans="57:64" x14ac:dyDescent="0.35">
      <c r="BE811" s="4">
        <v>390</v>
      </c>
      <c r="BF811" s="4">
        <v>1</v>
      </c>
      <c r="BG811" s="4">
        <v>1</v>
      </c>
      <c r="BH811" s="4">
        <v>1.3</v>
      </c>
      <c r="BI811" s="21">
        <v>1.9</v>
      </c>
      <c r="BJ811" s="21">
        <v>1.5</v>
      </c>
      <c r="BK811" s="70"/>
      <c r="BL811" s="72"/>
    </row>
    <row r="812" spans="57:64" x14ac:dyDescent="0.35">
      <c r="BE812" s="4">
        <v>391</v>
      </c>
      <c r="BF812" s="4">
        <v>1</v>
      </c>
      <c r="BG812" s="4">
        <v>1</v>
      </c>
      <c r="BH812" s="4">
        <v>1.3</v>
      </c>
      <c r="BI812" s="21">
        <v>1.3</v>
      </c>
      <c r="BJ812" s="21">
        <v>1.6</v>
      </c>
      <c r="BK812" s="70"/>
      <c r="BL812" s="72"/>
    </row>
    <row r="813" spans="57:64" x14ac:dyDescent="0.35">
      <c r="BE813" s="4">
        <v>392</v>
      </c>
      <c r="BF813" s="4">
        <v>1</v>
      </c>
      <c r="BG813" s="4">
        <v>1.0999999999999999</v>
      </c>
      <c r="BH813" s="4">
        <v>1.2</v>
      </c>
      <c r="BI813" s="21">
        <v>2</v>
      </c>
      <c r="BJ813" s="21">
        <v>2</v>
      </c>
      <c r="BK813" s="70"/>
      <c r="BL813" s="72"/>
    </row>
    <row r="814" spans="57:64" x14ac:dyDescent="0.35">
      <c r="BE814" s="4">
        <v>393</v>
      </c>
      <c r="BF814" s="4">
        <v>1</v>
      </c>
      <c r="BG814" s="4">
        <v>1.2</v>
      </c>
      <c r="BH814" s="4">
        <v>1.3</v>
      </c>
      <c r="BI814" s="21">
        <v>1.6</v>
      </c>
      <c r="BJ814" s="21">
        <v>2.4</v>
      </c>
      <c r="BK814" s="70"/>
      <c r="BL814" s="72"/>
    </row>
    <row r="815" spans="57:64" x14ac:dyDescent="0.35">
      <c r="BE815" s="4">
        <v>394</v>
      </c>
      <c r="BF815" s="4">
        <v>1</v>
      </c>
      <c r="BG815" s="4">
        <v>1.0999999999999999</v>
      </c>
      <c r="BH815" s="4">
        <v>1.2</v>
      </c>
      <c r="BI815" s="21">
        <v>1.5</v>
      </c>
      <c r="BJ815" s="21">
        <v>2.1</v>
      </c>
      <c r="BK815" s="70"/>
      <c r="BL815" s="72"/>
    </row>
    <row r="816" spans="57:64" x14ac:dyDescent="0.35">
      <c r="BE816" s="4">
        <v>395</v>
      </c>
      <c r="BF816" s="4">
        <v>1</v>
      </c>
      <c r="BG816" s="4">
        <v>1.0999999999999999</v>
      </c>
      <c r="BH816" s="4">
        <v>1.3</v>
      </c>
      <c r="BI816" s="21">
        <v>1.2</v>
      </c>
      <c r="BJ816" s="21">
        <v>2</v>
      </c>
      <c r="BK816" s="70"/>
      <c r="BL816" s="72"/>
    </row>
    <row r="817" spans="57:64" x14ac:dyDescent="0.35">
      <c r="BE817" s="4">
        <v>396</v>
      </c>
      <c r="BF817" s="4">
        <v>1</v>
      </c>
      <c r="BG817" s="4">
        <v>1</v>
      </c>
      <c r="BH817" s="4">
        <v>1.3</v>
      </c>
      <c r="BI817" s="21">
        <v>1.5</v>
      </c>
      <c r="BJ817" s="21">
        <v>1.7000000000000002</v>
      </c>
      <c r="BK817" s="70"/>
      <c r="BL817" s="72"/>
    </row>
    <row r="818" spans="57:64" x14ac:dyDescent="0.35">
      <c r="BE818" s="4">
        <v>397</v>
      </c>
      <c r="BF818" s="4">
        <v>1</v>
      </c>
      <c r="BG818" s="4">
        <v>1.2</v>
      </c>
      <c r="BH818" s="4">
        <v>1.2</v>
      </c>
      <c r="BI818" s="21">
        <v>1.2</v>
      </c>
      <c r="BJ818" s="21">
        <v>1.6</v>
      </c>
      <c r="BK818" s="70"/>
      <c r="BL818" s="72"/>
    </row>
    <row r="819" spans="57:64" x14ac:dyDescent="0.35">
      <c r="BE819" s="4">
        <v>398</v>
      </c>
      <c r="BF819" s="4">
        <v>1</v>
      </c>
      <c r="BG819" s="4">
        <v>1</v>
      </c>
      <c r="BH819" s="4">
        <v>1.2</v>
      </c>
      <c r="BI819" s="21">
        <v>1.4000000000000001</v>
      </c>
      <c r="BJ819" s="21">
        <v>1.3</v>
      </c>
      <c r="BK819" s="70"/>
      <c r="BL819" s="72"/>
    </row>
    <row r="820" spans="57:64" x14ac:dyDescent="0.35">
      <c r="BE820" s="4">
        <v>399</v>
      </c>
      <c r="BF820" s="4">
        <v>1</v>
      </c>
      <c r="BG820" s="4">
        <v>1</v>
      </c>
      <c r="BH820" s="4">
        <v>1.3</v>
      </c>
      <c r="BI820" s="21">
        <v>1.3</v>
      </c>
      <c r="BJ820" s="21">
        <v>1.7000000000000002</v>
      </c>
      <c r="BK820" s="70"/>
      <c r="BL820" s="72"/>
    </row>
    <row r="821" spans="57:64" x14ac:dyDescent="0.35">
      <c r="BE821" s="4">
        <v>400</v>
      </c>
      <c r="BF821" s="4">
        <v>1</v>
      </c>
      <c r="BG821" s="4">
        <v>1.4000000000000001</v>
      </c>
      <c r="BH821" s="4">
        <v>1.2</v>
      </c>
      <c r="BI821" s="21">
        <v>1.3</v>
      </c>
      <c r="BJ821" s="21">
        <v>2.2999999999999998</v>
      </c>
      <c r="BK821" s="70"/>
      <c r="BL821" s="72"/>
    </row>
    <row r="822" spans="57:64" x14ac:dyDescent="0.35">
      <c r="BE822" s="4">
        <v>401</v>
      </c>
      <c r="BF822" s="4">
        <v>1</v>
      </c>
      <c r="BG822" s="4">
        <v>1</v>
      </c>
      <c r="BH822" s="4">
        <v>1.2</v>
      </c>
      <c r="BI822" s="21">
        <v>2.2999999999999998</v>
      </c>
      <c r="BJ822" s="21">
        <v>1.5</v>
      </c>
      <c r="BK822" s="70"/>
      <c r="BL822" s="72"/>
    </row>
  </sheetData>
  <mergeCells count="64">
    <mergeCell ref="L10:M10"/>
    <mergeCell ref="AL10:AM10"/>
    <mergeCell ref="AA10:AB10"/>
    <mergeCell ref="B2:J2"/>
    <mergeCell ref="F238:K238"/>
    <mergeCell ref="L238:O238"/>
    <mergeCell ref="B4:P4"/>
    <mergeCell ref="B238:E238"/>
    <mergeCell ref="B7:P7"/>
    <mergeCell ref="B9:P9"/>
    <mergeCell ref="B5:P5"/>
    <mergeCell ref="B6:P6"/>
    <mergeCell ref="B8:P8"/>
    <mergeCell ref="O11:AB11"/>
    <mergeCell ref="B12:C12"/>
    <mergeCell ref="D12:E12"/>
    <mergeCell ref="F12:G12"/>
    <mergeCell ref="J12:K12"/>
    <mergeCell ref="B11:M11"/>
    <mergeCell ref="A11:A13"/>
    <mergeCell ref="BB12:BC12"/>
    <mergeCell ref="AA12:AB12"/>
    <mergeCell ref="AD12:AE12"/>
    <mergeCell ref="AF12:AG12"/>
    <mergeCell ref="AH12:AI12"/>
    <mergeCell ref="AJ12:AK12"/>
    <mergeCell ref="Q12:R12"/>
    <mergeCell ref="H12:I12"/>
    <mergeCell ref="AL12:AM12"/>
    <mergeCell ref="L12:M12"/>
    <mergeCell ref="AY12:AZ12"/>
    <mergeCell ref="AO11:AZ11"/>
    <mergeCell ref="AO12:AP12"/>
    <mergeCell ref="AQ12:AR12"/>
    <mergeCell ref="AW12:AX12"/>
    <mergeCell ref="AD11:AM11"/>
    <mergeCell ref="O12:P12"/>
    <mergeCell ref="U12:V12"/>
    <mergeCell ref="Y12:Z12"/>
    <mergeCell ref="W12:X12"/>
    <mergeCell ref="S12:T12"/>
    <mergeCell ref="AS12:AT12"/>
    <mergeCell ref="AU12:AV12"/>
    <mergeCell ref="BB6:BN6"/>
    <mergeCell ref="BB7:BN7"/>
    <mergeCell ref="BB11:BI11"/>
    <mergeCell ref="BK11:BR11"/>
    <mergeCell ref="BK12:BL12"/>
    <mergeCell ref="BM12:BN12"/>
    <mergeCell ref="BO12:BP12"/>
    <mergeCell ref="BQ12:BR12"/>
    <mergeCell ref="BH12:BI12"/>
    <mergeCell ref="BF12:BG12"/>
    <mergeCell ref="BD12:BE12"/>
    <mergeCell ref="CC11:CJ11"/>
    <mergeCell ref="BT12:BU12"/>
    <mergeCell ref="BV12:BW12"/>
    <mergeCell ref="BX12:BY12"/>
    <mergeCell ref="BZ12:CA12"/>
    <mergeCell ref="BT11:CA11"/>
    <mergeCell ref="CC12:CD12"/>
    <mergeCell ref="CE12:CF12"/>
    <mergeCell ref="CG12:CH12"/>
    <mergeCell ref="CI12:CJ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2024-01-09T13:23:24Z</dcterms:modified>
</cp:coreProperties>
</file>