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cho\Downloads\"/>
    </mc:Choice>
  </mc:AlternateContent>
  <xr:revisionPtr revIDLastSave="0" documentId="13_ncr:1_{F8206777-6B00-420B-9A59-FB74149F29B1}" xr6:coauthVersionLast="47" xr6:coauthVersionMax="47" xr10:uidLastSave="{00000000-0000-0000-0000-000000000000}"/>
  <bookViews>
    <workbookView xWindow="-108" yWindow="-108" windowWidth="23256" windowHeight="12456" xr2:uid="{1696FAB6-AF85-BB44-B3C8-B64FD3640E59}"/>
  </bookViews>
  <sheets>
    <sheet name="datos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" i="1"/>
  <c r="D51" i="1"/>
  <c r="D5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" i="1"/>
  <c r="C51" i="1"/>
  <c r="C50" i="1"/>
</calcChain>
</file>

<file path=xl/sharedStrings.xml><?xml version="1.0" encoding="utf-8"?>
<sst xmlns="http://schemas.openxmlformats.org/spreadsheetml/2006/main" count="12" uniqueCount="8">
  <si>
    <t>anyo</t>
  </si>
  <si>
    <t>siniestros</t>
  </si>
  <si>
    <t>fallecidos</t>
  </si>
  <si>
    <t>parque_vehicular</t>
  </si>
  <si>
    <t>Promedio</t>
  </si>
  <si>
    <t>Desv</t>
  </si>
  <si>
    <t>std_siniestros</t>
  </si>
  <si>
    <t>std_parque_vehicular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</si>
</sst>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rgb="FFFF0000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D1EBE-669A-FE47-9C89-E8DB320D01C0}">
  <dimension ref="A1:F51"/>
  <sheetViews>
    <sheetView tabSelected="1" workbookViewId="0">
      <selection activeCell="E2" sqref="E2"/>
    </sheetView>
  </sheetViews>
  <sheetFormatPr baseColWidth="10" defaultRowHeight="15.6" x14ac:dyDescent="0.3"/>
  <cols>
    <col min="1" max="1" width="8.59765625" style="1" bestFit="1" customWidth="1"/>
    <col min="2" max="2" width="9" style="2" bestFit="1" customWidth="1"/>
    <col min="3" max="3" width="11.8984375" style="1" bestFit="1" customWidth="1"/>
    <col min="4" max="4" width="14.59765625" style="1" bestFit="1" customWidth="1"/>
    <col min="5" max="5" width="12.5" bestFit="1" customWidth="1"/>
    <col min="6" max="6" width="18" bestFit="1" customWidth="1"/>
  </cols>
  <sheetData>
    <row r="1" spans="1:6" x14ac:dyDescent="0.3">
      <c r="A1" s="1" t="s">
        <v>0</v>
      </c>
      <c r="B1" s="2" t="s">
        <v>2</v>
      </c>
      <c r="C1" s="1" t="s">
        <v>1</v>
      </c>
      <c r="D1" s="1" t="s">
        <v>3</v>
      </c>
      <c r="E1" s="1" t="s">
        <v>6</v>
      </c>
      <c r="F1" s="1" t="s">
        <v>7</v>
      </c>
    </row>
    <row r="2" spans="1:6" x14ac:dyDescent="0.3">
      <c r="A2" s="1">
        <v>1972</v>
      </c>
      <c r="B2" s="2">
        <v>1792</v>
      </c>
      <c r="C2" s="1">
        <v>26727</v>
      </c>
      <c r="D2" s="1">
        <v>401114</v>
      </c>
      <c r="E2">
        <f>(C2-$C$50)/$C$51</f>
        <v>-1.0088175925845457</v>
      </c>
      <c r="F2">
        <f>((D2-$D$50)/$D$51)</f>
        <v>-1.1113613475397996</v>
      </c>
    </row>
    <row r="3" spans="1:6" x14ac:dyDescent="0.3">
      <c r="A3" s="1">
        <v>1973</v>
      </c>
      <c r="B3" s="2">
        <v>1719</v>
      </c>
      <c r="C3" s="1">
        <v>23480</v>
      </c>
      <c r="D3" s="1">
        <v>417767</v>
      </c>
      <c r="E3">
        <f>(C3-$C$50)/$C$51</f>
        <v>-1.1693516583682311</v>
      </c>
      <c r="F3">
        <f>((D3-$D$50)/$D$51)</f>
        <v>-1.1004138832655763</v>
      </c>
    </row>
    <row r="4" spans="1:6" x14ac:dyDescent="0.3">
      <c r="A4" s="1">
        <v>1974</v>
      </c>
      <c r="B4" s="2">
        <v>1269</v>
      </c>
      <c r="C4" s="1">
        <v>18356</v>
      </c>
      <c r="D4" s="1">
        <v>431172</v>
      </c>
      <c r="E4">
        <f>(C4-$C$50)/$C$51</f>
        <v>-1.4226859833068215</v>
      </c>
      <c r="F4">
        <f>((D4-$D$50)/$D$51)</f>
        <v>-1.0916016116871243</v>
      </c>
    </row>
    <row r="5" spans="1:6" x14ac:dyDescent="0.3">
      <c r="A5" s="1">
        <v>1975</v>
      </c>
      <c r="B5" s="2">
        <v>1054</v>
      </c>
      <c r="C5" s="1">
        <v>16602</v>
      </c>
      <c r="D5" s="1">
        <v>445693</v>
      </c>
      <c r="E5">
        <f>(C5-$C$50)/$C$51</f>
        <v>-1.5094050320855661</v>
      </c>
      <c r="F5">
        <f>((D5-$D$50)/$D$51)</f>
        <v>-1.0820556963129577</v>
      </c>
    </row>
    <row r="6" spans="1:6" x14ac:dyDescent="0.3">
      <c r="A6" s="1">
        <v>1976</v>
      </c>
      <c r="B6" s="2">
        <v>1079</v>
      </c>
      <c r="C6" s="1">
        <v>17716</v>
      </c>
      <c r="D6" s="1">
        <v>466049</v>
      </c>
      <c r="E6">
        <f>(C6-$C$50)/$C$51</f>
        <v>-1.4543280535567624</v>
      </c>
      <c r="F6">
        <f>((D6-$D$50)/$D$51)</f>
        <v>-1.0686739282972193</v>
      </c>
    </row>
    <row r="7" spans="1:6" x14ac:dyDescent="0.3">
      <c r="A7" s="1">
        <v>1977</v>
      </c>
      <c r="B7" s="2">
        <v>1071</v>
      </c>
      <c r="C7" s="1">
        <v>19638</v>
      </c>
      <c r="D7" s="1">
        <v>514180</v>
      </c>
      <c r="E7">
        <f>(C7-$C$50)/$C$51</f>
        <v>-1.3593029613374084</v>
      </c>
      <c r="F7">
        <f>((D7-$D$50)/$D$51)</f>
        <v>-1.0370332387528345</v>
      </c>
    </row>
    <row r="8" spans="1:6" x14ac:dyDescent="0.3">
      <c r="A8" s="1">
        <v>1978</v>
      </c>
      <c r="B8" s="2">
        <v>1207</v>
      </c>
      <c r="C8" s="1">
        <v>19623</v>
      </c>
      <c r="D8" s="1">
        <v>589788</v>
      </c>
      <c r="E8">
        <f>(C8-$C$50)/$C$51</f>
        <v>-1.3600445723588912</v>
      </c>
      <c r="F8">
        <f>((D8-$D$50)/$D$51)</f>
        <v>-0.98732952898009252</v>
      </c>
    </row>
    <row r="9" spans="1:6" x14ac:dyDescent="0.3">
      <c r="A9" s="1">
        <v>1979</v>
      </c>
      <c r="B9" s="2">
        <v>1309</v>
      </c>
      <c r="C9" s="1">
        <v>21506</v>
      </c>
      <c r="D9" s="1">
        <v>608630</v>
      </c>
      <c r="E9">
        <f>(C9-$C$50)/$C$51</f>
        <v>-1.2669476687953929</v>
      </c>
      <c r="F9">
        <f>((D9-$D$50)/$D$51)</f>
        <v>-0.97494304475173044</v>
      </c>
    </row>
    <row r="10" spans="1:6" x14ac:dyDescent="0.3">
      <c r="A10" s="1">
        <v>1980</v>
      </c>
      <c r="B10" s="2">
        <v>1434</v>
      </c>
      <c r="C10" s="1">
        <v>25606</v>
      </c>
      <c r="D10" s="1">
        <v>797180</v>
      </c>
      <c r="E10">
        <f>(C10-$C$50)/$C$51</f>
        <v>-1.0642406562567082</v>
      </c>
      <c r="F10">
        <f>((D10-$D$50)/$D$51)</f>
        <v>-0.85099274216932497</v>
      </c>
    </row>
    <row r="11" spans="1:6" x14ac:dyDescent="0.3">
      <c r="A11" s="1">
        <v>1981</v>
      </c>
      <c r="B11" s="2">
        <v>1552</v>
      </c>
      <c r="C11" s="1">
        <v>33536</v>
      </c>
      <c r="D11" s="1">
        <v>863038</v>
      </c>
      <c r="E11">
        <f>(C11-$C$50)/$C$51</f>
        <v>-0.67217562956603261</v>
      </c>
      <c r="F11">
        <f>((D11-$D$50)/$D$51)</f>
        <v>-0.80769855480537878</v>
      </c>
    </row>
    <row r="12" spans="1:6" x14ac:dyDescent="0.3">
      <c r="A12" s="1">
        <v>1982</v>
      </c>
      <c r="B12" s="2">
        <v>1274</v>
      </c>
      <c r="C12" s="1">
        <v>55272</v>
      </c>
      <c r="D12" s="1">
        <v>912749</v>
      </c>
      <c r="E12">
        <f>(C12-$C$50)/$C$51</f>
        <v>0.40246818129758966</v>
      </c>
      <c r="F12">
        <f>((D12-$D$50)/$D$51)</f>
        <v>-0.77501919393731222</v>
      </c>
    </row>
    <row r="13" spans="1:6" x14ac:dyDescent="0.3">
      <c r="A13" s="1">
        <v>1983</v>
      </c>
      <c r="B13" s="2">
        <v>1363</v>
      </c>
      <c r="C13" s="1">
        <v>47889</v>
      </c>
      <c r="D13" s="1">
        <v>916360</v>
      </c>
      <c r="E13">
        <f>(C13-$C$50)/$C$51</f>
        <v>3.7447236523660561E-2</v>
      </c>
      <c r="F13">
        <f>((D13-$D$50)/$D$51)</f>
        <v>-0.77264536979185972</v>
      </c>
    </row>
    <row r="14" spans="1:6" x14ac:dyDescent="0.3">
      <c r="A14" s="1">
        <v>1984</v>
      </c>
      <c r="B14" s="2">
        <v>1210</v>
      </c>
      <c r="C14" s="1">
        <v>39207</v>
      </c>
      <c r="D14" s="1">
        <v>930457</v>
      </c>
      <c r="E14">
        <f>(C14-$C$50)/$C$51</f>
        <v>-0.39179722271069573</v>
      </c>
      <c r="F14">
        <f>((D14-$D$50)/$D$51)</f>
        <v>-0.76337818646911149</v>
      </c>
    </row>
    <row r="15" spans="1:6" x14ac:dyDescent="0.3">
      <c r="A15" s="1">
        <v>1985</v>
      </c>
      <c r="B15" s="2">
        <v>1049</v>
      </c>
      <c r="C15" s="1">
        <v>30751</v>
      </c>
      <c r="D15" s="1">
        <v>944564</v>
      </c>
      <c r="E15">
        <f>(C15-$C$50)/$C$51</f>
        <v>-0.80986807588804155</v>
      </c>
      <c r="F15">
        <f>((D15-$D$50)/$D$51)</f>
        <v>-0.7541044292772261</v>
      </c>
    </row>
    <row r="16" spans="1:6" x14ac:dyDescent="0.3">
      <c r="A16" s="1">
        <v>1986</v>
      </c>
      <c r="B16" s="2">
        <v>1191</v>
      </c>
      <c r="C16" s="1">
        <v>35268</v>
      </c>
      <c r="D16" s="1">
        <v>962564</v>
      </c>
      <c r="E16">
        <f>(C16-$C$50)/$C$51</f>
        <v>-0.58654427695212963</v>
      </c>
      <c r="F16">
        <f>((D16-$D$50)/$D$51)</f>
        <v>-0.74227146483021844</v>
      </c>
    </row>
    <row r="17" spans="1:6" x14ac:dyDescent="0.3">
      <c r="A17" s="1">
        <v>1987</v>
      </c>
      <c r="B17" s="2">
        <v>1198</v>
      </c>
      <c r="C17" s="1">
        <v>32790</v>
      </c>
      <c r="D17" s="1">
        <v>972042</v>
      </c>
      <c r="E17">
        <f>(C17-$C$50)/$C$51</f>
        <v>-0.7090584177011201</v>
      </c>
      <c r="F17">
        <f>((D17-$D$50)/$D$51)</f>
        <v>-0.73604075166195515</v>
      </c>
    </row>
    <row r="18" spans="1:6" x14ac:dyDescent="0.3">
      <c r="A18" s="1">
        <v>1988</v>
      </c>
      <c r="B18" s="2">
        <v>1248</v>
      </c>
      <c r="C18" s="1">
        <v>34226</v>
      </c>
      <c r="D18" s="1">
        <v>985843</v>
      </c>
      <c r="E18">
        <f>(C18-$C$50)/$C$51</f>
        <v>-0.6380615225778149</v>
      </c>
      <c r="F18">
        <f>((D18-$D$50)/$D$51)</f>
        <v>-0.7269681548656689</v>
      </c>
    </row>
    <row r="19" spans="1:6" x14ac:dyDescent="0.3">
      <c r="A19" s="1">
        <v>1989</v>
      </c>
      <c r="B19" s="2">
        <v>1465</v>
      </c>
      <c r="C19" s="1">
        <v>37217</v>
      </c>
      <c r="D19" s="1">
        <v>1018255</v>
      </c>
      <c r="E19">
        <f>(C19-$C$50)/$C$51</f>
        <v>-0.49018428489410615</v>
      </c>
      <c r="F19">
        <f>((D19-$D$50)/$D$51)</f>
        <v>-0.7056609302180904</v>
      </c>
    </row>
    <row r="20" spans="1:6" x14ac:dyDescent="0.3">
      <c r="A20" s="1">
        <v>1990</v>
      </c>
      <c r="B20" s="2">
        <v>1587</v>
      </c>
      <c r="C20" s="1">
        <v>39479</v>
      </c>
      <c r="D20" s="1">
        <v>1074228</v>
      </c>
      <c r="E20">
        <f>(C20-$C$50)/$C$51</f>
        <v>-0.3783493428544708</v>
      </c>
      <c r="F20">
        <f>((D20-$D$50)/$D$51)</f>
        <v>-0.6688650124962926</v>
      </c>
    </row>
    <row r="21" spans="1:6" x14ac:dyDescent="0.3">
      <c r="A21" s="1">
        <v>1991</v>
      </c>
      <c r="B21" s="2">
        <v>1602</v>
      </c>
      <c r="C21" s="1">
        <v>40368</v>
      </c>
      <c r="D21" s="1">
        <v>1174194</v>
      </c>
      <c r="E21">
        <f>(C21-$C$50)/$C$51</f>
        <v>-0.33439652964791206</v>
      </c>
      <c r="F21">
        <f>((D21-$D$50)/$D$51)</f>
        <v>-0.6031486722790943</v>
      </c>
    </row>
    <row r="22" spans="1:6" x14ac:dyDescent="0.3">
      <c r="A22" s="1">
        <v>1992</v>
      </c>
      <c r="B22" s="2">
        <v>1700</v>
      </c>
      <c r="C22" s="1">
        <v>43402</v>
      </c>
      <c r="D22" s="1">
        <v>1356503</v>
      </c>
      <c r="E22">
        <f>(C22-$C$50)/$C$51</f>
        <v>-0.18439334036928537</v>
      </c>
      <c r="F22">
        <f>((D22-$D$50)/$D$51)</f>
        <v>-0.48330112142523191</v>
      </c>
    </row>
    <row r="23" spans="1:6" x14ac:dyDescent="0.3">
      <c r="A23" s="1">
        <v>1993</v>
      </c>
      <c r="B23" s="2">
        <v>1760</v>
      </c>
      <c r="C23" s="1">
        <v>44837</v>
      </c>
      <c r="D23" s="1">
        <v>1476128</v>
      </c>
      <c r="E23">
        <f>(C23-$C$50)/$C$51</f>
        <v>-0.11344588598074573</v>
      </c>
      <c r="F23">
        <f>((D23-$D$50)/$D$51)</f>
        <v>-0.40466121187116</v>
      </c>
    </row>
    <row r="24" spans="1:6" x14ac:dyDescent="0.3">
      <c r="A24" s="1">
        <v>1994</v>
      </c>
      <c r="B24" s="2">
        <v>1762</v>
      </c>
      <c r="C24" s="1">
        <v>44236</v>
      </c>
      <c r="D24" s="1">
        <v>1508957</v>
      </c>
      <c r="E24">
        <f>(C24-$C$50)/$C$51</f>
        <v>-0.14315976757483098</v>
      </c>
      <c r="F24">
        <f>((D24-$D$50)/$D$51)</f>
        <v>-0.38307985688055918</v>
      </c>
    </row>
    <row r="25" spans="1:6" x14ac:dyDescent="0.3">
      <c r="A25" s="1">
        <v>1995</v>
      </c>
      <c r="B25" s="2">
        <v>1890</v>
      </c>
      <c r="C25" s="1">
        <v>50790</v>
      </c>
      <c r="D25" s="1">
        <v>1678675</v>
      </c>
      <c r="E25">
        <f>(C25-$C$50)/$C$51</f>
        <v>0.18087480807847139</v>
      </c>
      <c r="F25">
        <f>((D25-$D$50)/$D$51)</f>
        <v>-0.27150946465737869</v>
      </c>
    </row>
    <row r="26" spans="1:6" x14ac:dyDescent="0.3">
      <c r="A26" s="1">
        <v>1996</v>
      </c>
      <c r="B26" s="2">
        <v>1925</v>
      </c>
      <c r="C26" s="1">
        <v>57775</v>
      </c>
      <c r="D26" s="1">
        <v>1826137</v>
      </c>
      <c r="E26">
        <f>(C26-$C$50)/$C$51</f>
        <v>0.52621834041571847</v>
      </c>
      <c r="F26">
        <f>((D26-$D$50)/$D$51)</f>
        <v>-0.17456987558600945</v>
      </c>
    </row>
    <row r="27" spans="1:6" x14ac:dyDescent="0.3">
      <c r="A27" s="1">
        <v>1997</v>
      </c>
      <c r="B27" s="2">
        <v>1883</v>
      </c>
      <c r="C27" s="1">
        <v>52394</v>
      </c>
      <c r="D27" s="1">
        <v>1988647</v>
      </c>
      <c r="E27">
        <f>(C27-$C$50)/$C$51</f>
        <v>0.26017774664238608</v>
      </c>
      <c r="F27">
        <f>((D27-$D$50)/$D$51)</f>
        <v>-6.7737928236941775E-2</v>
      </c>
    </row>
    <row r="28" spans="1:6" x14ac:dyDescent="0.3">
      <c r="A28" s="1">
        <v>1998</v>
      </c>
      <c r="B28" s="2">
        <v>1959</v>
      </c>
      <c r="C28" s="1">
        <v>49890</v>
      </c>
      <c r="D28" s="1">
        <v>2024510</v>
      </c>
      <c r="E28">
        <f>(C28-$C$50)/$C$51</f>
        <v>0.13637814678949181</v>
      </c>
      <c r="F28">
        <f>((D28-$D$50)/$D$51)</f>
        <v>-4.4162061350106425E-2</v>
      </c>
    </row>
    <row r="29" spans="1:6" x14ac:dyDescent="0.3">
      <c r="A29" s="1">
        <v>1999</v>
      </c>
      <c r="B29" s="2">
        <v>1655</v>
      </c>
      <c r="C29" s="1">
        <v>47052</v>
      </c>
      <c r="D29" s="1">
        <v>2145437</v>
      </c>
      <c r="E29">
        <f>(C29-$C$50)/$C$51</f>
        <v>-3.9346584750904433E-3</v>
      </c>
      <c r="F29">
        <f>((D29-$D$50)/$D$51)</f>
        <v>3.5333765965632327E-2</v>
      </c>
    </row>
    <row r="30" spans="1:6" x14ac:dyDescent="0.3">
      <c r="A30" s="1">
        <v>2000</v>
      </c>
      <c r="B30" s="2">
        <v>1698</v>
      </c>
      <c r="C30" s="1">
        <v>40926</v>
      </c>
      <c r="D30" s="1">
        <v>2128855</v>
      </c>
      <c r="E30">
        <f>(C30-$C$50)/$C$51</f>
        <v>-0.30680859964874474</v>
      </c>
      <c r="F30">
        <f>((D30-$D$50)/$D$51)</f>
        <v>2.4432976162283366E-2</v>
      </c>
    </row>
    <row r="31" spans="1:6" x14ac:dyDescent="0.3">
      <c r="A31" s="1">
        <v>2001</v>
      </c>
      <c r="B31" s="2">
        <v>1562</v>
      </c>
      <c r="C31" s="1">
        <v>44831</v>
      </c>
      <c r="D31" s="1">
        <v>2176501</v>
      </c>
      <c r="E31">
        <f>(C31-$C$50)/$C$51</f>
        <v>-0.11374253038933893</v>
      </c>
      <c r="F31">
        <f>((D31-$D$50)/$D$51)</f>
        <v>5.5754833053512691E-2</v>
      </c>
    </row>
    <row r="32" spans="1:6" x14ac:dyDescent="0.3">
      <c r="A32" s="1">
        <v>2002</v>
      </c>
      <c r="B32" s="2">
        <v>1549</v>
      </c>
      <c r="C32" s="1">
        <v>41734</v>
      </c>
      <c r="D32" s="1">
        <v>2218062</v>
      </c>
      <c r="E32">
        <f>(C32-$C$50)/$C$51</f>
        <v>-0.26686048595819417</v>
      </c>
      <c r="F32">
        <f>((D32-$D$50)/$D$51)</f>
        <v>8.3076490574739703E-2</v>
      </c>
    </row>
    <row r="33" spans="1:6" x14ac:dyDescent="0.3">
      <c r="A33" s="1">
        <v>2003</v>
      </c>
      <c r="B33" s="2">
        <v>1703</v>
      </c>
      <c r="C33" s="1">
        <v>44450</v>
      </c>
      <c r="D33" s="1">
        <v>2195878</v>
      </c>
      <c r="E33">
        <f>(C33-$C$50)/$C$51</f>
        <v>-0.13257945033500695</v>
      </c>
      <c r="F33">
        <f>((D33-$D$50)/$D$51)</f>
        <v>6.8493019280716452E-2</v>
      </c>
    </row>
    <row r="34" spans="1:6" x14ac:dyDescent="0.3">
      <c r="A34" s="1">
        <v>2004</v>
      </c>
      <c r="B34" s="2">
        <v>1757</v>
      </c>
      <c r="C34" s="1">
        <v>46620</v>
      </c>
      <c r="D34" s="1">
        <v>2298620</v>
      </c>
      <c r="E34">
        <f>(C34-$C$50)/$C$51</f>
        <v>-2.5293055893800639E-2</v>
      </c>
      <c r="F34">
        <f>((D34-$D$50)/$D$51)</f>
        <v>0.13603426557040885</v>
      </c>
    </row>
    <row r="35" spans="1:6" x14ac:dyDescent="0.3">
      <c r="A35" s="1">
        <v>2005</v>
      </c>
      <c r="B35" s="2">
        <v>1626</v>
      </c>
      <c r="C35" s="1">
        <v>46328</v>
      </c>
      <c r="D35" s="1">
        <v>2351662</v>
      </c>
      <c r="E35">
        <f>(C35-$C$50)/$C$51</f>
        <v>-3.9729750445336234E-2</v>
      </c>
      <c r="F35">
        <f>((D35-$D$50)/$D$51)</f>
        <v>0.17090338224808557</v>
      </c>
    </row>
    <row r="36" spans="1:6" x14ac:dyDescent="0.3">
      <c r="A36" s="1">
        <v>2006</v>
      </c>
      <c r="B36" s="2">
        <v>1652</v>
      </c>
      <c r="C36" s="1">
        <v>44839</v>
      </c>
      <c r="D36" s="1">
        <v>2657892</v>
      </c>
      <c r="E36">
        <f>(C36-$C$50)/$C$51</f>
        <v>-0.11334700451121467</v>
      </c>
      <c r="F36">
        <f>((D36-$D$50)/$D$51)</f>
        <v>0.37221497683737231</v>
      </c>
    </row>
    <row r="37" spans="1:6" x14ac:dyDescent="0.3">
      <c r="A37" s="1">
        <v>2007</v>
      </c>
      <c r="B37" s="2">
        <v>1645</v>
      </c>
      <c r="C37" s="1">
        <v>53682</v>
      </c>
      <c r="D37" s="1">
        <v>2824570</v>
      </c>
      <c r="E37">
        <f>(C37-$C$50)/$C$51</f>
        <v>0.32385741302039239</v>
      </c>
      <c r="F37">
        <f>((D37-$D$50)/$D$51)</f>
        <v>0.48178691284283598</v>
      </c>
    </row>
    <row r="38" spans="1:6" x14ac:dyDescent="0.3">
      <c r="A38" s="1">
        <v>2008</v>
      </c>
      <c r="B38" s="2">
        <v>1782</v>
      </c>
      <c r="C38" s="1">
        <v>57087</v>
      </c>
      <c r="D38" s="1">
        <v>3023050</v>
      </c>
      <c r="E38">
        <f>(C38-$C$50)/$C$51</f>
        <v>0.49220311489703178</v>
      </c>
      <c r="F38">
        <f>((D38-$D$50)/$D$51)</f>
        <v>0.61226506747850729</v>
      </c>
    </row>
    <row r="39" spans="1:6" x14ac:dyDescent="0.3">
      <c r="A39" s="1">
        <v>2009</v>
      </c>
      <c r="B39" s="2">
        <v>1508</v>
      </c>
      <c r="C39" s="1">
        <v>56330</v>
      </c>
      <c r="D39" s="1">
        <v>3139088</v>
      </c>
      <c r="E39">
        <f>(C39-$C$50)/$C$51</f>
        <v>0.45477647867952342</v>
      </c>
      <c r="F39">
        <f>((D39-$D$50)/$D$51)</f>
        <v>0.68854693017305602</v>
      </c>
    </row>
    <row r="40" spans="1:6" x14ac:dyDescent="0.3">
      <c r="A40" s="1">
        <v>2010</v>
      </c>
      <c r="B40" s="2">
        <v>1595</v>
      </c>
      <c r="C40" s="1">
        <v>57746</v>
      </c>
      <c r="D40" s="1">
        <v>3375523</v>
      </c>
      <c r="E40">
        <f>(C40-$C$50)/$C$51</f>
        <v>0.52478455910751798</v>
      </c>
      <c r="F40">
        <f>((D40-$D$50)/$D$51)</f>
        <v>0.84397620511907046</v>
      </c>
    </row>
    <row r="41" spans="1:6" x14ac:dyDescent="0.3">
      <c r="A41" s="1">
        <v>2011</v>
      </c>
      <c r="B41" s="2">
        <v>1573</v>
      </c>
      <c r="C41" s="1">
        <v>62834</v>
      </c>
      <c r="D41" s="1">
        <v>3654727</v>
      </c>
      <c r="E41">
        <f>(C41-$C$50)/$C$51</f>
        <v>0.77633901759454915</v>
      </c>
      <c r="F41">
        <f>((D41-$D$50)/$D$51)</f>
        <v>1.027521260978089</v>
      </c>
    </row>
    <row r="42" spans="1:6" x14ac:dyDescent="0.3">
      <c r="A42" s="1">
        <v>2012</v>
      </c>
      <c r="B42" s="2">
        <v>1523</v>
      </c>
      <c r="C42" s="1">
        <v>61791</v>
      </c>
      <c r="D42" s="1">
        <v>3973913</v>
      </c>
      <c r="E42">
        <f>(C42-$C$50)/$C$51</f>
        <v>0.72477233123409834</v>
      </c>
      <c r="F42">
        <f>((D42-$D$50)/$D$51)</f>
        <v>1.2373499604215663</v>
      </c>
    </row>
    <row r="43" spans="1:6" x14ac:dyDescent="0.3">
      <c r="A43" s="1">
        <v>2013</v>
      </c>
      <c r="B43" s="2">
        <v>1623</v>
      </c>
      <c r="C43" s="1">
        <v>73276</v>
      </c>
      <c r="D43" s="1">
        <v>4263084</v>
      </c>
      <c r="E43">
        <f>(C43-$C$50)/$C$51</f>
        <v>1.2925991700162434</v>
      </c>
      <c r="F43">
        <f>((D43-$D$50)/$D$51)</f>
        <v>1.4274471916496585</v>
      </c>
    </row>
    <row r="44" spans="1:6" x14ac:dyDescent="0.3">
      <c r="A44" s="1">
        <v>2014</v>
      </c>
      <c r="B44" s="2">
        <v>1630</v>
      </c>
      <c r="C44" s="1">
        <v>78445</v>
      </c>
      <c r="D44" s="1">
        <v>4568664</v>
      </c>
      <c r="E44">
        <f>(C44-$C$50)/$C$51</f>
        <v>1.5481583280192825</v>
      </c>
      <c r="F44">
        <f>((D44-$D$50)/$D$51)</f>
        <v>1.6283314847450254</v>
      </c>
    </row>
    <row r="45" spans="1:6" x14ac:dyDescent="0.3">
      <c r="A45" s="1">
        <v>2015</v>
      </c>
      <c r="B45" s="2">
        <v>1646</v>
      </c>
      <c r="C45" s="1">
        <v>79880</v>
      </c>
      <c r="D45" s="1">
        <v>4751130</v>
      </c>
      <c r="E45">
        <f>(C45-$C$50)/$C$51</f>
        <v>1.6191057824078223</v>
      </c>
      <c r="F45">
        <f>((D45-$D$50)/$D$51)</f>
        <v>1.7482822453443423</v>
      </c>
    </row>
    <row r="46" spans="1:6" x14ac:dyDescent="0.3">
      <c r="A46" s="1">
        <v>2016</v>
      </c>
      <c r="B46" s="2">
        <v>1675</v>
      </c>
      <c r="C46" s="1">
        <v>91711</v>
      </c>
      <c r="D46" s="1">
        <v>4960945</v>
      </c>
      <c r="E46">
        <f>(C46-$C$50)/$C$51</f>
        <v>2.2040391154188415</v>
      </c>
      <c r="F46">
        <f>((D46-$D$50)/$D$51)</f>
        <v>1.8862118806470598</v>
      </c>
    </row>
    <row r="47" spans="1:6" x14ac:dyDescent="0.3">
      <c r="A47" s="1">
        <v>2017</v>
      </c>
      <c r="B47" s="2">
        <v>1483</v>
      </c>
      <c r="C47" s="1">
        <v>94879</v>
      </c>
      <c r="D47" s="1">
        <v>5190704</v>
      </c>
      <c r="E47">
        <f>(C47-$C$50)/$C$51</f>
        <v>2.3606673631560495</v>
      </c>
      <c r="F47">
        <f>((D47-$D$50)/$D$51)</f>
        <v>2.037252440557062</v>
      </c>
    </row>
    <row r="48" spans="1:6" x14ac:dyDescent="0.3">
      <c r="A48" s="1">
        <v>2018</v>
      </c>
      <c r="B48" s="2">
        <v>1507</v>
      </c>
      <c r="C48" s="1">
        <v>89311</v>
      </c>
      <c r="D48" s="1">
        <v>5498895</v>
      </c>
      <c r="E48">
        <f>(C48-$C$50)/$C$51</f>
        <v>2.0853813519815625</v>
      </c>
      <c r="F48">
        <f>((D48-$D$50)/$D$51)</f>
        <v>2.2398531708841589</v>
      </c>
    </row>
    <row r="49" spans="1:6" x14ac:dyDescent="0.3">
      <c r="A49" s="1">
        <v>2019</v>
      </c>
      <c r="B49" s="2">
        <v>1617</v>
      </c>
      <c r="C49" s="1">
        <v>89983</v>
      </c>
      <c r="D49" s="1">
        <v>5718409</v>
      </c>
      <c r="E49">
        <f>(C49-$C$50)/$C$51</f>
        <v>2.1186055257440009</v>
      </c>
      <c r="F49">
        <f>((D49-$D$50)/$D$51)</f>
        <v>2.3841588018630722</v>
      </c>
    </row>
    <row r="50" spans="1:6" x14ac:dyDescent="0.3">
      <c r="A50" s="1" t="s">
        <v>4</v>
      </c>
      <c r="C50" s="1">
        <f>AVERAGE(C2:C49)</f>
        <v>47131.583333333336</v>
      </c>
      <c r="D50" s="1">
        <f>AVERAGE(D2:D49)</f>
        <v>2091688.1875</v>
      </c>
    </row>
    <row r="51" spans="1:6" x14ac:dyDescent="0.3">
      <c r="A51" s="1" t="s">
        <v>5</v>
      </c>
      <c r="C51" s="1">
        <f>_xlfn.STDEV.S(C2:C49)</f>
        <v>20226.236619305677</v>
      </c>
      <c r="D51" s="1">
        <f>_xlfn.STDEV.S(D2:D49)</f>
        <v>1521174.1808750082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3485B-0C9C-4FB4-BBDC-1DBBFA72633D}">
  <dimension ref="A1:D1"/>
  <sheetViews>
    <sheetView workbookViewId="0">
      <selection sqref="A1:D1"/>
    </sheetView>
  </sheetViews>
  <sheetFormatPr baseColWidth="10" defaultRowHeight="15.6" x14ac:dyDescent="0.3"/>
  <sheetData>
    <row r="1" spans="1:4" x14ac:dyDescent="0.3">
      <c r="A1" s="1" t="s">
        <v>0</v>
      </c>
      <c r="B1" s="2" t="s">
        <v>2</v>
      </c>
      <c r="C1" s="1" t="s">
        <v>1</v>
      </c>
      <c r="D1" s="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Vidal V.</dc:creator>
  <cp:lastModifiedBy>Esteban Barrientos</cp:lastModifiedBy>
  <dcterms:created xsi:type="dcterms:W3CDTF">2024-11-04T22:52:17Z</dcterms:created>
  <dcterms:modified xsi:type="dcterms:W3CDTF">2024-11-05T13:20:14Z</dcterms:modified>
</cp:coreProperties>
</file>