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nglinshuo/Desktop/AB_Test/"/>
    </mc:Choice>
  </mc:AlternateContent>
  <xr:revisionPtr revIDLastSave="0" documentId="13_ncr:1_{EF7F0AE9-A74C-5144-A16E-200756FC8E4B}" xr6:coauthVersionLast="45" xr6:coauthVersionMax="45" xr10:uidLastSave="{00000000-0000-0000-0000-000000000000}"/>
  <bookViews>
    <workbookView xWindow="10760" yWindow="580" windowWidth="28800" windowHeight="16420" xr2:uid="{00000000-000D-0000-FFFF-FFFF00000000}"/>
  </bookViews>
  <sheets>
    <sheet name="Control" sheetId="1" r:id="rId1"/>
    <sheet name="Experimen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5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" i="1"/>
  <c r="J2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" i="1"/>
  <c r="D40" i="1"/>
  <c r="G39" i="1"/>
  <c r="J42" i="1"/>
  <c r="E45" i="1" s="1"/>
  <c r="C40" i="1"/>
  <c r="J41" i="1"/>
  <c r="C45" i="1" s="1"/>
  <c r="C41" i="1"/>
  <c r="C39" i="1"/>
  <c r="I39" i="1"/>
  <c r="E39" i="1"/>
  <c r="H39" i="1"/>
  <c r="D39" i="1"/>
  <c r="C42" i="1" l="1"/>
  <c r="H41" i="1"/>
  <c r="I41" i="1" s="1"/>
  <c r="H42" i="1"/>
  <c r="I42" i="1" s="1"/>
  <c r="C46" i="1"/>
  <c r="E46" i="1" l="1"/>
  <c r="E47" i="1" s="1"/>
  <c r="C47" i="1"/>
  <c r="C48" i="1"/>
  <c r="E48" i="1" l="1"/>
</calcChain>
</file>

<file path=xl/sharedStrings.xml><?xml version="1.0" encoding="utf-8"?>
<sst xmlns="http://schemas.openxmlformats.org/spreadsheetml/2006/main" count="102" uniqueCount="56">
  <si>
    <t>Date</t>
  </si>
  <si>
    <t>Pageviews</t>
  </si>
  <si>
    <t>Clicks</t>
  </si>
  <si>
    <t>Enrollments</t>
  </si>
  <si>
    <t>Payments</t>
  </si>
  <si>
    <t>Sat, Oct 11</t>
  </si>
  <si>
    <t>Sun, Oct 12</t>
  </si>
  <si>
    <t>Mon, Oct 13</t>
  </si>
  <si>
    <t>Tue, Oct 14</t>
  </si>
  <si>
    <t>Wed, Oct 15</t>
  </si>
  <si>
    <t>Thu, Oct 16</t>
  </si>
  <si>
    <t>Fri, Oct 17</t>
  </si>
  <si>
    <t>Sat, Oct 18</t>
  </si>
  <si>
    <t>Sun, Oct 19</t>
  </si>
  <si>
    <t>Mon, Oct 20</t>
  </si>
  <si>
    <t>Tue, Oct 21</t>
  </si>
  <si>
    <t>Wed, Oct 22</t>
  </si>
  <si>
    <t>Thu, Oct 23</t>
  </si>
  <si>
    <t>Fri, Oct 24</t>
  </si>
  <si>
    <t>Sat, Oct 25</t>
  </si>
  <si>
    <t>Sun, Oct 26</t>
  </si>
  <si>
    <t>Mon, Oct 27</t>
  </si>
  <si>
    <t>Tue, Oct 28</t>
  </si>
  <si>
    <t>Wed, Oct 29</t>
  </si>
  <si>
    <t>Thu, Oct 30</t>
  </si>
  <si>
    <t>Fri, Oct 31</t>
  </si>
  <si>
    <t>Sat, Nov 1</t>
  </si>
  <si>
    <t>Sun, Nov 2</t>
  </si>
  <si>
    <t>Mon, Nov 3</t>
  </si>
  <si>
    <t>Tue, Nov 4</t>
  </si>
  <si>
    <t>Wed, Nov 5</t>
  </si>
  <si>
    <t>Thu, Nov 6</t>
  </si>
  <si>
    <t>Fri, Nov 7</t>
  </si>
  <si>
    <t>Sat, Nov 8</t>
  </si>
  <si>
    <t>Sun, Nov 9</t>
  </si>
  <si>
    <t>Mon, Nov 10</t>
  </si>
  <si>
    <t>Tue, Nov 11</t>
  </si>
  <si>
    <t>Wed, Nov 12</t>
  </si>
  <si>
    <t>Thu, Nov 13</t>
  </si>
  <si>
    <t>Fri, Nov 14</t>
  </si>
  <si>
    <t>Sat, Nov 15</t>
  </si>
  <si>
    <t>Sun, Nov 16</t>
  </si>
  <si>
    <t>sum</t>
  </si>
  <si>
    <t>se</t>
  </si>
  <si>
    <t>cross conversion</t>
  </si>
  <si>
    <t>net conversion</t>
  </si>
  <si>
    <t>pooled_sd</t>
  </si>
  <si>
    <t>lower</t>
  </si>
  <si>
    <t>upper</t>
  </si>
  <si>
    <t>for date in dates:</t>
  </si>
  <si>
    <t xml:space="preserve">    for station_id in end_station.index:</t>
  </si>
  <si>
    <t xml:space="preserve">        hashMap[(date, station_id)] = get_acc_delta(Jan_Data, date, station_id)</t>
  </si>
  <si>
    <t>Enrollment</t>
  </si>
  <si>
    <t>Payment</t>
  </si>
  <si>
    <t>how to calculate pool-sd</t>
  </si>
  <si>
    <t>Sign-Test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</si>
</sst>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/>
    <xf numFmtId="0" fontId="1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2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"/>
  <sheetViews>
    <sheetView tabSelected="1" workbookViewId="0">
      <pane ySplit="1" topLeftCell="A22" activePane="bottomLeft" state="frozen"/>
      <selection pane="bottomLeft" activeCell="C45" sqref="C45"/>
    </sheetView>
  </sheetViews>
  <sheetFormatPr baseColWidth="10" defaultColWidth="14.5" defaultRowHeight="15.75" customHeight="1" x14ac:dyDescent="0.15"/>
  <cols>
    <col min="1" max="1" width="30" customWidth="1"/>
  </cols>
  <sheetData>
    <row r="1" spans="1:12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1</v>
      </c>
      <c r="G1" s="4" t="s">
        <v>2</v>
      </c>
      <c r="H1" s="4" t="s">
        <v>3</v>
      </c>
      <c r="I1" s="4" t="s">
        <v>4</v>
      </c>
      <c r="J1" s="4" t="s">
        <v>52</v>
      </c>
      <c r="K1" s="4" t="s">
        <v>53</v>
      </c>
      <c r="L1" s="11" t="s">
        <v>55</v>
      </c>
    </row>
    <row r="2" spans="1:12" ht="15.75" customHeight="1" x14ac:dyDescent="0.15">
      <c r="A2" s="1" t="s">
        <v>5</v>
      </c>
      <c r="B2" s="2">
        <v>7723</v>
      </c>
      <c r="C2" s="2">
        <v>687</v>
      </c>
      <c r="D2" s="2">
        <v>134</v>
      </c>
      <c r="E2" s="2">
        <v>70</v>
      </c>
      <c r="F2" s="2">
        <v>7716</v>
      </c>
      <c r="G2" s="2">
        <v>686</v>
      </c>
      <c r="H2" s="2">
        <v>105</v>
      </c>
      <c r="I2" s="2">
        <v>34</v>
      </c>
      <c r="J2" t="b">
        <f>D2-H2&gt;0</f>
        <v>1</v>
      </c>
      <c r="K2" t="b">
        <f>E2-I2&gt;0</f>
        <v>1</v>
      </c>
    </row>
    <row r="3" spans="1:12" ht="15.75" customHeight="1" x14ac:dyDescent="0.15">
      <c r="A3" s="1" t="s">
        <v>6</v>
      </c>
      <c r="B3" s="2">
        <v>9102</v>
      </c>
      <c r="C3" s="2">
        <v>779</v>
      </c>
      <c r="D3" s="2">
        <v>147</v>
      </c>
      <c r="E3" s="2">
        <v>70</v>
      </c>
      <c r="F3" s="2">
        <v>9288</v>
      </c>
      <c r="G3" s="2">
        <v>785</v>
      </c>
      <c r="H3" s="2">
        <v>116</v>
      </c>
      <c r="I3" s="2">
        <v>91</v>
      </c>
      <c r="J3" t="b">
        <f t="shared" ref="J3:J24" si="0">D3-H3&gt;0</f>
        <v>1</v>
      </c>
      <c r="K3" t="b">
        <f t="shared" ref="K3:K24" si="1">E3-I3&gt;0</f>
        <v>0</v>
      </c>
    </row>
    <row r="4" spans="1:12" ht="15.75" customHeight="1" x14ac:dyDescent="0.15">
      <c r="A4" s="1" t="s">
        <v>7</v>
      </c>
      <c r="B4" s="2">
        <v>10511</v>
      </c>
      <c r="C4" s="2">
        <v>909</v>
      </c>
      <c r="D4" s="2">
        <v>167</v>
      </c>
      <c r="E4" s="2">
        <v>95</v>
      </c>
      <c r="F4" s="2">
        <v>10480</v>
      </c>
      <c r="G4" s="2">
        <v>884</v>
      </c>
      <c r="H4" s="2">
        <v>145</v>
      </c>
      <c r="I4" s="2">
        <v>79</v>
      </c>
      <c r="J4" t="b">
        <f t="shared" si="0"/>
        <v>1</v>
      </c>
      <c r="K4" t="b">
        <f t="shared" si="1"/>
        <v>1</v>
      </c>
    </row>
    <row r="5" spans="1:12" ht="15.75" customHeight="1" x14ac:dyDescent="0.15">
      <c r="A5" s="1" t="s">
        <v>8</v>
      </c>
      <c r="B5" s="2">
        <v>9871</v>
      </c>
      <c r="C5" s="2">
        <v>836</v>
      </c>
      <c r="D5" s="2">
        <v>156</v>
      </c>
      <c r="E5" s="2">
        <v>105</v>
      </c>
      <c r="F5" s="2">
        <v>9867</v>
      </c>
      <c r="G5" s="2">
        <v>827</v>
      </c>
      <c r="H5" s="2">
        <v>138</v>
      </c>
      <c r="I5" s="2">
        <v>92</v>
      </c>
      <c r="J5" t="b">
        <f t="shared" si="0"/>
        <v>1</v>
      </c>
      <c r="K5" t="b">
        <f t="shared" si="1"/>
        <v>1</v>
      </c>
    </row>
    <row r="6" spans="1:12" ht="15.75" customHeight="1" x14ac:dyDescent="0.15">
      <c r="A6" s="1" t="s">
        <v>9</v>
      </c>
      <c r="B6" s="2">
        <v>10014</v>
      </c>
      <c r="C6" s="2">
        <v>837</v>
      </c>
      <c r="D6" s="2">
        <v>163</v>
      </c>
      <c r="E6" s="2">
        <v>64</v>
      </c>
      <c r="F6" s="2">
        <v>9793</v>
      </c>
      <c r="G6" s="2">
        <v>832</v>
      </c>
      <c r="H6" s="2">
        <v>140</v>
      </c>
      <c r="I6" s="2">
        <v>94</v>
      </c>
      <c r="J6" t="b">
        <f t="shared" si="0"/>
        <v>1</v>
      </c>
      <c r="K6" t="b">
        <f t="shared" si="1"/>
        <v>0</v>
      </c>
    </row>
    <row r="7" spans="1:12" ht="15.75" customHeight="1" x14ac:dyDescent="0.15">
      <c r="A7" s="1" t="s">
        <v>10</v>
      </c>
      <c r="B7" s="2">
        <v>9670</v>
      </c>
      <c r="C7" s="2">
        <v>823</v>
      </c>
      <c r="D7" s="2">
        <v>138</v>
      </c>
      <c r="E7" s="2">
        <v>82</v>
      </c>
      <c r="F7" s="2">
        <v>9500</v>
      </c>
      <c r="G7" s="2">
        <v>788</v>
      </c>
      <c r="H7" s="2">
        <v>129</v>
      </c>
      <c r="I7" s="2">
        <v>61</v>
      </c>
      <c r="J7" t="b">
        <f t="shared" si="0"/>
        <v>1</v>
      </c>
      <c r="K7" t="b">
        <f t="shared" si="1"/>
        <v>1</v>
      </c>
    </row>
    <row r="8" spans="1:12" ht="15.75" customHeight="1" x14ac:dyDescent="0.15">
      <c r="A8" s="1" t="s">
        <v>11</v>
      </c>
      <c r="B8" s="2">
        <v>9008</v>
      </c>
      <c r="C8" s="2">
        <v>748</v>
      </c>
      <c r="D8" s="2">
        <v>146</v>
      </c>
      <c r="E8" s="2">
        <v>76</v>
      </c>
      <c r="F8" s="2">
        <v>9088</v>
      </c>
      <c r="G8" s="2">
        <v>780</v>
      </c>
      <c r="H8" s="2">
        <v>127</v>
      </c>
      <c r="I8" s="2">
        <v>44</v>
      </c>
      <c r="J8" t="b">
        <f t="shared" si="0"/>
        <v>1</v>
      </c>
      <c r="K8" t="b">
        <f t="shared" si="1"/>
        <v>1</v>
      </c>
    </row>
    <row r="9" spans="1:12" ht="15.75" customHeight="1" x14ac:dyDescent="0.15">
      <c r="A9" s="1" t="s">
        <v>12</v>
      </c>
      <c r="B9" s="2">
        <v>7434</v>
      </c>
      <c r="C9" s="2">
        <v>632</v>
      </c>
      <c r="D9" s="2">
        <v>110</v>
      </c>
      <c r="E9" s="2">
        <v>70</v>
      </c>
      <c r="F9" s="2">
        <v>7664</v>
      </c>
      <c r="G9" s="2">
        <v>652</v>
      </c>
      <c r="H9" s="2">
        <v>94</v>
      </c>
      <c r="I9" s="2">
        <v>62</v>
      </c>
      <c r="J9" t="b">
        <f t="shared" si="0"/>
        <v>1</v>
      </c>
      <c r="K9" t="b">
        <f t="shared" si="1"/>
        <v>1</v>
      </c>
    </row>
    <row r="10" spans="1:12" ht="15.75" customHeight="1" x14ac:dyDescent="0.15">
      <c r="A10" s="1" t="s">
        <v>13</v>
      </c>
      <c r="B10" s="2">
        <v>8459</v>
      </c>
      <c r="C10" s="2">
        <v>691</v>
      </c>
      <c r="D10" s="2">
        <v>131</v>
      </c>
      <c r="E10" s="2">
        <v>60</v>
      </c>
      <c r="F10" s="2">
        <v>8434</v>
      </c>
      <c r="G10" s="2">
        <v>697</v>
      </c>
      <c r="H10" s="2">
        <v>120</v>
      </c>
      <c r="I10" s="2">
        <v>77</v>
      </c>
      <c r="J10" t="b">
        <f t="shared" si="0"/>
        <v>1</v>
      </c>
      <c r="K10" t="b">
        <f t="shared" si="1"/>
        <v>0</v>
      </c>
    </row>
    <row r="11" spans="1:12" ht="15.75" customHeight="1" x14ac:dyDescent="0.15">
      <c r="A11" s="1" t="s">
        <v>14</v>
      </c>
      <c r="B11" s="2">
        <v>10667</v>
      </c>
      <c r="C11" s="2">
        <v>861</v>
      </c>
      <c r="D11" s="2">
        <v>165</v>
      </c>
      <c r="E11" s="2">
        <v>97</v>
      </c>
      <c r="F11" s="2">
        <v>10496</v>
      </c>
      <c r="G11" s="2">
        <v>860</v>
      </c>
      <c r="H11" s="2">
        <v>153</v>
      </c>
      <c r="I11" s="2">
        <v>98</v>
      </c>
      <c r="J11" t="b">
        <f t="shared" si="0"/>
        <v>1</v>
      </c>
      <c r="K11" t="b">
        <f t="shared" si="1"/>
        <v>0</v>
      </c>
    </row>
    <row r="12" spans="1:12" ht="15.75" customHeight="1" x14ac:dyDescent="0.15">
      <c r="A12" s="1" t="s">
        <v>15</v>
      </c>
      <c r="B12" s="2">
        <v>10660</v>
      </c>
      <c r="C12" s="2">
        <v>867</v>
      </c>
      <c r="D12" s="2">
        <v>196</v>
      </c>
      <c r="E12" s="2">
        <v>105</v>
      </c>
      <c r="F12" s="2">
        <v>10551</v>
      </c>
      <c r="G12" s="2">
        <v>864</v>
      </c>
      <c r="H12" s="2">
        <v>143</v>
      </c>
      <c r="I12" s="2">
        <v>71</v>
      </c>
      <c r="J12" t="b">
        <f t="shared" si="0"/>
        <v>1</v>
      </c>
      <c r="K12" t="b">
        <f t="shared" si="1"/>
        <v>1</v>
      </c>
    </row>
    <row r="13" spans="1:12" ht="15.75" customHeight="1" x14ac:dyDescent="0.15">
      <c r="A13" s="1" t="s">
        <v>16</v>
      </c>
      <c r="B13" s="2">
        <v>9947</v>
      </c>
      <c r="C13" s="2">
        <v>838</v>
      </c>
      <c r="D13" s="2">
        <v>162</v>
      </c>
      <c r="E13" s="2">
        <v>92</v>
      </c>
      <c r="F13" s="2">
        <v>9737</v>
      </c>
      <c r="G13" s="2">
        <v>801</v>
      </c>
      <c r="H13" s="2">
        <v>128</v>
      </c>
      <c r="I13" s="2">
        <v>70</v>
      </c>
      <c r="J13" t="b">
        <f t="shared" si="0"/>
        <v>1</v>
      </c>
      <c r="K13" t="b">
        <f t="shared" si="1"/>
        <v>1</v>
      </c>
    </row>
    <row r="14" spans="1:12" ht="15.75" customHeight="1" x14ac:dyDescent="0.15">
      <c r="A14" s="1" t="s">
        <v>17</v>
      </c>
      <c r="B14" s="2">
        <v>8324</v>
      </c>
      <c r="C14" s="2">
        <v>665</v>
      </c>
      <c r="D14" s="2">
        <v>127</v>
      </c>
      <c r="E14" s="2">
        <v>56</v>
      </c>
      <c r="F14" s="2">
        <v>8176</v>
      </c>
      <c r="G14" s="2">
        <v>642</v>
      </c>
      <c r="H14" s="2">
        <v>122</v>
      </c>
      <c r="I14" s="2">
        <v>68</v>
      </c>
      <c r="J14" t="b">
        <f t="shared" si="0"/>
        <v>1</v>
      </c>
      <c r="K14" t="b">
        <f t="shared" si="1"/>
        <v>0</v>
      </c>
    </row>
    <row r="15" spans="1:12" ht="15.75" customHeight="1" x14ac:dyDescent="0.15">
      <c r="A15" s="1" t="s">
        <v>18</v>
      </c>
      <c r="B15" s="2">
        <v>9434</v>
      </c>
      <c r="C15" s="2">
        <v>673</v>
      </c>
      <c r="D15" s="2">
        <v>220</v>
      </c>
      <c r="E15" s="2">
        <v>122</v>
      </c>
      <c r="F15" s="2">
        <v>9402</v>
      </c>
      <c r="G15" s="2">
        <v>697</v>
      </c>
      <c r="H15" s="2">
        <v>194</v>
      </c>
      <c r="I15" s="2">
        <v>94</v>
      </c>
      <c r="J15" t="b">
        <f t="shared" si="0"/>
        <v>1</v>
      </c>
      <c r="K15" t="b">
        <f t="shared" si="1"/>
        <v>1</v>
      </c>
    </row>
    <row r="16" spans="1:12" ht="15.75" customHeight="1" x14ac:dyDescent="0.15">
      <c r="A16" s="1" t="s">
        <v>19</v>
      </c>
      <c r="B16" s="2">
        <v>8687</v>
      </c>
      <c r="C16" s="2">
        <v>691</v>
      </c>
      <c r="D16" s="2">
        <v>176</v>
      </c>
      <c r="E16" s="2">
        <v>128</v>
      </c>
      <c r="F16" s="2">
        <v>8669</v>
      </c>
      <c r="G16" s="2">
        <v>669</v>
      </c>
      <c r="H16" s="2">
        <v>127</v>
      </c>
      <c r="I16" s="2">
        <v>81</v>
      </c>
      <c r="J16" t="b">
        <f t="shared" si="0"/>
        <v>1</v>
      </c>
      <c r="K16" t="b">
        <f t="shared" si="1"/>
        <v>1</v>
      </c>
    </row>
    <row r="17" spans="1:11" ht="15.75" customHeight="1" x14ac:dyDescent="0.15">
      <c r="A17" s="1" t="s">
        <v>20</v>
      </c>
      <c r="B17" s="2">
        <v>8896</v>
      </c>
      <c r="C17" s="2">
        <v>708</v>
      </c>
      <c r="D17" s="2">
        <v>161</v>
      </c>
      <c r="E17" s="2">
        <v>104</v>
      </c>
      <c r="F17" s="2">
        <v>8881</v>
      </c>
      <c r="G17" s="2">
        <v>693</v>
      </c>
      <c r="H17" s="2">
        <v>153</v>
      </c>
      <c r="I17" s="2">
        <v>101</v>
      </c>
      <c r="J17" t="b">
        <f t="shared" si="0"/>
        <v>1</v>
      </c>
      <c r="K17" t="b">
        <f t="shared" si="1"/>
        <v>1</v>
      </c>
    </row>
    <row r="18" spans="1:11" ht="15.75" customHeight="1" x14ac:dyDescent="0.15">
      <c r="A18" s="1" t="s">
        <v>21</v>
      </c>
      <c r="B18" s="2">
        <v>9535</v>
      </c>
      <c r="C18" s="2">
        <v>759</v>
      </c>
      <c r="D18" s="2">
        <v>233</v>
      </c>
      <c r="E18" s="2">
        <v>124</v>
      </c>
      <c r="F18" s="2">
        <v>9655</v>
      </c>
      <c r="G18" s="2">
        <v>771</v>
      </c>
      <c r="H18" s="2">
        <v>213</v>
      </c>
      <c r="I18" s="2">
        <v>119</v>
      </c>
      <c r="J18" t="b">
        <f t="shared" si="0"/>
        <v>1</v>
      </c>
      <c r="K18" t="b">
        <f t="shared" si="1"/>
        <v>1</v>
      </c>
    </row>
    <row r="19" spans="1:11" ht="15.75" customHeight="1" x14ac:dyDescent="0.15">
      <c r="A19" s="1" t="s">
        <v>22</v>
      </c>
      <c r="B19" s="2">
        <v>9363</v>
      </c>
      <c r="C19" s="2">
        <v>736</v>
      </c>
      <c r="D19" s="2">
        <v>154</v>
      </c>
      <c r="E19" s="2">
        <v>91</v>
      </c>
      <c r="F19" s="2">
        <v>9396</v>
      </c>
      <c r="G19" s="2">
        <v>736</v>
      </c>
      <c r="H19" s="2">
        <v>162</v>
      </c>
      <c r="I19" s="2">
        <v>120</v>
      </c>
      <c r="J19" t="b">
        <f t="shared" si="0"/>
        <v>0</v>
      </c>
      <c r="K19" t="b">
        <f t="shared" si="1"/>
        <v>0</v>
      </c>
    </row>
    <row r="20" spans="1:11" ht="15.75" customHeight="1" x14ac:dyDescent="0.15">
      <c r="A20" s="1" t="s">
        <v>23</v>
      </c>
      <c r="B20" s="2">
        <v>9327</v>
      </c>
      <c r="C20" s="2">
        <v>739</v>
      </c>
      <c r="D20" s="2">
        <v>196</v>
      </c>
      <c r="E20" s="2">
        <v>86</v>
      </c>
      <c r="F20" s="2">
        <v>9262</v>
      </c>
      <c r="G20" s="2">
        <v>727</v>
      </c>
      <c r="H20" s="2">
        <v>201</v>
      </c>
      <c r="I20" s="2">
        <v>96</v>
      </c>
      <c r="J20" t="b">
        <f t="shared" si="0"/>
        <v>0</v>
      </c>
      <c r="K20" t="b">
        <f t="shared" si="1"/>
        <v>0</v>
      </c>
    </row>
    <row r="21" spans="1:11" ht="15.75" customHeight="1" x14ac:dyDescent="0.15">
      <c r="A21" s="1" t="s">
        <v>24</v>
      </c>
      <c r="B21" s="2">
        <v>9345</v>
      </c>
      <c r="C21" s="2">
        <v>734</v>
      </c>
      <c r="D21" s="2">
        <v>167</v>
      </c>
      <c r="E21" s="2">
        <v>75</v>
      </c>
      <c r="F21" s="2">
        <v>9308</v>
      </c>
      <c r="G21" s="2">
        <v>728</v>
      </c>
      <c r="H21" s="2">
        <v>207</v>
      </c>
      <c r="I21" s="2">
        <v>67</v>
      </c>
      <c r="J21" t="b">
        <f t="shared" si="0"/>
        <v>0</v>
      </c>
      <c r="K21" t="b">
        <f t="shared" si="1"/>
        <v>1</v>
      </c>
    </row>
    <row r="22" spans="1:11" ht="15.75" customHeight="1" x14ac:dyDescent="0.15">
      <c r="A22" s="1" t="s">
        <v>25</v>
      </c>
      <c r="B22" s="2">
        <v>8890</v>
      </c>
      <c r="C22" s="2">
        <v>706</v>
      </c>
      <c r="D22" s="2">
        <v>174</v>
      </c>
      <c r="E22" s="2">
        <v>101</v>
      </c>
      <c r="F22" s="2">
        <v>8715</v>
      </c>
      <c r="G22" s="2">
        <v>722</v>
      </c>
      <c r="H22" s="2">
        <v>182</v>
      </c>
      <c r="I22" s="2">
        <v>123</v>
      </c>
      <c r="J22" t="b">
        <f t="shared" si="0"/>
        <v>0</v>
      </c>
      <c r="K22" t="b">
        <f t="shared" si="1"/>
        <v>0</v>
      </c>
    </row>
    <row r="23" spans="1:11" ht="15.75" customHeight="1" x14ac:dyDescent="0.15">
      <c r="A23" s="1" t="s">
        <v>26</v>
      </c>
      <c r="B23" s="2">
        <v>8460</v>
      </c>
      <c r="C23" s="2">
        <v>681</v>
      </c>
      <c r="D23" s="2">
        <v>156</v>
      </c>
      <c r="E23" s="2">
        <v>93</v>
      </c>
      <c r="F23" s="2">
        <v>8448</v>
      </c>
      <c r="G23" s="2">
        <v>695</v>
      </c>
      <c r="H23" s="2">
        <v>142</v>
      </c>
      <c r="I23" s="2">
        <v>100</v>
      </c>
      <c r="J23" t="b">
        <f t="shared" si="0"/>
        <v>1</v>
      </c>
      <c r="K23" t="b">
        <f t="shared" si="1"/>
        <v>0</v>
      </c>
    </row>
    <row r="24" spans="1:11" ht="15.75" customHeight="1" x14ac:dyDescent="0.15">
      <c r="A24" s="1" t="s">
        <v>27</v>
      </c>
      <c r="B24" s="2">
        <v>8836</v>
      </c>
      <c r="C24" s="2">
        <v>693</v>
      </c>
      <c r="D24" s="2">
        <v>206</v>
      </c>
      <c r="E24" s="2">
        <v>67</v>
      </c>
      <c r="F24" s="2">
        <v>8836</v>
      </c>
      <c r="G24" s="2">
        <v>724</v>
      </c>
      <c r="H24" s="2">
        <v>182</v>
      </c>
      <c r="I24" s="2">
        <v>103</v>
      </c>
      <c r="J24" t="b">
        <f t="shared" si="0"/>
        <v>1</v>
      </c>
      <c r="K24" t="b">
        <f t="shared" si="1"/>
        <v>0</v>
      </c>
    </row>
    <row r="25" spans="1:11" ht="15.75" customHeight="1" x14ac:dyDescent="0.15">
      <c r="A25" s="1" t="s">
        <v>28</v>
      </c>
      <c r="B25" s="2">
        <v>9437</v>
      </c>
      <c r="C25" s="2">
        <v>788</v>
      </c>
      <c r="D25" s="1"/>
      <c r="E25" s="3"/>
      <c r="F25" s="2">
        <v>9359</v>
      </c>
      <c r="G25" s="2">
        <v>789</v>
      </c>
      <c r="J25">
        <f>COUNTIF(J2:J24,J2)</f>
        <v>19</v>
      </c>
      <c r="K25">
        <f>COUNTIF(K2:K24,K2)</f>
        <v>13</v>
      </c>
    </row>
    <row r="26" spans="1:11" ht="15.75" customHeight="1" x14ac:dyDescent="0.15">
      <c r="A26" s="1" t="s">
        <v>29</v>
      </c>
      <c r="B26" s="2">
        <v>9420</v>
      </c>
      <c r="C26" s="2">
        <v>781</v>
      </c>
      <c r="D26" s="1"/>
      <c r="E26" s="3"/>
      <c r="F26" s="2">
        <v>9427</v>
      </c>
      <c r="G26" s="2">
        <v>743</v>
      </c>
    </row>
    <row r="27" spans="1:11" ht="15.75" customHeight="1" x14ac:dyDescent="0.15">
      <c r="A27" s="1" t="s">
        <v>30</v>
      </c>
      <c r="B27" s="2">
        <v>9570</v>
      </c>
      <c r="C27" s="2">
        <v>805</v>
      </c>
      <c r="D27" s="1"/>
      <c r="E27" s="3"/>
      <c r="F27" s="2">
        <v>9633</v>
      </c>
      <c r="G27" s="2">
        <v>808</v>
      </c>
    </row>
    <row r="28" spans="1:11" ht="15.75" customHeight="1" x14ac:dyDescent="0.15">
      <c r="A28" s="1" t="s">
        <v>31</v>
      </c>
      <c r="B28" s="2">
        <v>9921</v>
      </c>
      <c r="C28" s="2">
        <v>830</v>
      </c>
      <c r="D28" s="1"/>
      <c r="E28" s="3"/>
      <c r="F28" s="2">
        <v>9842</v>
      </c>
      <c r="G28" s="2">
        <v>831</v>
      </c>
    </row>
    <row r="29" spans="1:11" ht="15.75" customHeight="1" x14ac:dyDescent="0.15">
      <c r="A29" s="1" t="s">
        <v>32</v>
      </c>
      <c r="B29" s="2">
        <v>9424</v>
      </c>
      <c r="C29" s="2">
        <v>781</v>
      </c>
      <c r="D29" s="1"/>
      <c r="E29" s="3"/>
      <c r="F29" s="2">
        <v>9272</v>
      </c>
      <c r="G29" s="2">
        <v>767</v>
      </c>
    </row>
    <row r="30" spans="1:11" ht="15.75" customHeight="1" x14ac:dyDescent="0.15">
      <c r="A30" s="1" t="s">
        <v>33</v>
      </c>
      <c r="B30" s="2">
        <v>9010</v>
      </c>
      <c r="C30" s="2">
        <v>756</v>
      </c>
      <c r="D30" s="1"/>
      <c r="E30" s="3"/>
      <c r="F30" s="2">
        <v>8969</v>
      </c>
      <c r="G30" s="2">
        <v>760</v>
      </c>
    </row>
    <row r="31" spans="1:11" ht="15.75" customHeight="1" x14ac:dyDescent="0.15">
      <c r="A31" s="1" t="s">
        <v>34</v>
      </c>
      <c r="B31" s="2">
        <v>9656</v>
      </c>
      <c r="C31" s="2">
        <v>825</v>
      </c>
      <c r="D31" s="1"/>
      <c r="E31" s="3"/>
      <c r="F31" s="2">
        <v>9697</v>
      </c>
      <c r="G31" s="2">
        <v>850</v>
      </c>
    </row>
    <row r="32" spans="1:11" ht="15.75" customHeight="1" x14ac:dyDescent="0.15">
      <c r="A32" s="1" t="s">
        <v>35</v>
      </c>
      <c r="B32" s="2">
        <v>10419</v>
      </c>
      <c r="C32" s="2">
        <v>874</v>
      </c>
      <c r="D32" s="1"/>
      <c r="E32" s="3"/>
      <c r="F32" s="2">
        <v>10445</v>
      </c>
      <c r="G32" s="2">
        <v>851</v>
      </c>
    </row>
    <row r="33" spans="1:10" ht="15.75" customHeight="1" x14ac:dyDescent="0.15">
      <c r="A33" s="1" t="s">
        <v>36</v>
      </c>
      <c r="B33" s="2">
        <v>9880</v>
      </c>
      <c r="C33" s="2">
        <v>830</v>
      </c>
      <c r="D33" s="1"/>
      <c r="E33" s="3"/>
      <c r="F33" s="2">
        <v>9931</v>
      </c>
      <c r="G33" s="2">
        <v>831</v>
      </c>
    </row>
    <row r="34" spans="1:10" ht="15.75" customHeight="1" x14ac:dyDescent="0.15">
      <c r="A34" s="1" t="s">
        <v>37</v>
      </c>
      <c r="B34" s="2">
        <v>10134</v>
      </c>
      <c r="C34" s="2">
        <v>801</v>
      </c>
      <c r="D34" s="1"/>
      <c r="E34" s="3"/>
      <c r="F34" s="2">
        <v>10042</v>
      </c>
      <c r="G34" s="2">
        <v>802</v>
      </c>
    </row>
    <row r="35" spans="1:10" ht="15.75" customHeight="1" x14ac:dyDescent="0.15">
      <c r="A35" s="1" t="s">
        <v>38</v>
      </c>
      <c r="B35" s="2">
        <v>9717</v>
      </c>
      <c r="C35" s="2">
        <v>814</v>
      </c>
      <c r="D35" s="1"/>
      <c r="E35" s="3"/>
      <c r="F35" s="2">
        <v>9721</v>
      </c>
      <c r="G35" s="2">
        <v>829</v>
      </c>
    </row>
    <row r="36" spans="1:10" ht="15.75" customHeight="1" x14ac:dyDescent="0.15">
      <c r="A36" s="1" t="s">
        <v>39</v>
      </c>
      <c r="B36" s="2">
        <v>9192</v>
      </c>
      <c r="C36" s="2">
        <v>735</v>
      </c>
      <c r="D36" s="1"/>
      <c r="E36" s="3"/>
      <c r="F36" s="2">
        <v>9304</v>
      </c>
      <c r="G36" s="2">
        <v>770</v>
      </c>
    </row>
    <row r="37" spans="1:10" ht="15.75" customHeight="1" x14ac:dyDescent="0.15">
      <c r="A37" s="1" t="s">
        <v>40</v>
      </c>
      <c r="B37" s="2">
        <v>8630</v>
      </c>
      <c r="C37" s="2">
        <v>743</v>
      </c>
      <c r="D37" s="1"/>
      <c r="E37" s="3"/>
      <c r="F37" s="2">
        <v>8668</v>
      </c>
      <c r="G37" s="2">
        <v>724</v>
      </c>
    </row>
    <row r="38" spans="1:10" ht="15.75" customHeight="1" x14ac:dyDescent="0.15">
      <c r="A38" s="1" t="s">
        <v>41</v>
      </c>
      <c r="B38" s="2">
        <v>8970</v>
      </c>
      <c r="C38" s="2">
        <v>722</v>
      </c>
      <c r="D38" s="1"/>
      <c r="E38" s="3"/>
      <c r="F38" s="2">
        <v>8988</v>
      </c>
      <c r="G38" s="2">
        <v>710</v>
      </c>
    </row>
    <row r="39" spans="1:10" ht="15.75" customHeight="1" x14ac:dyDescent="0.15">
      <c r="A39" s="1" t="s">
        <v>42</v>
      </c>
      <c r="B39" s="2"/>
      <c r="C39" s="2">
        <f>SUM(C2:C24)</f>
        <v>17293</v>
      </c>
      <c r="D39" s="1">
        <f>SUM(D2:D24)</f>
        <v>3785</v>
      </c>
      <c r="E39" s="3">
        <f>SUM(E2:E24)</f>
        <v>2033</v>
      </c>
      <c r="G39" s="2">
        <f>SUM(G2:G24)</f>
        <v>17260</v>
      </c>
      <c r="H39">
        <f>SUM(H2:H24)</f>
        <v>3423</v>
      </c>
      <c r="I39">
        <f>SUM(I2:I24)</f>
        <v>1945</v>
      </c>
    </row>
    <row r="40" spans="1:10" ht="15.75" customHeight="1" x14ac:dyDescent="0.15">
      <c r="A40" s="1"/>
      <c r="B40" s="2"/>
      <c r="C40" s="2">
        <f>D39+H39</f>
        <v>7208</v>
      </c>
      <c r="D40" s="1">
        <f>C39+G39</f>
        <v>34553</v>
      </c>
      <c r="E40" s="3"/>
      <c r="G40" t="s">
        <v>49</v>
      </c>
    </row>
    <row r="41" spans="1:10" ht="15.75" customHeight="1" x14ac:dyDescent="0.15">
      <c r="A41" s="4"/>
      <c r="B41" s="5" t="s">
        <v>44</v>
      </c>
      <c r="C41" s="6">
        <f>D39/C39</f>
        <v>0.2188746891805933</v>
      </c>
      <c r="D41" s="6"/>
      <c r="E41" s="6"/>
      <c r="F41" s="6"/>
      <c r="G41" s="6" t="s">
        <v>50</v>
      </c>
      <c r="H41" s="7">
        <f>H39/G39</f>
        <v>0.19831981460023174</v>
      </c>
      <c r="I41">
        <f>H41-C41</f>
        <v>-2.0554874580361565E-2</v>
      </c>
      <c r="J41">
        <f>(H39+D39)/(G39+C39)</f>
        <v>0.20860706740369866</v>
      </c>
    </row>
    <row r="42" spans="1:10" ht="15.75" customHeight="1" x14ac:dyDescent="0.15">
      <c r="B42" s="8" t="s">
        <v>45</v>
      </c>
      <c r="C42" s="9">
        <f>E39/C39</f>
        <v>0.11756201931417337</v>
      </c>
      <c r="D42" s="9"/>
      <c r="E42" s="9"/>
      <c r="F42" s="9"/>
      <c r="G42" s="9" t="s">
        <v>51</v>
      </c>
      <c r="H42" s="10">
        <f>I39/G39</f>
        <v>0.1126882966396292</v>
      </c>
      <c r="I42">
        <f>H42-C42</f>
        <v>-4.8737226745441675E-3</v>
      </c>
      <c r="J42">
        <f>(E39+I39)/(C39+G39)</f>
        <v>0.11512748531241861</v>
      </c>
    </row>
    <row r="43" spans="1:10" ht="15.75" customHeight="1" x14ac:dyDescent="0.15">
      <c r="A43" s="4"/>
    </row>
    <row r="44" spans="1:10" ht="15.75" customHeight="1" x14ac:dyDescent="0.15">
      <c r="A44" s="4"/>
    </row>
    <row r="45" spans="1:10" ht="15.75" customHeight="1" x14ac:dyDescent="0.15">
      <c r="A45" s="12" t="s">
        <v>54</v>
      </c>
      <c r="B45" s="11" t="s">
        <v>46</v>
      </c>
      <c r="C45">
        <f>SQRT(J41*(1-J41)*(1/C39+1/G39))</f>
        <v>4.3716753852259364E-3</v>
      </c>
      <c r="E45">
        <f>SQRT(J42*(1-J42)*(1/C39+1/G39))</f>
        <v>3.4341335129324238E-3</v>
      </c>
    </row>
    <row r="46" spans="1:10" ht="15.75" customHeight="1" x14ac:dyDescent="0.15">
      <c r="B46" t="s">
        <v>43</v>
      </c>
      <c r="C46">
        <f>1.96*C45</f>
        <v>8.5684837550428355E-3</v>
      </c>
      <c r="E46">
        <f>1.96*E45</f>
        <v>6.7309016853475505E-3</v>
      </c>
    </row>
    <row r="47" spans="1:10" ht="15.75" customHeight="1" x14ac:dyDescent="0.15">
      <c r="B47" t="s">
        <v>47</v>
      </c>
      <c r="C47">
        <f>I41-C46</f>
        <v>-2.9123358335404401E-2</v>
      </c>
      <c r="E47">
        <f>I42-E46</f>
        <v>-1.1604624359891718E-2</v>
      </c>
    </row>
    <row r="48" spans="1:10" ht="15.75" customHeight="1" x14ac:dyDescent="0.15">
      <c r="B48" t="s">
        <v>48</v>
      </c>
      <c r="C48">
        <f>I41+C46</f>
        <v>-1.198639082531873E-2</v>
      </c>
      <c r="E48">
        <f>I42+E46</f>
        <v>1.857179010803383E-3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8"/>
  <sheetViews>
    <sheetView workbookViewId="0">
      <pane ySplit="1" topLeftCell="A2" activePane="bottomLeft" state="frozen"/>
      <selection pane="bottomLeft" activeCell="E1" sqref="E1:E24"/>
    </sheetView>
  </sheetViews>
  <sheetFormatPr baseColWidth="10" defaultColWidth="14.5" defaultRowHeight="15.75" customHeight="1" x14ac:dyDescent="0.15"/>
  <sheetData>
    <row r="1" spans="1:5" ht="15.75" customHeight="1" x14ac:dyDescent="0.15">
      <c r="A1" s="1" t="s">
        <v>0</v>
      </c>
      <c r="B1" s="4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15">
      <c r="A2" s="1" t="s">
        <v>5</v>
      </c>
      <c r="B2" s="2">
        <v>7716</v>
      </c>
      <c r="C2" s="2">
        <v>686</v>
      </c>
      <c r="D2" s="2">
        <v>105</v>
      </c>
      <c r="E2" s="2">
        <v>34</v>
      </c>
    </row>
    <row r="3" spans="1:5" ht="15.75" customHeight="1" x14ac:dyDescent="0.15">
      <c r="A3" s="1" t="s">
        <v>6</v>
      </c>
      <c r="B3" s="2">
        <v>9288</v>
      </c>
      <c r="C3" s="2">
        <v>785</v>
      </c>
      <c r="D3" s="2">
        <v>116</v>
      </c>
      <c r="E3" s="2">
        <v>91</v>
      </c>
    </row>
    <row r="4" spans="1:5" ht="15.75" customHeight="1" x14ac:dyDescent="0.15">
      <c r="A4" s="1" t="s">
        <v>7</v>
      </c>
      <c r="B4" s="2">
        <v>10480</v>
      </c>
      <c r="C4" s="2">
        <v>884</v>
      </c>
      <c r="D4" s="2">
        <v>145</v>
      </c>
      <c r="E4" s="2">
        <v>79</v>
      </c>
    </row>
    <row r="5" spans="1:5" ht="15.75" customHeight="1" x14ac:dyDescent="0.15">
      <c r="A5" s="1" t="s">
        <v>8</v>
      </c>
      <c r="B5" s="2">
        <v>9867</v>
      </c>
      <c r="C5" s="2">
        <v>827</v>
      </c>
      <c r="D5" s="2">
        <v>138</v>
      </c>
      <c r="E5" s="2">
        <v>92</v>
      </c>
    </row>
    <row r="6" spans="1:5" ht="15.75" customHeight="1" x14ac:dyDescent="0.15">
      <c r="A6" s="1" t="s">
        <v>9</v>
      </c>
      <c r="B6" s="2">
        <v>9793</v>
      </c>
      <c r="C6" s="2">
        <v>832</v>
      </c>
      <c r="D6" s="2">
        <v>140</v>
      </c>
      <c r="E6" s="2">
        <v>94</v>
      </c>
    </row>
    <row r="7" spans="1:5" ht="15.75" customHeight="1" x14ac:dyDescent="0.15">
      <c r="A7" s="1" t="s">
        <v>10</v>
      </c>
      <c r="B7" s="2">
        <v>9500</v>
      </c>
      <c r="C7" s="2">
        <v>788</v>
      </c>
      <c r="D7" s="2">
        <v>129</v>
      </c>
      <c r="E7" s="2">
        <v>61</v>
      </c>
    </row>
    <row r="8" spans="1:5" ht="15.75" customHeight="1" x14ac:dyDescent="0.15">
      <c r="A8" s="1" t="s">
        <v>11</v>
      </c>
      <c r="B8" s="2">
        <v>9088</v>
      </c>
      <c r="C8" s="2">
        <v>780</v>
      </c>
      <c r="D8" s="2">
        <v>127</v>
      </c>
      <c r="E8" s="2">
        <v>44</v>
      </c>
    </row>
    <row r="9" spans="1:5" ht="15.75" customHeight="1" x14ac:dyDescent="0.15">
      <c r="A9" s="1" t="s">
        <v>12</v>
      </c>
      <c r="B9" s="2">
        <v>7664</v>
      </c>
      <c r="C9" s="2">
        <v>652</v>
      </c>
      <c r="D9" s="2">
        <v>94</v>
      </c>
      <c r="E9" s="2">
        <v>62</v>
      </c>
    </row>
    <row r="10" spans="1:5" ht="15.75" customHeight="1" x14ac:dyDescent="0.15">
      <c r="A10" s="1" t="s">
        <v>13</v>
      </c>
      <c r="B10" s="2">
        <v>8434</v>
      </c>
      <c r="C10" s="2">
        <v>697</v>
      </c>
      <c r="D10" s="2">
        <v>120</v>
      </c>
      <c r="E10" s="2">
        <v>77</v>
      </c>
    </row>
    <row r="11" spans="1:5" ht="15.75" customHeight="1" x14ac:dyDescent="0.15">
      <c r="A11" s="1" t="s">
        <v>14</v>
      </c>
      <c r="B11" s="2">
        <v>10496</v>
      </c>
      <c r="C11" s="2">
        <v>860</v>
      </c>
      <c r="D11" s="2">
        <v>153</v>
      </c>
      <c r="E11" s="2">
        <v>98</v>
      </c>
    </row>
    <row r="12" spans="1:5" ht="15.75" customHeight="1" x14ac:dyDescent="0.15">
      <c r="A12" s="1" t="s">
        <v>15</v>
      </c>
      <c r="B12" s="2">
        <v>10551</v>
      </c>
      <c r="C12" s="2">
        <v>864</v>
      </c>
      <c r="D12" s="2">
        <v>143</v>
      </c>
      <c r="E12" s="2">
        <v>71</v>
      </c>
    </row>
    <row r="13" spans="1:5" ht="15.75" customHeight="1" x14ac:dyDescent="0.15">
      <c r="A13" s="1" t="s">
        <v>16</v>
      </c>
      <c r="B13" s="2">
        <v>9737</v>
      </c>
      <c r="C13" s="2">
        <v>801</v>
      </c>
      <c r="D13" s="2">
        <v>128</v>
      </c>
      <c r="E13" s="2">
        <v>70</v>
      </c>
    </row>
    <row r="14" spans="1:5" ht="15.75" customHeight="1" x14ac:dyDescent="0.15">
      <c r="A14" s="1" t="s">
        <v>17</v>
      </c>
      <c r="B14" s="2">
        <v>8176</v>
      </c>
      <c r="C14" s="2">
        <v>642</v>
      </c>
      <c r="D14" s="2">
        <v>122</v>
      </c>
      <c r="E14" s="2">
        <v>68</v>
      </c>
    </row>
    <row r="15" spans="1:5" ht="15.75" customHeight="1" x14ac:dyDescent="0.15">
      <c r="A15" s="1" t="s">
        <v>18</v>
      </c>
      <c r="B15" s="2">
        <v>9402</v>
      </c>
      <c r="C15" s="2">
        <v>697</v>
      </c>
      <c r="D15" s="2">
        <v>194</v>
      </c>
      <c r="E15" s="2">
        <v>94</v>
      </c>
    </row>
    <row r="16" spans="1:5" ht="15.75" customHeight="1" x14ac:dyDescent="0.15">
      <c r="A16" s="1" t="s">
        <v>19</v>
      </c>
      <c r="B16" s="2">
        <v>8669</v>
      </c>
      <c r="C16" s="2">
        <v>669</v>
      </c>
      <c r="D16" s="2">
        <v>127</v>
      </c>
      <c r="E16" s="2">
        <v>81</v>
      </c>
    </row>
    <row r="17" spans="1:5" ht="15.75" customHeight="1" x14ac:dyDescent="0.15">
      <c r="A17" s="1" t="s">
        <v>20</v>
      </c>
      <c r="B17" s="2">
        <v>8881</v>
      </c>
      <c r="C17" s="2">
        <v>693</v>
      </c>
      <c r="D17" s="2">
        <v>153</v>
      </c>
      <c r="E17" s="2">
        <v>101</v>
      </c>
    </row>
    <row r="18" spans="1:5" ht="15.75" customHeight="1" x14ac:dyDescent="0.15">
      <c r="A18" s="1" t="s">
        <v>21</v>
      </c>
      <c r="B18" s="2">
        <v>9655</v>
      </c>
      <c r="C18" s="2">
        <v>771</v>
      </c>
      <c r="D18" s="2">
        <v>213</v>
      </c>
      <c r="E18" s="2">
        <v>119</v>
      </c>
    </row>
    <row r="19" spans="1:5" ht="15.75" customHeight="1" x14ac:dyDescent="0.15">
      <c r="A19" s="1" t="s">
        <v>22</v>
      </c>
      <c r="B19" s="2">
        <v>9396</v>
      </c>
      <c r="C19" s="2">
        <v>736</v>
      </c>
      <c r="D19" s="2">
        <v>162</v>
      </c>
      <c r="E19" s="2">
        <v>120</v>
      </c>
    </row>
    <row r="20" spans="1:5" ht="15.75" customHeight="1" x14ac:dyDescent="0.15">
      <c r="A20" s="1" t="s">
        <v>23</v>
      </c>
      <c r="B20" s="2">
        <v>9262</v>
      </c>
      <c r="C20" s="2">
        <v>727</v>
      </c>
      <c r="D20" s="2">
        <v>201</v>
      </c>
      <c r="E20" s="2">
        <v>96</v>
      </c>
    </row>
    <row r="21" spans="1:5" ht="15.75" customHeight="1" x14ac:dyDescent="0.15">
      <c r="A21" s="1" t="s">
        <v>24</v>
      </c>
      <c r="B21" s="2">
        <v>9308</v>
      </c>
      <c r="C21" s="2">
        <v>728</v>
      </c>
      <c r="D21" s="2">
        <v>207</v>
      </c>
      <c r="E21" s="2">
        <v>67</v>
      </c>
    </row>
    <row r="22" spans="1:5" ht="15.75" customHeight="1" x14ac:dyDescent="0.15">
      <c r="A22" s="1" t="s">
        <v>25</v>
      </c>
      <c r="B22" s="2">
        <v>8715</v>
      </c>
      <c r="C22" s="2">
        <v>722</v>
      </c>
      <c r="D22" s="2">
        <v>182</v>
      </c>
      <c r="E22" s="2">
        <v>123</v>
      </c>
    </row>
    <row r="23" spans="1:5" ht="15.75" customHeight="1" x14ac:dyDescent="0.15">
      <c r="A23" s="1" t="s">
        <v>26</v>
      </c>
      <c r="B23" s="2">
        <v>8448</v>
      </c>
      <c r="C23" s="2">
        <v>695</v>
      </c>
      <c r="D23" s="2">
        <v>142</v>
      </c>
      <c r="E23" s="2">
        <v>100</v>
      </c>
    </row>
    <row r="24" spans="1:5" ht="15.75" customHeight="1" x14ac:dyDescent="0.15">
      <c r="A24" s="1" t="s">
        <v>27</v>
      </c>
      <c r="B24" s="2">
        <v>8836</v>
      </c>
      <c r="C24" s="2">
        <v>724</v>
      </c>
      <c r="D24" s="2">
        <v>182</v>
      </c>
      <c r="E24" s="2">
        <v>103</v>
      </c>
    </row>
    <row r="25" spans="1:5" ht="15.75" customHeight="1" x14ac:dyDescent="0.15">
      <c r="A25" s="1" t="s">
        <v>28</v>
      </c>
      <c r="B25" s="2">
        <v>9359</v>
      </c>
      <c r="C25" s="2">
        <v>789</v>
      </c>
      <c r="D25" s="3"/>
      <c r="E25" s="3"/>
    </row>
    <row r="26" spans="1:5" ht="15.75" customHeight="1" x14ac:dyDescent="0.15">
      <c r="A26" s="1" t="s">
        <v>29</v>
      </c>
      <c r="B26" s="2">
        <v>9427</v>
      </c>
      <c r="C26" s="2">
        <v>743</v>
      </c>
      <c r="D26" s="3"/>
      <c r="E26" s="3"/>
    </row>
    <row r="27" spans="1:5" ht="15.75" customHeight="1" x14ac:dyDescent="0.15">
      <c r="A27" s="1" t="s">
        <v>30</v>
      </c>
      <c r="B27" s="2">
        <v>9633</v>
      </c>
      <c r="C27" s="2">
        <v>808</v>
      </c>
      <c r="D27" s="3"/>
      <c r="E27" s="3"/>
    </row>
    <row r="28" spans="1:5" ht="15.75" customHeight="1" x14ac:dyDescent="0.15">
      <c r="A28" s="1" t="s">
        <v>31</v>
      </c>
      <c r="B28" s="2">
        <v>9842</v>
      </c>
      <c r="C28" s="2">
        <v>831</v>
      </c>
      <c r="D28" s="3"/>
      <c r="E28" s="3"/>
    </row>
    <row r="29" spans="1:5" ht="15.75" customHeight="1" x14ac:dyDescent="0.15">
      <c r="A29" s="1" t="s">
        <v>32</v>
      </c>
      <c r="B29" s="2">
        <v>9272</v>
      </c>
      <c r="C29" s="2">
        <v>767</v>
      </c>
      <c r="D29" s="3"/>
      <c r="E29" s="3"/>
    </row>
    <row r="30" spans="1:5" ht="15.75" customHeight="1" x14ac:dyDescent="0.15">
      <c r="A30" s="1" t="s">
        <v>33</v>
      </c>
      <c r="B30" s="2">
        <v>8969</v>
      </c>
      <c r="C30" s="2">
        <v>760</v>
      </c>
      <c r="D30" s="3"/>
      <c r="E30" s="3"/>
    </row>
    <row r="31" spans="1:5" ht="15.75" customHeight="1" x14ac:dyDescent="0.15">
      <c r="A31" s="1" t="s">
        <v>34</v>
      </c>
      <c r="B31" s="2">
        <v>9697</v>
      </c>
      <c r="C31" s="2">
        <v>850</v>
      </c>
      <c r="D31" s="3"/>
      <c r="E31" s="3"/>
    </row>
    <row r="32" spans="1:5" ht="15.75" customHeight="1" x14ac:dyDescent="0.15">
      <c r="A32" s="1" t="s">
        <v>35</v>
      </c>
      <c r="B32" s="2">
        <v>10445</v>
      </c>
      <c r="C32" s="2">
        <v>851</v>
      </c>
      <c r="D32" s="3"/>
      <c r="E32" s="3"/>
    </row>
    <row r="33" spans="1:5" ht="15.75" customHeight="1" x14ac:dyDescent="0.15">
      <c r="A33" s="1" t="s">
        <v>36</v>
      </c>
      <c r="B33" s="2">
        <v>9931</v>
      </c>
      <c r="C33" s="2">
        <v>831</v>
      </c>
      <c r="D33" s="3"/>
      <c r="E33" s="3"/>
    </row>
    <row r="34" spans="1:5" ht="15.75" customHeight="1" x14ac:dyDescent="0.15">
      <c r="A34" s="1" t="s">
        <v>37</v>
      </c>
      <c r="B34" s="2">
        <v>10042</v>
      </c>
      <c r="C34" s="2">
        <v>802</v>
      </c>
      <c r="D34" s="3"/>
      <c r="E34" s="3"/>
    </row>
    <row r="35" spans="1:5" ht="15.75" customHeight="1" x14ac:dyDescent="0.15">
      <c r="A35" s="1" t="s">
        <v>38</v>
      </c>
      <c r="B35" s="2">
        <v>9721</v>
      </c>
      <c r="C35" s="2">
        <v>829</v>
      </c>
      <c r="D35" s="3"/>
      <c r="E35" s="3"/>
    </row>
    <row r="36" spans="1:5" ht="15.75" customHeight="1" x14ac:dyDescent="0.15">
      <c r="A36" s="1" t="s">
        <v>39</v>
      </c>
      <c r="B36" s="2">
        <v>9304</v>
      </c>
      <c r="C36" s="2">
        <v>770</v>
      </c>
      <c r="D36" s="3"/>
      <c r="E36" s="3"/>
    </row>
    <row r="37" spans="1:5" ht="15.75" customHeight="1" x14ac:dyDescent="0.15">
      <c r="A37" s="1" t="s">
        <v>40</v>
      </c>
      <c r="B37" s="2">
        <v>8668</v>
      </c>
      <c r="C37" s="2">
        <v>724</v>
      </c>
      <c r="D37" s="3"/>
      <c r="E37" s="3"/>
    </row>
    <row r="38" spans="1:5" ht="15.75" customHeight="1" x14ac:dyDescent="0.15">
      <c r="A38" s="1" t="s">
        <v>41</v>
      </c>
      <c r="B38" s="2">
        <v>8988</v>
      </c>
      <c r="C38" s="2">
        <v>710</v>
      </c>
      <c r="D38" s="3"/>
      <c r="E3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</vt:lpstr>
      <vt:lpstr>Experiment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2019-12-23T03:28:59Z</dcterms:modified>
</cp:coreProperties>
</file>