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5150"/>
  </bookViews>
  <sheets>
    <sheet name="Munka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/>
  <c r="H14"/>
  <c r="H13"/>
  <c r="H9"/>
  <c r="H8"/>
  <c r="H7"/>
  <c r="H4"/>
  <c r="H3"/>
</calcChain>
</file>

<file path=xl/sharedStrings.xml><?xml version="1.0" encoding="utf-8"?>
<sst xmlns="http://schemas.openxmlformats.org/spreadsheetml/2006/main" count="91" uniqueCount="43">
  <si>
    <t>Név</t>
  </si>
  <si>
    <t>Nem</t>
  </si>
  <si>
    <t>Nyelv</t>
  </si>
  <si>
    <t>Jegy</t>
  </si>
  <si>
    <t>Mulasztás</t>
  </si>
  <si>
    <t>Alma Ajna</t>
  </si>
  <si>
    <t>lány</t>
  </si>
  <si>
    <t>angol</t>
  </si>
  <si>
    <t>A tanulók száma:</t>
  </si>
  <si>
    <t>Barack Bardó</t>
  </si>
  <si>
    <t>fiú</t>
  </si>
  <si>
    <t>Citrom Ciceró</t>
  </si>
  <si>
    <t>német</t>
  </si>
  <si>
    <t>Cseresz Nyeste</t>
  </si>
  <si>
    <t>Dió Dina</t>
  </si>
  <si>
    <t>Mulasztások száma:</t>
  </si>
  <si>
    <t>Eper Erik</t>
  </si>
  <si>
    <t>nem hiányzott</t>
  </si>
  <si>
    <t>Füge Fürtike</t>
  </si>
  <si>
    <t>10-nél több óra</t>
  </si>
  <si>
    <t>Galagonya Gala</t>
  </si>
  <si>
    <t>átlagnál több óra</t>
  </si>
  <si>
    <t>Grép Gerda</t>
  </si>
  <si>
    <t>Josta Jolán</t>
  </si>
  <si>
    <t>Angolos fiúk adatai:</t>
  </si>
  <si>
    <t>Kivi Kitti</t>
  </si>
  <si>
    <t>tanulók száma</t>
  </si>
  <si>
    <t>Körte Kötöny</t>
  </si>
  <si>
    <t>együttes mulasztás</t>
  </si>
  <si>
    <t>Licsi Liem</t>
  </si>
  <si>
    <t>osztályzatok átlaga</t>
  </si>
  <si>
    <t>Málna Márkó</t>
  </si>
  <si>
    <t>Meggy Megyer</t>
  </si>
  <si>
    <t>Narancs Nauzika</t>
  </si>
  <si>
    <t>Őszi Baracs</t>
  </si>
  <si>
    <t>Papaja Pamela</t>
  </si>
  <si>
    <t>Ribizli Riza</t>
  </si>
  <si>
    <t>Ringló Roland</t>
  </si>
  <si>
    <t>Som Soma</t>
  </si>
  <si>
    <t>Szilva Szilvió</t>
  </si>
  <si>
    <t>Szőlő Szörény</t>
  </si>
  <si>
    <t>Vadalma Vanda</t>
  </si>
  <si>
    <t>Zöld Alma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</si>
</sst>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2" fontId="0" fillId="2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>
      <selection activeCell="H12" sqref="H12"/>
    </sheetView>
  </sheetViews>
  <sheetFormatPr defaultRowHeight="15"/>
  <cols>
    <col min="1" max="1" width="15.5703125" bestFit="1" customWidth="1"/>
    <col min="2" max="4" width="6.7109375" customWidth="1"/>
    <col min="5" max="5" width="9.7109375" customWidth="1"/>
    <col min="6" max="6" width="2.140625" customWidth="1"/>
    <col min="7" max="7" width="18.28515625" customWidth="1"/>
    <col min="8" max="8" width="13.2851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>
      <c r="A2" s="2" t="s">
        <v>5</v>
      </c>
      <c r="B2" s="2" t="s">
        <v>6</v>
      </c>
      <c r="C2" s="2" t="s">
        <v>7</v>
      </c>
      <c r="D2" s="2">
        <v>4</v>
      </c>
      <c r="E2" s="2">
        <v>2</v>
      </c>
      <c r="G2" s="3" t="s">
        <v>8</v>
      </c>
    </row>
    <row r="3" spans="1:8">
      <c r="A3" s="2" t="s">
        <v>9</v>
      </c>
      <c r="B3" s="2" t="s">
        <v>10</v>
      </c>
      <c r="C3" s="2" t="s">
        <v>7</v>
      </c>
      <c r="D3" s="2">
        <v>3</v>
      </c>
      <c r="E3" s="2">
        <v>4</v>
      </c>
      <c r="G3" s="4" t="s">
        <v>10</v>
      </c>
      <c r="H3" s="5">
        <f>COUNTIF(B2:B26,"fiú")</f>
        <v>12</v>
      </c>
    </row>
    <row r="4" spans="1:8">
      <c r="A4" s="2" t="s">
        <v>11</v>
      </c>
      <c r="B4" s="2" t="s">
        <v>10</v>
      </c>
      <c r="C4" s="2" t="s">
        <v>12</v>
      </c>
      <c r="D4" s="2">
        <v>5</v>
      </c>
      <c r="E4" s="2"/>
      <c r="G4" s="4" t="s">
        <v>6</v>
      </c>
      <c r="H4" s="5">
        <f>COUNTIF(B2:B26,"lány")</f>
        <v>13</v>
      </c>
    </row>
    <row r="5" spans="1:8">
      <c r="A5" s="2" t="s">
        <v>13</v>
      </c>
      <c r="B5" s="2" t="s">
        <v>6</v>
      </c>
      <c r="C5" s="2" t="s">
        <v>12</v>
      </c>
      <c r="D5" s="2">
        <v>4</v>
      </c>
      <c r="E5" s="2">
        <v>14</v>
      </c>
    </row>
    <row r="6" spans="1:8">
      <c r="A6" s="2" t="s">
        <v>14</v>
      </c>
      <c r="B6" s="2" t="s">
        <v>6</v>
      </c>
      <c r="C6" s="2" t="s">
        <v>7</v>
      </c>
      <c r="D6" s="2">
        <v>4</v>
      </c>
      <c r="E6" s="2">
        <v>5</v>
      </c>
      <c r="G6" s="3" t="s">
        <v>15</v>
      </c>
    </row>
    <row r="7" spans="1:8">
      <c r="A7" s="2" t="s">
        <v>16</v>
      </c>
      <c r="B7" s="2" t="s">
        <v>10</v>
      </c>
      <c r="C7" s="2" t="s">
        <v>7</v>
      </c>
      <c r="D7" s="2">
        <v>4</v>
      </c>
      <c r="E7" s="2">
        <v>48</v>
      </c>
      <c r="G7" s="4" t="s">
        <v>17</v>
      </c>
      <c r="H7" s="5">
        <f>COUNTBLANK(E2:E26)</f>
        <v>6</v>
      </c>
    </row>
    <row r="8" spans="1:8">
      <c r="A8" s="2" t="s">
        <v>18</v>
      </c>
      <c r="B8" s="2" t="s">
        <v>6</v>
      </c>
      <c r="C8" s="2" t="s">
        <v>12</v>
      </c>
      <c r="D8" s="2">
        <v>5</v>
      </c>
      <c r="E8" s="2">
        <v>2</v>
      </c>
      <c r="G8" s="4" t="s">
        <v>19</v>
      </c>
      <c r="H8" s="5">
        <f>COUNTIF(E2:E26,"&gt;"&amp;10)</f>
        <v>6</v>
      </c>
    </row>
    <row r="9" spans="1:8">
      <c r="A9" s="6" t="s">
        <v>20</v>
      </c>
      <c r="B9" s="2" t="s">
        <v>6</v>
      </c>
      <c r="C9" s="2" t="s">
        <v>7</v>
      </c>
      <c r="D9" s="2">
        <v>4</v>
      </c>
      <c r="E9" s="2">
        <v>3</v>
      </c>
      <c r="G9" s="4" t="s">
        <v>21</v>
      </c>
      <c r="H9" s="5">
        <f>COUNTIF(E2:E26,"&gt;"&amp;AVERAGE(E2:E26))</f>
        <v>5</v>
      </c>
    </row>
    <row r="10" spans="1:8">
      <c r="A10" s="2" t="s">
        <v>22</v>
      </c>
      <c r="B10" s="2" t="s">
        <v>6</v>
      </c>
      <c r="C10" s="2" t="s">
        <v>12</v>
      </c>
      <c r="D10" s="2">
        <v>3</v>
      </c>
      <c r="E10" s="2">
        <v>66</v>
      </c>
    </row>
    <row r="11" spans="1:8">
      <c r="A11" s="2" t="s">
        <v>23</v>
      </c>
      <c r="B11" s="2" t="s">
        <v>6</v>
      </c>
      <c r="C11" s="2" t="s">
        <v>7</v>
      </c>
      <c r="D11" s="2">
        <v>2</v>
      </c>
      <c r="E11" s="2">
        <v>3</v>
      </c>
      <c r="G11" s="3" t="s">
        <v>24</v>
      </c>
    </row>
    <row r="12" spans="1:8">
      <c r="A12" s="2" t="s">
        <v>25</v>
      </c>
      <c r="B12" s="2" t="s">
        <v>6</v>
      </c>
      <c r="C12" s="2" t="s">
        <v>7</v>
      </c>
      <c r="D12" s="2">
        <v>4</v>
      </c>
      <c r="E12" s="2"/>
      <c r="G12" s="4" t="s">
        <v>26</v>
      </c>
      <c r="H12" s="5">
        <f>COUNTIFS(C2:C26,"angol",B2:B26,"fiú")</f>
        <v>5</v>
      </c>
    </row>
    <row r="13" spans="1:8">
      <c r="A13" s="2" t="s">
        <v>27</v>
      </c>
      <c r="B13" s="2" t="s">
        <v>10</v>
      </c>
      <c r="C13" s="2" t="s">
        <v>12</v>
      </c>
      <c r="D13" s="2">
        <v>5</v>
      </c>
      <c r="E13" s="2"/>
      <c r="G13" s="4" t="s">
        <v>28</v>
      </c>
      <c r="H13" s="5">
        <f>SUMIFS(E2:E26, C2:C26,"angol",B2:B26,"fiú")</f>
        <v>58</v>
      </c>
    </row>
    <row r="14" spans="1:8">
      <c r="A14" s="2" t="s">
        <v>29</v>
      </c>
      <c r="B14" s="2" t="s">
        <v>10</v>
      </c>
      <c r="C14" s="2" t="s">
        <v>12</v>
      </c>
      <c r="D14" s="2">
        <v>4</v>
      </c>
      <c r="E14" s="2">
        <v>1</v>
      </c>
      <c r="G14" s="4" t="s">
        <v>30</v>
      </c>
      <c r="H14" s="7">
        <f>AVERAGEIFS(D2:D26, C2:C26,"angol",B2:B26,"fiú")</f>
        <v>3.8</v>
      </c>
    </row>
    <row r="15" spans="1:8">
      <c r="A15" s="2" t="s">
        <v>31</v>
      </c>
      <c r="B15" s="2" t="s">
        <v>10</v>
      </c>
      <c r="C15" s="2" t="s">
        <v>7</v>
      </c>
      <c r="D15" s="2">
        <v>4</v>
      </c>
      <c r="E15" s="2"/>
    </row>
    <row r="16" spans="1:8">
      <c r="A16" s="2" t="s">
        <v>32</v>
      </c>
      <c r="B16" s="2" t="s">
        <v>10</v>
      </c>
      <c r="C16" s="2" t="s">
        <v>12</v>
      </c>
      <c r="D16" s="2">
        <v>5</v>
      </c>
      <c r="E16" s="2"/>
    </row>
    <row r="17" spans="1:5">
      <c r="A17" s="2" t="s">
        <v>33</v>
      </c>
      <c r="B17" s="2" t="s">
        <v>6</v>
      </c>
      <c r="C17" s="2" t="s">
        <v>7</v>
      </c>
      <c r="D17" s="2">
        <v>4</v>
      </c>
      <c r="E17" s="2">
        <v>1</v>
      </c>
    </row>
    <row r="18" spans="1:5">
      <c r="A18" s="2" t="s">
        <v>34</v>
      </c>
      <c r="B18" s="2" t="s">
        <v>10</v>
      </c>
      <c r="C18" s="2" t="s">
        <v>7</v>
      </c>
      <c r="D18" s="2">
        <v>5</v>
      </c>
      <c r="E18" s="2">
        <v>2</v>
      </c>
    </row>
    <row r="19" spans="1:5">
      <c r="A19" s="2" t="s">
        <v>35</v>
      </c>
      <c r="B19" s="2" t="s">
        <v>6</v>
      </c>
      <c r="C19" s="2" t="s">
        <v>7</v>
      </c>
      <c r="D19" s="2">
        <v>5</v>
      </c>
      <c r="E19" s="2">
        <v>4</v>
      </c>
    </row>
    <row r="20" spans="1:5">
      <c r="A20" s="2" t="s">
        <v>36</v>
      </c>
      <c r="B20" s="2" t="s">
        <v>6</v>
      </c>
      <c r="C20" s="2" t="s">
        <v>12</v>
      </c>
      <c r="D20" s="2">
        <v>4</v>
      </c>
      <c r="E20" s="2">
        <v>18</v>
      </c>
    </row>
    <row r="21" spans="1:5">
      <c r="A21" s="2" t="s">
        <v>37</v>
      </c>
      <c r="B21" s="2" t="s">
        <v>10</v>
      </c>
      <c r="C21" s="2" t="s">
        <v>12</v>
      </c>
      <c r="D21" s="2">
        <v>5</v>
      </c>
      <c r="E21" s="2">
        <v>32</v>
      </c>
    </row>
    <row r="22" spans="1:5">
      <c r="A22" s="2" t="s">
        <v>38</v>
      </c>
      <c r="B22" s="2" t="s">
        <v>10</v>
      </c>
      <c r="C22" s="2" t="s">
        <v>7</v>
      </c>
      <c r="D22" s="2">
        <v>3</v>
      </c>
      <c r="E22" s="2">
        <v>4</v>
      </c>
    </row>
    <row r="23" spans="1:5">
      <c r="A23" s="2" t="s">
        <v>39</v>
      </c>
      <c r="B23" s="2" t="s">
        <v>10</v>
      </c>
      <c r="C23" s="2" t="s">
        <v>12</v>
      </c>
      <c r="D23" s="2">
        <v>4</v>
      </c>
      <c r="E23" s="2">
        <v>103</v>
      </c>
    </row>
    <row r="24" spans="1:5">
      <c r="A24" s="2" t="s">
        <v>40</v>
      </c>
      <c r="B24" s="2" t="s">
        <v>10</v>
      </c>
      <c r="C24" s="2" t="s">
        <v>12</v>
      </c>
      <c r="D24" s="2">
        <v>5</v>
      </c>
      <c r="E24" s="2">
        <v>2</v>
      </c>
    </row>
    <row r="25" spans="1:5">
      <c r="A25" s="2" t="s">
        <v>41</v>
      </c>
      <c r="B25" s="2" t="s">
        <v>6</v>
      </c>
      <c r="C25" s="2" t="s">
        <v>7</v>
      </c>
      <c r="D25" s="2">
        <v>3</v>
      </c>
      <c r="E25" s="2">
        <v>8</v>
      </c>
    </row>
    <row r="26" spans="1:5">
      <c r="A26" s="2" t="s">
        <v>42</v>
      </c>
      <c r="B26" s="2" t="s">
        <v>6</v>
      </c>
      <c r="C26" s="2" t="s">
        <v>12</v>
      </c>
      <c r="D26" s="2">
        <v>4</v>
      </c>
      <c r="E26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3CC9B6E2D2EB94C8BE4A38FBD9C0CD0" ma:contentTypeVersion="8" ma:contentTypeDescription="Új dokumentum létrehozása." ma:contentTypeScope="" ma:versionID="e15b77961f05f2fd73981e4ed420b6a7">
  <xsd:schema xmlns:xsd="http://www.w3.org/2001/XMLSchema" xmlns:xs="http://www.w3.org/2001/XMLSchema" xmlns:p="http://schemas.microsoft.com/office/2006/metadata/properties" xmlns:ns2="f53fba23-305c-457b-9a83-4406068ef1ac" targetNamespace="http://schemas.microsoft.com/office/2006/metadata/properties" ma:root="true" ma:fieldsID="3ade3c65e5e94846f6219f2059581c78" ns2:_="">
    <xsd:import namespace="f53fba23-305c-457b-9a83-4406068ef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fba23-305c-457b-9a83-4406068ef1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598F27-7842-4E41-8227-A7F2369E840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64B2A9-8FA7-4718-8E04-2FD5F2951A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505B1F-E5B8-4D7F-A5CF-E09880DD26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fba23-305c-457b-9a83-4406068ef1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Csaba</dc:creator>
  <cp:lastModifiedBy>x</cp:lastModifiedBy>
  <dcterms:created xsi:type="dcterms:W3CDTF">2020-03-28T07:41:28Z</dcterms:created>
  <dcterms:modified xsi:type="dcterms:W3CDTF">2022-09-17T16:31:49Z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0x010100F3CC9B6E2D2EB94C8BE4A38FBD9C0CD0</vt:lpwstr>
  </property>
</Properties>
</file>