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851" activeTab="10"/>
  </bookViews>
  <sheets>
    <sheet name="Sheet1" sheetId="1" r:id="rId1"/>
    <sheet name="rR2" sheetId="3" r:id="rId2"/>
    <sheet name="rR2new" sheetId="12" r:id="rId3"/>
    <sheet name="rR3" sheetId="4" r:id="rId4"/>
    <sheet name="rR4" sheetId="5" r:id="rId5"/>
    <sheet name="rR5" sheetId="6" r:id="rId6"/>
    <sheet name="rR6" sheetId="7" r:id="rId7"/>
    <sheet name="rR7" sheetId="9" r:id="rId8"/>
    <sheet name="rR8" sheetId="8" r:id="rId9"/>
    <sheet name="rR9~10" sheetId="11" r:id="rId10"/>
    <sheet name="rR1" sheetId="2" r:id="rId11"/>
  </sheets>
  <definedNames>
    <definedName name="_xlnm._FilterDatabase" localSheetId="6" hidden="1">rR6!$A$1:$G$82</definedName>
    <definedName name="_xlnm._FilterDatabase" localSheetId="5" hidden="1">rR5!$A$1:$F$82</definedName>
    <definedName name="_xlnm._FilterDatabase" localSheetId="8" hidden="1">rR8!$A$1:$G$82</definedName>
    <definedName name="_xlnm._FilterDatabase" localSheetId="7" hidden="1">rR7!$A$1:$G$82</definedName>
  </definedNames>
  <calcPr calcId="144525"/>
</workbook>
</file>

<file path=xl/sharedStrings.xml><?xml version="1.0" encoding="utf-8"?>
<sst xmlns="http://schemas.openxmlformats.org/spreadsheetml/2006/main" count="168" uniqueCount="93">
  <si>
    <t>常微分方程（6）的输入模式</t>
  </si>
  <si>
    <t>序号</t>
  </si>
  <si>
    <t>输入模式</t>
  </si>
  <si>
    <t>说明</t>
  </si>
  <si>
    <t>生成方式</t>
  </si>
  <si>
    <t>数据量</t>
  </si>
  <si>
    <r>
      <rPr>
        <i/>
        <sz val="10.5"/>
        <color theme="1"/>
        <rFont val="Times New Roman"/>
        <charset val="134"/>
      </rPr>
      <t>x</t>
    </r>
    <r>
      <rPr>
        <i/>
        <vertAlign val="subscript"/>
        <sz val="10.5"/>
        <color theme="1"/>
        <rFont val="Times New Roman"/>
        <charset val="134"/>
      </rPr>
      <t>i</t>
    </r>
    <r>
      <rPr>
        <i/>
        <sz val="10.5"/>
        <color theme="1"/>
        <rFont val="Times New Roman"/>
        <charset val="134"/>
      </rPr>
      <t xml:space="preserve"> &lt; x</t>
    </r>
    <r>
      <rPr>
        <i/>
        <vertAlign val="subscript"/>
        <sz val="10.5"/>
        <color theme="1"/>
        <rFont val="Times New Roman"/>
        <charset val="134"/>
      </rPr>
      <t>j</t>
    </r>
  </si>
  <si>
    <t>选取几个特殊值，输出结果是单调的</t>
  </si>
  <si>
    <t>RK4(1,1,2,100,pfunc)</t>
  </si>
  <si>
    <t>x' = x</t>
  </si>
  <si>
    <r>
      <rPr>
        <sz val="10.5"/>
        <color theme="1"/>
        <rFont val="宋体"/>
        <charset val="134"/>
      </rPr>
      <t>不同初止点，中间相等的</t>
    </r>
    <r>
      <rPr>
        <i/>
        <sz val="10.5"/>
        <color theme="1"/>
        <rFont val="Times New Roman"/>
        <charset val="134"/>
      </rPr>
      <t>x</t>
    </r>
    <r>
      <rPr>
        <sz val="10.5"/>
        <color theme="1"/>
        <rFont val="宋体"/>
        <charset val="134"/>
      </rPr>
      <t>值（间距一致）</t>
    </r>
  </si>
  <si>
    <r>
      <rPr>
        <sz val="10.5"/>
        <color rgb="FF000000"/>
        <rFont val="Times New Roman"/>
        <charset val="134"/>
      </rPr>
      <t>RK4(1,1,3,200,pfunc)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RK4(2,y(2),4,200,pfunc)</t>
    </r>
  </si>
  <si>
    <r>
      <rPr>
        <sz val="10.5"/>
        <color theme="1"/>
        <rFont val="宋体"/>
        <charset val="134"/>
      </rPr>
      <t>相同初止点，中间相等的</t>
    </r>
    <r>
      <rPr>
        <i/>
        <sz val="10.5"/>
        <color theme="1"/>
        <rFont val="Times New Roman"/>
        <charset val="134"/>
      </rPr>
      <t>x</t>
    </r>
    <r>
      <rPr>
        <sz val="10.5"/>
        <color theme="1"/>
        <rFont val="宋体"/>
        <charset val="134"/>
      </rPr>
      <t>值（间距不同）</t>
    </r>
  </si>
  <si>
    <r>
      <rPr>
        <sz val="10.5"/>
        <color rgb="FF000000"/>
        <rFont val="Times New Roman"/>
        <charset val="134"/>
      </rPr>
      <t>RK4(1,1,2,100,pfunc)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RK4(1,1,2,200,pfunc)</t>
    </r>
  </si>
  <si>
    <t>逆序，将最后一个数据作为初始点</t>
  </si>
  <si>
    <r>
      <rPr>
        <sz val="10.5"/>
        <color rgb="FF000000"/>
        <rFont val="Times New Roman"/>
        <charset val="134"/>
      </rPr>
      <t>RK4(1,1,2,100,pfunc)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RK4(2,y(2),1,100,pfunc)</t>
    </r>
    <r>
      <rPr>
        <sz val="10.5"/>
        <color rgb="FF000000"/>
        <rFont val="宋体"/>
        <charset val="134"/>
      </rPr>
      <t>，备注：</t>
    </r>
    <r>
      <rPr>
        <sz val="10.5"/>
        <color rgb="FF000000"/>
        <rFont val="Times New Roman"/>
        <charset val="134"/>
      </rPr>
      <t>y(2)</t>
    </r>
    <r>
      <rPr>
        <sz val="10.5"/>
        <color rgb="FF000000"/>
        <rFont val="宋体"/>
        <charset val="134"/>
      </rPr>
      <t>是前面那个结果的最后一个值</t>
    </r>
  </si>
  <si>
    <t>x' = -x</t>
  </si>
  <si>
    <t>取负</t>
  </si>
  <si>
    <r>
      <rPr>
        <sz val="10.5"/>
        <color rgb="FF000000"/>
        <rFont val="Times New Roman"/>
        <charset val="134"/>
      </rPr>
      <t>RK4(0,y(0),1,100,pfunc)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RK4(0,y(0),-1,100,pfunc)</t>
    </r>
  </si>
  <si>
    <t>x' = 2x</t>
  </si>
  <si>
    <t>倍数</t>
  </si>
  <si>
    <r>
      <rPr>
        <sz val="10.5"/>
        <color rgb="FF000000"/>
        <rFont val="Times New Roman"/>
        <charset val="134"/>
      </rPr>
      <t>RK4(1,1,2,100,pfunc)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RK4(1,1,4,300,pfunc)</t>
    </r>
  </si>
  <si>
    <t>x' = x + 1</t>
  </si>
  <si>
    <t>自增</t>
  </si>
  <si>
    <r>
      <rPr>
        <sz val="10.5"/>
        <color rgb="FF000000"/>
        <rFont val="Times New Roman"/>
        <charset val="134"/>
      </rPr>
      <t>RK4(1,1,2,100,pfunc)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RK4(1,1,3,200,pfunc)</t>
    </r>
  </si>
  <si>
    <t>x' = -2x</t>
  </si>
  <si>
    <t>组合关系</t>
  </si>
  <si>
    <r>
      <rPr>
        <sz val="10.5"/>
        <color rgb="FF000000"/>
        <rFont val="Times New Roman"/>
        <charset val="134"/>
      </rPr>
      <t>RK4(0,y(0),1,100,pfunc)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RK4(0,y(0),-2,200,pfunc)</t>
    </r>
  </si>
  <si>
    <t>x' = 2(x + 1)</t>
  </si>
  <si>
    <r>
      <rPr>
        <sz val="10.5"/>
        <color rgb="FF000000"/>
        <rFont val="Times New Roman"/>
        <charset val="134"/>
      </rPr>
      <t>RK4(1,1,2,100,pfunc)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RK4(1,1,6,500,pfunc)</t>
    </r>
  </si>
  <si>
    <t>x, 2x, 3x</t>
  </si>
  <si>
    <r>
      <rPr>
        <sz val="10.5"/>
        <color theme="1"/>
        <rFont val="宋体"/>
        <charset val="134"/>
      </rPr>
      <t>指数函数</t>
    </r>
    <r>
      <rPr>
        <i/>
        <sz val="10.5"/>
        <color theme="1"/>
        <rFont val="Times New Roman"/>
        <charset val="134"/>
      </rPr>
      <t>f(x),f(2x),f(3x)</t>
    </r>
    <r>
      <rPr>
        <sz val="10.5"/>
        <color theme="1"/>
        <rFont val="宋体"/>
        <charset val="134"/>
      </rPr>
      <t>之间存在联系</t>
    </r>
  </si>
  <si>
    <r>
      <rPr>
        <sz val="10.5"/>
        <color rgb="FF000000"/>
        <rFont val="Times New Roman"/>
        <charset val="134"/>
      </rPr>
      <t>RK4(1,1,2,100,pfunc)</t>
    </r>
    <r>
      <rPr>
        <sz val="10.5"/>
        <color rgb="FF000000"/>
        <rFont val="宋体"/>
        <charset val="134"/>
      </rPr>
      <t>、</t>
    </r>
    <r>
      <rPr>
        <sz val="10.5"/>
        <color rgb="FF000000"/>
        <rFont val="Times New Roman"/>
        <charset val="134"/>
      </rPr>
      <t>RK4(1,1,4,300,pfunc)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RK4(1,1,6,500,pfunc)</t>
    </r>
  </si>
  <si>
    <t>常微分方程（6）的输入模式、输出模式的验证</t>
  </si>
  <si>
    <t>输出模式</t>
  </si>
  <si>
    <r>
      <rPr>
        <sz val="10.5"/>
        <color rgb="FF000000"/>
        <rFont val="Times New Roman"/>
        <charset val="134"/>
      </rPr>
      <t>R</t>
    </r>
    <r>
      <rPr>
        <vertAlign val="superscript"/>
        <sz val="10.5"/>
        <color rgb="FF000000"/>
        <rFont val="Times New Roman"/>
        <charset val="134"/>
      </rPr>
      <t>2</t>
    </r>
  </si>
  <si>
    <t>通过率</t>
  </si>
  <si>
    <t>似然蜕变关系编号</t>
  </si>
  <si>
    <r>
      <rPr>
        <i/>
        <sz val="10.5"/>
        <color rgb="FF000000"/>
        <rFont val="Times New Roman"/>
        <charset val="134"/>
      </rPr>
      <t>x</t>
    </r>
    <r>
      <rPr>
        <i/>
        <vertAlign val="subscript"/>
        <sz val="10.5"/>
        <color rgb="FF000000"/>
        <rFont val="Times New Roman"/>
        <charset val="134"/>
      </rPr>
      <t>i</t>
    </r>
    <r>
      <rPr>
        <i/>
        <sz val="10.5"/>
        <color rgb="FF000000"/>
        <rFont val="Times New Roman"/>
        <charset val="134"/>
      </rPr>
      <t xml:space="preserve"> &lt; x</t>
    </r>
    <r>
      <rPr>
        <i/>
        <vertAlign val="subscript"/>
        <sz val="10.5"/>
        <color rgb="FF000000"/>
        <rFont val="Times New Roman"/>
        <charset val="134"/>
      </rPr>
      <t>j</t>
    </r>
  </si>
  <si>
    <t>yi &gt; yj</t>
  </si>
  <si>
    <t>RK4(1,1,5,80,pfunc)</t>
  </si>
  <si>
    <t>rR1</t>
  </si>
  <si>
    <r>
      <rPr>
        <i/>
        <sz val="10.5"/>
        <color rgb="FF000000"/>
        <rFont val="Times New Roman"/>
        <charset val="134"/>
      </rPr>
      <t>x' = x(</t>
    </r>
    <r>
      <rPr>
        <i/>
        <sz val="10.5"/>
        <color rgb="FF000000"/>
        <rFont val="宋体"/>
        <charset val="134"/>
      </rPr>
      <t>不同初止值</t>
    </r>
    <r>
      <rPr>
        <i/>
        <sz val="10.5"/>
        <color rgb="FF000000"/>
        <rFont val="Times New Roman"/>
        <charset val="134"/>
      </rPr>
      <t>)</t>
    </r>
  </si>
  <si>
    <t>y' = y</t>
  </si>
  <si>
    <r>
      <rPr>
        <sz val="10.5"/>
        <color rgb="FF000000"/>
        <rFont val="Times New Roman"/>
        <charset val="134"/>
      </rPr>
      <t>RK4(1,1,4,120,pfunc)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RK4(2,y(2),5,120,pfunc)</t>
    </r>
  </si>
  <si>
    <t>rR2</t>
  </si>
  <si>
    <t>y’=y+0.003t3</t>
  </si>
  <si>
    <t>rR2new</t>
  </si>
  <si>
    <r>
      <rPr>
        <i/>
        <sz val="10.5"/>
        <color rgb="FF000000"/>
        <rFont val="Times New Roman"/>
        <charset val="134"/>
      </rPr>
      <t>x' = x(</t>
    </r>
    <r>
      <rPr>
        <i/>
        <sz val="10.5"/>
        <color rgb="FF000000"/>
        <rFont val="宋体"/>
        <charset val="134"/>
      </rPr>
      <t>不同间距</t>
    </r>
    <r>
      <rPr>
        <i/>
        <sz val="10.5"/>
        <color rgb="FF000000"/>
        <rFont val="Times New Roman"/>
        <charset val="134"/>
      </rPr>
      <t>)</t>
    </r>
  </si>
  <si>
    <r>
      <rPr>
        <sz val="10.5"/>
        <color rgb="FF000000"/>
        <rFont val="Times New Roman"/>
        <charset val="134"/>
      </rPr>
      <t>RK4(1,1,3,80,pfunc)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RK4(1,1,3,160,pfunc)</t>
    </r>
  </si>
  <si>
    <t>rR3</t>
  </si>
  <si>
    <r>
      <rPr>
        <i/>
        <sz val="10.5"/>
        <color rgb="FF000000"/>
        <rFont val="Times New Roman"/>
        <charset val="134"/>
      </rPr>
      <t>x' = x(</t>
    </r>
    <r>
      <rPr>
        <i/>
        <sz val="10.5"/>
        <color rgb="FF000000"/>
        <rFont val="宋体"/>
        <charset val="134"/>
      </rPr>
      <t>逆序</t>
    </r>
    <r>
      <rPr>
        <i/>
        <sz val="10.5"/>
        <color rgb="FF000000"/>
        <rFont val="Times New Roman"/>
        <charset val="134"/>
      </rPr>
      <t>)</t>
    </r>
  </si>
  <si>
    <r>
      <rPr>
        <sz val="10.5"/>
        <color rgb="FF000000"/>
        <rFont val="Times New Roman"/>
        <charset val="134"/>
      </rPr>
      <t>RK4(1,1,3,80,pfunc)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RK4(3,y(3),1,80,pfunc)</t>
    </r>
  </si>
  <si>
    <t>rR4</t>
  </si>
  <si>
    <r>
      <rPr>
        <sz val="10.5"/>
        <color rgb="FF000000"/>
        <rFont val="宋体"/>
        <charset val="134"/>
      </rPr>
      <t>倒数：c=0,b1=403.429，即</t>
    </r>
    <r>
      <rPr>
        <sz val="10.5"/>
        <color rgb="FF000000"/>
        <rFont val="Times New Roman"/>
        <charset val="134"/>
      </rPr>
      <t>y' = 403.429/y</t>
    </r>
  </si>
  <si>
    <r>
      <rPr>
        <sz val="10.5"/>
        <color rgb="FF000000"/>
        <rFont val="Times New Roman"/>
        <charset val="134"/>
      </rPr>
      <t>RK4(0,y(0),2,80,pfunc)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RK4(0,y(0),-2,80,pfunc)</t>
    </r>
  </si>
  <si>
    <t>rR5</t>
  </si>
  <si>
    <t>幂：c=403.429,b1=-1</t>
  </si>
  <si>
    <t>重</t>
  </si>
  <si>
    <r>
      <rPr>
        <sz val="10.5"/>
        <color rgb="FF000000"/>
        <rFont val="宋体"/>
        <charset val="134"/>
      </rPr>
      <t>二次：c=0,b1=0,b2=0.05，即</t>
    </r>
    <r>
      <rPr>
        <sz val="10.5"/>
        <color rgb="FF000000"/>
        <rFont val="Times New Roman"/>
        <charset val="134"/>
      </rPr>
      <t>y' = 0.05y2</t>
    </r>
  </si>
  <si>
    <r>
      <rPr>
        <sz val="10.5"/>
        <color rgb="FF000000"/>
        <rFont val="Times New Roman"/>
        <charset val="134"/>
      </rPr>
      <t>RK4(1,1,3,80,pfunc)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RK4(1,1,6,200,pfunc)</t>
    </r>
  </si>
  <si>
    <t>rR6</t>
  </si>
  <si>
    <t>三次：c=0,b1=0,b2=0.05,b3=0</t>
  </si>
  <si>
    <t>幂：c=0.05,b1=2</t>
  </si>
  <si>
    <r>
      <rPr>
        <sz val="10.5"/>
        <color rgb="FF000000"/>
        <rFont val="宋体"/>
        <charset val="134"/>
      </rPr>
      <t>线性：c=0,b1=0.05，即</t>
    </r>
    <r>
      <rPr>
        <sz val="10.5"/>
        <color rgb="FF000000"/>
        <rFont val="Times New Roman"/>
        <charset val="134"/>
      </rPr>
      <t>y' = 0.05y</t>
    </r>
  </si>
  <si>
    <r>
      <rPr>
        <sz val="10.5"/>
        <color rgb="FF000000"/>
        <rFont val="Times New Roman"/>
        <charset val="134"/>
      </rPr>
      <t>RK4(1,1,3,80,pfunc)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RK4(1,1,4,120,pfunc)</t>
    </r>
  </si>
  <si>
    <t>rR7</t>
  </si>
  <si>
    <t>二次：c=0,b1=0.05,b2=0</t>
  </si>
  <si>
    <t>三次：c=0,b1=0.05,b2=0,b3=0</t>
  </si>
  <si>
    <t>幂：c=0.05,b1=1</t>
  </si>
  <si>
    <r>
      <rPr>
        <sz val="10.5"/>
        <color rgb="FF000000"/>
        <rFont val="宋体"/>
        <charset val="134"/>
      </rPr>
      <t>幂：</t>
    </r>
    <r>
      <rPr>
        <sz val="10.5"/>
        <color rgb="FF000000"/>
        <rFont val="Times New Roman"/>
        <charset val="134"/>
      </rPr>
      <t>c=8103.084,b1=-2</t>
    </r>
    <r>
      <rPr>
        <sz val="10.5"/>
        <color rgb="FF000000"/>
        <rFont val="宋体"/>
        <charset val="134"/>
      </rPr>
      <t>，即</t>
    </r>
    <r>
      <rPr>
        <sz val="10.5"/>
        <color rgb="FF000000"/>
        <rFont val="Times New Roman"/>
        <charset val="134"/>
      </rPr>
      <t>y' = 8103.084y-2</t>
    </r>
  </si>
  <si>
    <r>
      <rPr>
        <sz val="10.5"/>
        <color rgb="FF000000"/>
        <rFont val="Times New Roman"/>
        <charset val="134"/>
      </rPr>
      <t>RK4(0,y(0),2,80,pfunc)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RK4(0,y(0),-4,160,pfunc)</t>
    </r>
  </si>
  <si>
    <t>rR8</t>
  </si>
  <si>
    <t>二次：c=0,b1=0,b2=0</t>
  </si>
  <si>
    <t>无</t>
  </si>
  <si>
    <t>三次：c=0,b1=0,b2=0,b3=0</t>
  </si>
  <si>
    <t>x' = 3x</t>
  </si>
  <si>
    <r>
      <rPr>
        <i/>
        <sz val="10.5"/>
        <color rgb="FF000000"/>
        <rFont val="Times New Roman"/>
        <charset val="134"/>
      </rPr>
      <t>y' = -0.001y + 0.004y</t>
    </r>
    <r>
      <rPr>
        <i/>
        <vertAlign val="superscript"/>
        <sz val="10.5"/>
        <color rgb="FF000000"/>
        <rFont val="Times New Roman"/>
        <charset val="134"/>
      </rPr>
      <t>2</t>
    </r>
  </si>
  <si>
    <r>
      <rPr>
        <sz val="10.5"/>
        <color rgb="FF000000"/>
        <rFont val="Times New Roman"/>
        <charset val="134"/>
      </rPr>
      <t>RK4(1,1,1.4,80,pfunc)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RK4(1,1,4.2,640,pfunc)</t>
    </r>
  </si>
  <si>
    <t>rR9</t>
  </si>
  <si>
    <t>y' = 0.002y3</t>
  </si>
  <si>
    <t>rR10</t>
  </si>
  <si>
    <t>i</t>
  </si>
  <si>
    <t>xi</t>
  </si>
  <si>
    <t>yi</t>
  </si>
  <si>
    <t>i'</t>
  </si>
  <si>
    <t>xi'</t>
  </si>
  <si>
    <t>yi'</t>
  </si>
  <si>
    <t>y'/y2</t>
  </si>
  <si>
    <t>y'/y</t>
  </si>
  <si>
    <t>y'*y2</t>
  </si>
  <si>
    <r>
      <rPr>
        <sz val="11"/>
        <color theme="1"/>
        <rFont val="宋体"/>
        <charset val="134"/>
      </rPr>
      <t>右边</t>
    </r>
    <r>
      <rPr>
        <sz val="11"/>
        <color theme="1"/>
        <rFont val="Times New Roman"/>
        <charset val="134"/>
      </rPr>
      <t>(-0.001y+0.004y2)</t>
    </r>
  </si>
  <si>
    <t>yi+1-yi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</si>
</sst>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_ "/>
    <numFmt numFmtId="177" formatCode="0.000000_ "/>
    <numFmt numFmtId="178" formatCode="0_ "/>
    <numFmt numFmtId="179" formatCode="0.00_ "/>
    <numFmt numFmtId="180" formatCode="#,##0.000_ "/>
  </numFmts>
  <fonts count="34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sz val="10.5"/>
      <color theme="1"/>
      <name val="宋体"/>
      <charset val="134"/>
    </font>
    <font>
      <sz val="10.5"/>
      <color theme="1"/>
      <name val="Times New Roman"/>
      <charset val="134"/>
    </font>
    <font>
      <i/>
      <sz val="10.5"/>
      <color theme="1"/>
      <name val="Times New Roman"/>
      <charset val="134"/>
    </font>
    <font>
      <sz val="10.5"/>
      <color rgb="FF000000"/>
      <name val="Times New Roman"/>
      <charset val="134"/>
    </font>
    <font>
      <sz val="10.5"/>
      <color rgb="FF000000"/>
      <name val="宋体"/>
      <charset val="134"/>
    </font>
    <font>
      <i/>
      <sz val="10.5"/>
      <color rgb="FF000000"/>
      <name val="Times New Roman"/>
      <charset val="134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vertAlign val="subscript"/>
      <sz val="10.5"/>
      <color theme="1"/>
      <name val="Times New Roman"/>
      <charset val="134"/>
    </font>
    <font>
      <vertAlign val="superscript"/>
      <sz val="10.5"/>
      <color rgb="FF000000"/>
      <name val="Times New Roman"/>
      <charset val="134"/>
    </font>
    <font>
      <i/>
      <vertAlign val="subscript"/>
      <sz val="10.5"/>
      <color rgb="FF000000"/>
      <name val="Times New Roman"/>
      <charset val="134"/>
    </font>
    <font>
      <i/>
      <sz val="10.5"/>
      <color rgb="FF000000"/>
      <name val="宋体"/>
      <charset val="134"/>
    </font>
    <font>
      <i/>
      <vertAlign val="superscript"/>
      <sz val="10.5"/>
      <color rgb="FF00000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4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7" fillId="18" borderId="9" applyNumberFormat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>
      <alignment vertical="center"/>
    </xf>
    <xf numFmtId="177" fontId="1" fillId="0" borderId="0" xfId="0" applyNumberFormat="1" applyFont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80" fontId="1" fillId="0" borderId="0" xfId="0" applyNumberFormat="1" applyFont="1" applyAlignment="1">
      <alignment horizontal="center" vertical="center"/>
    </xf>
    <xf numFmtId="180" fontId="1" fillId="2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top" wrapText="1"/>
    </xf>
    <xf numFmtId="9" fontId="1" fillId="0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top" wrapText="1"/>
    </xf>
    <xf numFmtId="0" fontId="7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/>
    </xf>
    <xf numFmtId="9" fontId="1" fillId="0" borderId="0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top" wrapText="1"/>
    </xf>
    <xf numFmtId="0" fontId="9" fillId="3" borderId="0" xfId="0" applyFont="1" applyFill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center"/>
    </xf>
    <xf numFmtId="9" fontId="1" fillId="0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zoomScale="85" zoomScaleNormal="85" workbookViewId="0">
      <selection activeCell="I35" sqref="I35"/>
    </sheetView>
  </sheetViews>
  <sheetFormatPr defaultColWidth="9" defaultRowHeight="13.5" outlineLevelCol="7"/>
  <cols>
    <col min="1" max="1" width="5" style="17" customWidth="1"/>
    <col min="2" max="2" width="15.625" style="17" customWidth="1"/>
    <col min="3" max="3" width="33.25" style="17" customWidth="1"/>
    <col min="4" max="4" width="40.25" style="17" customWidth="1"/>
    <col min="5" max="5" width="38.875" style="17" customWidth="1"/>
    <col min="6" max="7" width="11" style="18" customWidth="1"/>
    <col min="8" max="8" width="17.125" style="18" customWidth="1"/>
    <col min="9" max="16384" width="9" style="17"/>
  </cols>
  <sheetData>
    <row r="1" s="17" customFormat="1" ht="14.25" spans="1:8">
      <c r="A1" s="19" t="s">
        <v>0</v>
      </c>
      <c r="B1" s="19"/>
      <c r="C1" s="19"/>
      <c r="D1" s="19"/>
      <c r="E1" s="19"/>
      <c r="F1" s="18"/>
      <c r="G1" s="18"/>
      <c r="H1" s="18"/>
    </row>
    <row r="2" s="17" customFormat="1" spans="1:8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18"/>
      <c r="G2" s="18"/>
      <c r="H2" s="18"/>
    </row>
    <row r="3" s="17" customFormat="1" ht="17.25" spans="1:8">
      <c r="A3" s="21">
        <v>1</v>
      </c>
      <c r="B3" s="22" t="s">
        <v>6</v>
      </c>
      <c r="C3" s="23" t="s">
        <v>7</v>
      </c>
      <c r="D3" s="24" t="s">
        <v>8</v>
      </c>
      <c r="E3" s="24">
        <v>100</v>
      </c>
      <c r="F3" s="18"/>
      <c r="G3" s="18"/>
      <c r="H3" s="18"/>
    </row>
    <row r="4" s="17" customFormat="1" ht="15" spans="1:8">
      <c r="A4" s="21">
        <v>2</v>
      </c>
      <c r="B4" s="22" t="s">
        <v>9</v>
      </c>
      <c r="C4" s="21" t="s">
        <v>10</v>
      </c>
      <c r="D4" s="24" t="s">
        <v>11</v>
      </c>
      <c r="E4" s="24">
        <v>100</v>
      </c>
      <c r="F4" s="25"/>
      <c r="G4" s="25"/>
      <c r="H4" s="25"/>
    </row>
    <row r="5" s="17" customFormat="1" spans="1:8">
      <c r="A5" s="21">
        <v>3</v>
      </c>
      <c r="B5" s="22" t="s">
        <v>9</v>
      </c>
      <c r="C5" s="23" t="s">
        <v>12</v>
      </c>
      <c r="D5" s="24" t="s">
        <v>13</v>
      </c>
      <c r="E5" s="24">
        <v>100</v>
      </c>
      <c r="F5" s="18"/>
      <c r="G5" s="18"/>
      <c r="H5" s="18"/>
    </row>
    <row r="6" s="17" customFormat="1" ht="27" spans="1:8">
      <c r="A6" s="21">
        <v>4</v>
      </c>
      <c r="B6" s="22" t="s">
        <v>9</v>
      </c>
      <c r="C6" s="23" t="s">
        <v>14</v>
      </c>
      <c r="D6" s="24" t="s">
        <v>15</v>
      </c>
      <c r="E6" s="24">
        <v>100</v>
      </c>
      <c r="F6" s="18"/>
      <c r="G6" s="18"/>
      <c r="H6" s="18"/>
    </row>
    <row r="7" s="17" customFormat="1" customHeight="1" spans="1:8">
      <c r="A7" s="21">
        <v>5</v>
      </c>
      <c r="B7" s="22" t="s">
        <v>16</v>
      </c>
      <c r="C7" s="23" t="s">
        <v>17</v>
      </c>
      <c r="D7" s="24" t="s">
        <v>18</v>
      </c>
      <c r="E7" s="24">
        <v>100</v>
      </c>
      <c r="F7" s="18"/>
      <c r="G7" s="18"/>
      <c r="H7" s="18"/>
    </row>
    <row r="8" s="17" customFormat="1" spans="1:8">
      <c r="A8" s="21">
        <v>6</v>
      </c>
      <c r="B8" s="22" t="s">
        <v>19</v>
      </c>
      <c r="C8" s="23" t="s">
        <v>20</v>
      </c>
      <c r="D8" s="24" t="s">
        <v>21</v>
      </c>
      <c r="E8" s="24">
        <v>100</v>
      </c>
      <c r="F8" s="18"/>
      <c r="G8" s="18"/>
      <c r="H8" s="18"/>
    </row>
    <row r="9" s="17" customFormat="1" spans="1:8">
      <c r="A9" s="21">
        <v>7</v>
      </c>
      <c r="B9" s="22" t="s">
        <v>22</v>
      </c>
      <c r="C9" s="23" t="s">
        <v>23</v>
      </c>
      <c r="D9" s="24" t="s">
        <v>24</v>
      </c>
      <c r="E9" s="24">
        <v>100</v>
      </c>
      <c r="F9" s="18"/>
      <c r="G9" s="18"/>
      <c r="H9" s="18"/>
    </row>
    <row r="10" s="17" customFormat="1" customHeight="1" spans="1:8">
      <c r="A10" s="21">
        <v>8</v>
      </c>
      <c r="B10" s="22" t="s">
        <v>25</v>
      </c>
      <c r="C10" s="23" t="s">
        <v>26</v>
      </c>
      <c r="D10" s="24" t="s">
        <v>27</v>
      </c>
      <c r="E10" s="24">
        <v>100</v>
      </c>
      <c r="F10" s="18"/>
      <c r="G10" s="18"/>
      <c r="H10" s="18"/>
    </row>
    <row r="11" s="17" customFormat="1" spans="1:8">
      <c r="A11" s="21">
        <v>9</v>
      </c>
      <c r="B11" s="22" t="s">
        <v>28</v>
      </c>
      <c r="C11" s="23" t="s">
        <v>26</v>
      </c>
      <c r="D11" s="24" t="s">
        <v>29</v>
      </c>
      <c r="E11" s="24">
        <v>100</v>
      </c>
      <c r="F11" s="18"/>
      <c r="G11" s="18"/>
      <c r="H11" s="18"/>
    </row>
    <row r="12" s="17" customFormat="1" ht="27" spans="1:8">
      <c r="A12" s="26">
        <v>10</v>
      </c>
      <c r="B12" s="27" t="s">
        <v>30</v>
      </c>
      <c r="C12" s="28" t="s">
        <v>31</v>
      </c>
      <c r="D12" s="29" t="s">
        <v>32</v>
      </c>
      <c r="E12" s="29">
        <v>100</v>
      </c>
      <c r="F12" s="18"/>
      <c r="G12" s="18"/>
      <c r="H12" s="18"/>
    </row>
    <row r="13" s="17" customFormat="1" customHeight="1" spans="6:8">
      <c r="F13" s="18"/>
      <c r="G13" s="18"/>
      <c r="H13" s="18"/>
    </row>
    <row r="14" s="17" customFormat="1" spans="6:8">
      <c r="F14" s="18"/>
      <c r="G14" s="18"/>
      <c r="H14" s="18"/>
    </row>
    <row r="15" s="17" customFormat="1" spans="6:8">
      <c r="F15" s="18"/>
      <c r="G15" s="18"/>
      <c r="H15" s="18"/>
    </row>
    <row r="16" s="17" customFormat="1" spans="6:8">
      <c r="F16" s="18"/>
      <c r="G16" s="18"/>
      <c r="H16" s="18"/>
    </row>
    <row r="17" s="17" customFormat="1" ht="17.25" customHeight="1" spans="1:8">
      <c r="A17" s="19" t="s">
        <v>33</v>
      </c>
      <c r="B17" s="19"/>
      <c r="C17" s="19"/>
      <c r="D17" s="19"/>
      <c r="E17" s="19"/>
      <c r="F17" s="19"/>
      <c r="G17" s="19"/>
      <c r="H17" s="19"/>
    </row>
    <row r="18" s="17" customFormat="1" spans="1:8">
      <c r="A18" s="30" t="s">
        <v>1</v>
      </c>
      <c r="B18" s="30" t="s">
        <v>2</v>
      </c>
      <c r="C18" s="31" t="s">
        <v>34</v>
      </c>
      <c r="D18" s="32" t="s">
        <v>35</v>
      </c>
      <c r="E18" s="20" t="s">
        <v>4</v>
      </c>
      <c r="F18" s="33" t="s">
        <v>5</v>
      </c>
      <c r="G18" s="33" t="s">
        <v>36</v>
      </c>
      <c r="H18" s="33" t="s">
        <v>37</v>
      </c>
    </row>
    <row r="19" s="17" customFormat="1" ht="14" customHeight="1" spans="1:8">
      <c r="A19" s="24">
        <v>1</v>
      </c>
      <c r="B19" s="34" t="s">
        <v>38</v>
      </c>
      <c r="C19" s="35" t="s">
        <v>39</v>
      </c>
      <c r="D19" s="36">
        <v>1</v>
      </c>
      <c r="E19" s="24" t="s">
        <v>40</v>
      </c>
      <c r="F19" s="25">
        <v>80</v>
      </c>
      <c r="G19" s="37">
        <f>80/80</f>
        <v>1</v>
      </c>
      <c r="H19" s="37" t="s">
        <v>41</v>
      </c>
    </row>
    <row r="20" s="17" customFormat="1" ht="15" spans="1:8">
      <c r="A20" s="24">
        <v>2</v>
      </c>
      <c r="B20" s="34" t="s">
        <v>42</v>
      </c>
      <c r="C20" s="35" t="s">
        <v>43</v>
      </c>
      <c r="D20" s="36">
        <v>1</v>
      </c>
      <c r="E20" s="24" t="s">
        <v>44</v>
      </c>
      <c r="F20" s="25">
        <v>80</v>
      </c>
      <c r="G20" s="37">
        <f>80/80</f>
        <v>1</v>
      </c>
      <c r="H20" s="37" t="s">
        <v>45</v>
      </c>
    </row>
    <row r="21" s="17" customFormat="1" ht="15" spans="1:8">
      <c r="A21" s="24"/>
      <c r="B21" s="34"/>
      <c r="C21" s="35" t="s">
        <v>46</v>
      </c>
      <c r="D21" s="36">
        <v>1</v>
      </c>
      <c r="E21" s="24"/>
      <c r="F21" s="25">
        <v>80</v>
      </c>
      <c r="G21" s="37">
        <v>1</v>
      </c>
      <c r="H21" s="37" t="s">
        <v>47</v>
      </c>
    </row>
    <row r="22" s="17" customFormat="1" ht="15" spans="1:8">
      <c r="A22" s="24">
        <v>3</v>
      </c>
      <c r="B22" s="34" t="s">
        <v>48</v>
      </c>
      <c r="C22" s="35" t="s">
        <v>43</v>
      </c>
      <c r="D22" s="36">
        <v>1</v>
      </c>
      <c r="E22" s="24" t="s">
        <v>49</v>
      </c>
      <c r="F22" s="25">
        <v>80</v>
      </c>
      <c r="G22" s="37">
        <f>80/80</f>
        <v>1</v>
      </c>
      <c r="H22" s="37" t="s">
        <v>50</v>
      </c>
    </row>
    <row r="23" s="17" customFormat="1" ht="15" spans="1:8">
      <c r="A23" s="24">
        <v>4</v>
      </c>
      <c r="B23" s="34" t="s">
        <v>51</v>
      </c>
      <c r="C23" s="35" t="s">
        <v>43</v>
      </c>
      <c r="D23" s="36">
        <v>1</v>
      </c>
      <c r="E23" s="24" t="s">
        <v>52</v>
      </c>
      <c r="F23" s="25">
        <v>80</v>
      </c>
      <c r="G23" s="37">
        <f>80/80</f>
        <v>1</v>
      </c>
      <c r="H23" s="37" t="s">
        <v>53</v>
      </c>
    </row>
    <row r="24" s="17" customFormat="1" ht="15" spans="1:8">
      <c r="A24" s="24">
        <v>5</v>
      </c>
      <c r="B24" s="34" t="s">
        <v>16</v>
      </c>
      <c r="C24" s="38" t="s">
        <v>54</v>
      </c>
      <c r="D24" s="36">
        <v>1</v>
      </c>
      <c r="E24" s="24" t="s">
        <v>55</v>
      </c>
      <c r="F24" s="25">
        <v>80</v>
      </c>
      <c r="G24" s="37">
        <f>74/80</f>
        <v>0.925</v>
      </c>
      <c r="H24" s="37" t="s">
        <v>56</v>
      </c>
    </row>
    <row r="25" s="17" customFormat="1" ht="15" spans="1:8">
      <c r="A25" s="24"/>
      <c r="B25" s="34"/>
      <c r="C25" s="39" t="s">
        <v>57</v>
      </c>
      <c r="D25" s="40" t="s">
        <v>58</v>
      </c>
      <c r="E25" s="41"/>
      <c r="F25" s="42"/>
      <c r="G25" s="43"/>
      <c r="H25" s="43"/>
    </row>
    <row r="26" s="17" customFormat="1" ht="15" spans="1:8">
      <c r="A26" s="24">
        <v>6</v>
      </c>
      <c r="B26" s="34" t="s">
        <v>19</v>
      </c>
      <c r="C26" s="38" t="s">
        <v>59</v>
      </c>
      <c r="D26" s="36">
        <v>1</v>
      </c>
      <c r="E26" s="24" t="s">
        <v>60</v>
      </c>
      <c r="F26" s="25">
        <v>80</v>
      </c>
      <c r="G26" s="37">
        <f>73/76</f>
        <v>0.960526315789474</v>
      </c>
      <c r="H26" s="37" t="s">
        <v>61</v>
      </c>
    </row>
    <row r="27" s="17" customFormat="1" ht="15" spans="1:8">
      <c r="A27" s="24"/>
      <c r="B27" s="34"/>
      <c r="C27" s="39" t="s">
        <v>62</v>
      </c>
      <c r="D27" s="40" t="s">
        <v>58</v>
      </c>
      <c r="E27" s="41"/>
      <c r="F27" s="42"/>
      <c r="G27" s="43"/>
      <c r="H27" s="43"/>
    </row>
    <row r="28" s="17" customFormat="1" ht="15" spans="1:8">
      <c r="A28" s="24"/>
      <c r="B28" s="34"/>
      <c r="C28" s="39" t="s">
        <v>63</v>
      </c>
      <c r="D28" s="40" t="s">
        <v>58</v>
      </c>
      <c r="E28" s="41"/>
      <c r="F28" s="42"/>
      <c r="G28" s="43"/>
      <c r="H28" s="43"/>
    </row>
    <row r="29" s="17" customFormat="1" ht="15" spans="1:8">
      <c r="A29" s="24">
        <v>7</v>
      </c>
      <c r="B29" s="34" t="s">
        <v>22</v>
      </c>
      <c r="C29" s="38" t="s">
        <v>64</v>
      </c>
      <c r="D29" s="36">
        <v>1</v>
      </c>
      <c r="E29" s="24" t="s">
        <v>65</v>
      </c>
      <c r="F29" s="25">
        <v>80</v>
      </c>
      <c r="G29" s="37">
        <f>80/80</f>
        <v>1</v>
      </c>
      <c r="H29" s="44" t="s">
        <v>66</v>
      </c>
    </row>
    <row r="30" s="17" customFormat="1" ht="15" spans="1:8">
      <c r="A30" s="24"/>
      <c r="B30" s="34"/>
      <c r="C30" s="39" t="s">
        <v>67</v>
      </c>
      <c r="D30" s="40" t="s">
        <v>58</v>
      </c>
      <c r="E30" s="41"/>
      <c r="F30" s="42"/>
      <c r="G30" s="43"/>
      <c r="H30" s="43"/>
    </row>
    <row r="31" s="17" customFormat="1" ht="15" spans="1:8">
      <c r="A31" s="24"/>
      <c r="B31" s="34"/>
      <c r="C31" s="39" t="s">
        <v>68</v>
      </c>
      <c r="D31" s="40" t="s">
        <v>58</v>
      </c>
      <c r="E31" s="41"/>
      <c r="F31" s="42"/>
      <c r="G31" s="43"/>
      <c r="H31" s="43"/>
    </row>
    <row r="32" s="17" customFormat="1" ht="15" spans="1:8">
      <c r="A32" s="24"/>
      <c r="B32" s="34"/>
      <c r="C32" s="39" t="s">
        <v>69</v>
      </c>
      <c r="D32" s="40" t="s">
        <v>58</v>
      </c>
      <c r="E32" s="41"/>
      <c r="F32" s="42"/>
      <c r="G32" s="43"/>
      <c r="H32" s="43"/>
    </row>
    <row r="33" s="17" customFormat="1" ht="15" spans="1:8">
      <c r="A33" s="24">
        <v>8</v>
      </c>
      <c r="B33" s="34" t="s">
        <v>25</v>
      </c>
      <c r="C33" s="38" t="s">
        <v>70</v>
      </c>
      <c r="D33" s="36">
        <v>1</v>
      </c>
      <c r="E33" s="24" t="s">
        <v>71</v>
      </c>
      <c r="F33" s="25">
        <v>80</v>
      </c>
      <c r="G33" s="37">
        <f>78/80</f>
        <v>0.975</v>
      </c>
      <c r="H33" s="37" t="s">
        <v>72</v>
      </c>
    </row>
    <row r="34" s="17" customFormat="1" ht="15" spans="1:8">
      <c r="A34" s="24">
        <v>9</v>
      </c>
      <c r="B34" s="34" t="s">
        <v>28</v>
      </c>
      <c r="C34" s="39" t="s">
        <v>73</v>
      </c>
      <c r="D34" s="40" t="s">
        <v>74</v>
      </c>
      <c r="E34" s="41"/>
      <c r="F34" s="42"/>
      <c r="G34" s="43"/>
      <c r="H34" s="43"/>
    </row>
    <row r="35" s="17" customFormat="1" ht="15" spans="1:8">
      <c r="A35" s="24"/>
      <c r="B35" s="34"/>
      <c r="C35" s="39" t="s">
        <v>75</v>
      </c>
      <c r="D35" s="40" t="s">
        <v>74</v>
      </c>
      <c r="E35" s="41"/>
      <c r="F35" s="42"/>
      <c r="G35" s="43"/>
      <c r="H35" s="43"/>
    </row>
    <row r="36" s="17" customFormat="1" ht="15" spans="1:8">
      <c r="A36" s="24">
        <v>10</v>
      </c>
      <c r="B36" s="34" t="s">
        <v>30</v>
      </c>
      <c r="C36" s="39" t="s">
        <v>74</v>
      </c>
      <c r="D36" s="45" t="s">
        <v>74</v>
      </c>
      <c r="E36" s="41"/>
      <c r="F36" s="42"/>
      <c r="G36" s="43"/>
      <c r="H36" s="43"/>
    </row>
    <row r="37" s="17" customFormat="1" ht="15" spans="1:8">
      <c r="A37" s="24">
        <v>11</v>
      </c>
      <c r="B37" s="34" t="s">
        <v>76</v>
      </c>
      <c r="C37" s="46" t="s">
        <v>77</v>
      </c>
      <c r="D37" s="36">
        <v>0.995</v>
      </c>
      <c r="E37" s="47" t="s">
        <v>78</v>
      </c>
      <c r="F37" s="25">
        <v>80</v>
      </c>
      <c r="G37" s="37">
        <f>66/80</f>
        <v>0.825</v>
      </c>
      <c r="H37" s="44" t="s">
        <v>79</v>
      </c>
    </row>
    <row r="38" s="17" customFormat="1" ht="15" spans="1:8">
      <c r="A38" s="29"/>
      <c r="B38" s="48"/>
      <c r="C38" s="49" t="s">
        <v>80</v>
      </c>
      <c r="D38" s="50">
        <v>1</v>
      </c>
      <c r="E38" s="29" t="s">
        <v>78</v>
      </c>
      <c r="F38" s="51">
        <v>80</v>
      </c>
      <c r="G38" s="52">
        <f>80/80</f>
        <v>1</v>
      </c>
      <c r="H38" s="52" t="s">
        <v>81</v>
      </c>
    </row>
  </sheetData>
  <mergeCells count="12">
    <mergeCell ref="A1:E1"/>
    <mergeCell ref="A17:H17"/>
    <mergeCell ref="A24:A25"/>
    <mergeCell ref="A26:A28"/>
    <mergeCell ref="A29:A32"/>
    <mergeCell ref="A34:A35"/>
    <mergeCell ref="A37:A38"/>
    <mergeCell ref="B24:B25"/>
    <mergeCell ref="B26:B28"/>
    <mergeCell ref="B29:B32"/>
    <mergeCell ref="B34:B35"/>
    <mergeCell ref="B37:B38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2"/>
  <sheetViews>
    <sheetView workbookViewId="0">
      <pane ySplit="1" topLeftCell="A2" activePane="bottomLeft" state="frozen"/>
      <selection/>
      <selection pane="bottomLeft" activeCell="L8" sqref="L8"/>
    </sheetView>
  </sheetViews>
  <sheetFormatPr defaultColWidth="9" defaultRowHeight="15" outlineLevelCol="6"/>
  <cols>
    <col min="1" max="1" width="9" style="2"/>
    <col min="2" max="3" width="11.875" style="3" customWidth="1"/>
    <col min="4" max="4" width="9.00833333333333" style="2" customWidth="1"/>
    <col min="5" max="6" width="11.875" style="3" customWidth="1"/>
    <col min="7" max="7" width="19.375" style="3" customWidth="1"/>
    <col min="8" max="16384" width="9" style="1"/>
  </cols>
  <sheetData>
    <row r="1" s="1" customFormat="1" spans="1:7">
      <c r="A1" s="2" t="s">
        <v>82</v>
      </c>
      <c r="B1" s="3" t="s">
        <v>83</v>
      </c>
      <c r="C1" s="3" t="s">
        <v>84</v>
      </c>
      <c r="D1" s="2" t="s">
        <v>85</v>
      </c>
      <c r="E1" s="3" t="s">
        <v>86</v>
      </c>
      <c r="F1" s="3" t="s">
        <v>87</v>
      </c>
      <c r="G1" s="7" t="s">
        <v>91</v>
      </c>
    </row>
    <row r="2" s="1" customFormat="1" spans="1:7">
      <c r="A2" s="6">
        <v>0</v>
      </c>
      <c r="B2" s="5">
        <v>1</v>
      </c>
      <c r="C2" s="5">
        <v>1</v>
      </c>
      <c r="D2" s="6">
        <v>400</v>
      </c>
      <c r="E2" s="5">
        <v>3</v>
      </c>
      <c r="F2" s="5">
        <v>0.002479</v>
      </c>
      <c r="G2" s="3">
        <f>-0.001*C2+0.004*POWER(C2,2)</f>
        <v>0.003</v>
      </c>
    </row>
    <row r="3" s="1" customFormat="1" spans="1:7">
      <c r="A3" s="6">
        <v>1</v>
      </c>
      <c r="B3" s="5">
        <v>1.005</v>
      </c>
      <c r="C3" s="5">
        <v>0.985112</v>
      </c>
      <c r="D3" s="6">
        <v>403</v>
      </c>
      <c r="E3" s="5">
        <v>3.015</v>
      </c>
      <c r="F3" s="5">
        <v>0.00237</v>
      </c>
      <c r="G3" s="3">
        <f t="shared" ref="G3:G34" si="0">-0.001*C3+0.004*POWER(C3,2)</f>
        <v>0.002896670610176</v>
      </c>
    </row>
    <row r="4" s="1" customFormat="1" spans="1:7">
      <c r="A4" s="6">
        <v>2</v>
      </c>
      <c r="B4" s="5">
        <v>1.01</v>
      </c>
      <c r="C4" s="5">
        <v>0.970446</v>
      </c>
      <c r="D4" s="6">
        <v>406</v>
      </c>
      <c r="E4" s="5">
        <v>3.03</v>
      </c>
      <c r="F4" s="5">
        <v>0.002265</v>
      </c>
      <c r="G4" s="3">
        <f t="shared" si="0"/>
        <v>0.002796615755664</v>
      </c>
    </row>
    <row r="5" s="1" customFormat="1" spans="1:7">
      <c r="A5" s="6">
        <v>3</v>
      </c>
      <c r="B5" s="5">
        <v>1.015</v>
      </c>
      <c r="C5" s="5">
        <v>0.955997</v>
      </c>
      <c r="D5" s="6">
        <v>409</v>
      </c>
      <c r="E5" s="5">
        <v>3.045</v>
      </c>
      <c r="F5" s="5">
        <v>0.002166</v>
      </c>
      <c r="G5" s="3">
        <f t="shared" si="0"/>
        <v>0.002699724056036</v>
      </c>
    </row>
    <row r="6" s="1" customFormat="1" spans="1:7">
      <c r="A6" s="6">
        <v>4</v>
      </c>
      <c r="B6" s="5">
        <v>1.02</v>
      </c>
      <c r="C6" s="5">
        <v>0.941765</v>
      </c>
      <c r="D6" s="6">
        <v>412</v>
      </c>
      <c r="E6" s="5">
        <v>3.06</v>
      </c>
      <c r="F6" s="5">
        <v>0.00207</v>
      </c>
      <c r="G6" s="3">
        <f t="shared" si="0"/>
        <v>0.0026059202609</v>
      </c>
    </row>
    <row r="7" s="1" customFormat="1" spans="1:7">
      <c r="A7" s="6">
        <v>5</v>
      </c>
      <c r="B7" s="5">
        <v>1.025</v>
      </c>
      <c r="C7" s="5">
        <v>0.927743</v>
      </c>
      <c r="D7" s="6">
        <v>415</v>
      </c>
      <c r="E7" s="5">
        <v>3.075</v>
      </c>
      <c r="F7" s="5">
        <v>0.001979</v>
      </c>
      <c r="G7" s="3">
        <f t="shared" si="0"/>
        <v>0.002515085296196</v>
      </c>
    </row>
    <row r="8" s="1" customFormat="1" spans="1:7">
      <c r="A8" s="6">
        <v>6</v>
      </c>
      <c r="B8" s="5">
        <v>1.03</v>
      </c>
      <c r="C8" s="5">
        <v>0.913931</v>
      </c>
      <c r="D8" s="6">
        <v>418</v>
      </c>
      <c r="E8" s="5">
        <v>3.09</v>
      </c>
      <c r="F8" s="5">
        <v>0.001892</v>
      </c>
      <c r="G8" s="3">
        <f t="shared" si="0"/>
        <v>0.002427148491044</v>
      </c>
    </row>
    <row r="9" s="1" customFormat="1" spans="1:7">
      <c r="A9" s="6">
        <v>7</v>
      </c>
      <c r="B9" s="5">
        <v>1.035</v>
      </c>
      <c r="C9" s="5">
        <v>0.900325</v>
      </c>
      <c r="D9" s="6">
        <v>421</v>
      </c>
      <c r="E9" s="5">
        <v>3.105</v>
      </c>
      <c r="F9" s="5">
        <v>0.001809</v>
      </c>
      <c r="G9" s="3">
        <f t="shared" si="0"/>
        <v>0.0023420154225</v>
      </c>
    </row>
    <row r="10" s="1" customFormat="1" spans="1:7">
      <c r="A10" s="6">
        <v>8</v>
      </c>
      <c r="B10" s="5">
        <v>1.04</v>
      </c>
      <c r="C10" s="5">
        <v>0.88692</v>
      </c>
      <c r="D10" s="6">
        <v>424</v>
      </c>
      <c r="E10" s="5">
        <v>3.12</v>
      </c>
      <c r="F10" s="5">
        <v>0.001729</v>
      </c>
      <c r="G10" s="3">
        <f t="shared" si="0"/>
        <v>0.0022595883456</v>
      </c>
    </row>
    <row r="11" s="1" customFormat="1" spans="1:7">
      <c r="A11" s="6">
        <v>9</v>
      </c>
      <c r="B11" s="5">
        <v>1.045</v>
      </c>
      <c r="C11" s="5">
        <v>0.873716</v>
      </c>
      <c r="D11" s="6">
        <v>427</v>
      </c>
      <c r="E11" s="5">
        <v>3.135</v>
      </c>
      <c r="F11" s="5">
        <v>0.001653</v>
      </c>
      <c r="G11" s="3">
        <f t="shared" si="0"/>
        <v>0.002179802594624</v>
      </c>
    </row>
    <row r="12" s="1" customFormat="1" spans="1:7">
      <c r="A12" s="6">
        <v>10</v>
      </c>
      <c r="B12" s="5">
        <v>1.05</v>
      </c>
      <c r="C12" s="5">
        <v>0.860708</v>
      </c>
      <c r="D12" s="6">
        <v>430</v>
      </c>
      <c r="E12" s="5">
        <v>3.15</v>
      </c>
      <c r="F12" s="5">
        <v>0.001581</v>
      </c>
      <c r="G12" s="3">
        <f t="shared" si="0"/>
        <v>0.002102565045056</v>
      </c>
    </row>
    <row r="13" s="1" customFormat="1" spans="1:7">
      <c r="A13" s="6">
        <v>11</v>
      </c>
      <c r="B13" s="5">
        <v>1.055</v>
      </c>
      <c r="C13" s="5">
        <v>0.847894</v>
      </c>
      <c r="D13" s="6">
        <v>433</v>
      </c>
      <c r="E13" s="5">
        <v>3.165</v>
      </c>
      <c r="F13" s="5">
        <v>0.001511</v>
      </c>
      <c r="G13" s="3">
        <f t="shared" si="0"/>
        <v>0.002027802940944</v>
      </c>
    </row>
    <row r="14" s="1" customFormat="1" spans="1:7">
      <c r="A14" s="6">
        <v>12</v>
      </c>
      <c r="B14" s="5">
        <v>1.06</v>
      </c>
      <c r="C14" s="5">
        <v>0.83527</v>
      </c>
      <c r="D14" s="6">
        <v>436</v>
      </c>
      <c r="E14" s="5">
        <v>3.18</v>
      </c>
      <c r="F14" s="5">
        <v>0.001444</v>
      </c>
      <c r="G14" s="3">
        <f t="shared" si="0"/>
        <v>0.0019554338916</v>
      </c>
    </row>
    <row r="15" s="1" customFormat="1" spans="1:7">
      <c r="A15" s="6">
        <v>13</v>
      </c>
      <c r="B15" s="5">
        <v>1.065</v>
      </c>
      <c r="C15" s="5">
        <v>0.822835</v>
      </c>
      <c r="D15" s="6">
        <v>439</v>
      </c>
      <c r="E15" s="5">
        <v>3.195</v>
      </c>
      <c r="F15" s="5">
        <v>0.001381</v>
      </c>
      <c r="G15" s="3">
        <f t="shared" si="0"/>
        <v>0.0018853947489</v>
      </c>
    </row>
    <row r="16" s="1" customFormat="1" spans="1:7">
      <c r="A16" s="6">
        <v>14</v>
      </c>
      <c r="B16" s="5">
        <v>1.07</v>
      </c>
      <c r="C16" s="5">
        <v>0.810584</v>
      </c>
      <c r="D16" s="6">
        <v>442</v>
      </c>
      <c r="E16" s="5">
        <v>3.21</v>
      </c>
      <c r="F16" s="5">
        <v>0.00132</v>
      </c>
      <c r="G16" s="3">
        <f t="shared" si="0"/>
        <v>0.001817601684224</v>
      </c>
    </row>
    <row r="17" s="1" customFormat="1" spans="1:7">
      <c r="A17" s="6">
        <v>15</v>
      </c>
      <c r="B17" s="5">
        <v>1.075</v>
      </c>
      <c r="C17" s="5">
        <v>0.798516</v>
      </c>
      <c r="D17" s="6">
        <v>445</v>
      </c>
      <c r="E17" s="5">
        <v>3.225</v>
      </c>
      <c r="F17" s="5">
        <v>0.001262</v>
      </c>
      <c r="G17" s="3">
        <f t="shared" si="0"/>
        <v>0.001751995209024</v>
      </c>
    </row>
    <row r="18" s="1" customFormat="1" spans="1:7">
      <c r="A18" s="6">
        <v>16</v>
      </c>
      <c r="B18" s="5">
        <v>1.08</v>
      </c>
      <c r="C18" s="5">
        <v>0.786628</v>
      </c>
      <c r="D18" s="6">
        <v>448</v>
      </c>
      <c r="E18" s="5">
        <v>3.24</v>
      </c>
      <c r="F18" s="5">
        <v>0.001207</v>
      </c>
      <c r="G18" s="3">
        <f t="shared" si="0"/>
        <v>0.001688506441536</v>
      </c>
    </row>
    <row r="19" s="1" customFormat="1" spans="1:7">
      <c r="A19" s="6">
        <v>17</v>
      </c>
      <c r="B19" s="5">
        <v>1.085</v>
      </c>
      <c r="C19" s="5">
        <v>0.774916</v>
      </c>
      <c r="D19" s="6">
        <v>451</v>
      </c>
      <c r="E19" s="5">
        <v>3.255</v>
      </c>
      <c r="F19" s="5">
        <v>0.001153</v>
      </c>
      <c r="G19" s="3">
        <f t="shared" si="0"/>
        <v>0.001627063228224</v>
      </c>
    </row>
    <row r="20" s="1" customFormat="1" spans="1:7">
      <c r="A20" s="6">
        <v>18</v>
      </c>
      <c r="B20" s="5">
        <v>1.09</v>
      </c>
      <c r="C20" s="5">
        <v>0.763379</v>
      </c>
      <c r="D20" s="6">
        <v>454</v>
      </c>
      <c r="E20" s="5">
        <v>3.27</v>
      </c>
      <c r="F20" s="5">
        <v>0.001103</v>
      </c>
      <c r="G20" s="3">
        <f t="shared" si="0"/>
        <v>0.001567610990564</v>
      </c>
    </row>
    <row r="21" s="1" customFormat="1" spans="1:7">
      <c r="A21" s="6">
        <v>19</v>
      </c>
      <c r="B21" s="5">
        <v>1.095</v>
      </c>
      <c r="C21" s="5">
        <v>0.752014</v>
      </c>
      <c r="D21" s="6">
        <v>457</v>
      </c>
      <c r="E21" s="5">
        <v>3.285</v>
      </c>
      <c r="F21" s="5">
        <v>0.001054</v>
      </c>
      <c r="G21" s="3">
        <f t="shared" si="0"/>
        <v>0.001510086224784</v>
      </c>
    </row>
    <row r="22" s="1" customFormat="1" spans="1:7">
      <c r="A22" s="6">
        <v>20</v>
      </c>
      <c r="B22" s="5">
        <v>1.1</v>
      </c>
      <c r="C22" s="5">
        <v>0.740818</v>
      </c>
      <c r="D22" s="6">
        <v>460</v>
      </c>
      <c r="E22" s="5">
        <v>3.3</v>
      </c>
      <c r="F22" s="5">
        <v>0.001008</v>
      </c>
      <c r="G22" s="3">
        <f t="shared" si="0"/>
        <v>0.001454427236496</v>
      </c>
    </row>
    <row r="23" s="1" customFormat="1" spans="1:7">
      <c r="A23" s="6">
        <v>21</v>
      </c>
      <c r="B23" s="5">
        <v>1.105</v>
      </c>
      <c r="C23" s="5">
        <v>0.729789</v>
      </c>
      <c r="D23" s="6">
        <v>463</v>
      </c>
      <c r="E23" s="5">
        <v>3.315</v>
      </c>
      <c r="F23" s="5">
        <v>0.000963</v>
      </c>
      <c r="G23" s="3">
        <f t="shared" si="0"/>
        <v>0.001400578938084</v>
      </c>
    </row>
    <row r="24" s="1" customFormat="1" spans="1:7">
      <c r="A24" s="6">
        <v>22</v>
      </c>
      <c r="B24" s="5">
        <v>1.11</v>
      </c>
      <c r="C24" s="5">
        <v>0.718924</v>
      </c>
      <c r="D24" s="6">
        <v>466</v>
      </c>
      <c r="E24" s="5">
        <v>3.33</v>
      </c>
      <c r="F24" s="5">
        <v>0.000921</v>
      </c>
      <c r="G24" s="3">
        <f t="shared" si="0"/>
        <v>0.001348482871104</v>
      </c>
    </row>
    <row r="25" s="1" customFormat="1" spans="1:7">
      <c r="A25" s="6">
        <v>23</v>
      </c>
      <c r="B25" s="5">
        <v>1.115</v>
      </c>
      <c r="C25" s="5">
        <v>0.70822</v>
      </c>
      <c r="D25" s="6">
        <v>469</v>
      </c>
      <c r="E25" s="5">
        <v>3.345</v>
      </c>
      <c r="F25" s="5">
        <v>0.000881</v>
      </c>
      <c r="G25" s="3">
        <f t="shared" si="0"/>
        <v>0.0012980822736</v>
      </c>
    </row>
    <row r="26" s="1" customFormat="1" spans="1:7">
      <c r="A26" s="6">
        <v>24</v>
      </c>
      <c r="B26" s="5">
        <v>1.12</v>
      </c>
      <c r="C26" s="5">
        <v>0.697676</v>
      </c>
      <c r="D26" s="6">
        <v>472</v>
      </c>
      <c r="E26" s="5">
        <v>3.36</v>
      </c>
      <c r="F26" s="5">
        <v>0.000842</v>
      </c>
      <c r="G26" s="3">
        <f t="shared" si="0"/>
        <v>0.001249331203904</v>
      </c>
    </row>
    <row r="27" s="1" customFormat="1" spans="1:7">
      <c r="A27" s="6">
        <v>25</v>
      </c>
      <c r="B27" s="5">
        <v>1.125</v>
      </c>
      <c r="C27" s="5">
        <v>0.687289</v>
      </c>
      <c r="D27" s="6">
        <v>475</v>
      </c>
      <c r="E27" s="5">
        <v>3.375</v>
      </c>
      <c r="F27" s="5">
        <v>0.000805</v>
      </c>
      <c r="G27" s="3">
        <f t="shared" si="0"/>
        <v>0.001202175678084</v>
      </c>
    </row>
    <row r="28" s="1" customFormat="1" spans="1:7">
      <c r="A28" s="6">
        <v>26</v>
      </c>
      <c r="B28" s="5">
        <v>1.13</v>
      </c>
      <c r="C28" s="5">
        <v>0.677057</v>
      </c>
      <c r="D28" s="6">
        <v>478</v>
      </c>
      <c r="E28" s="5">
        <v>3.39</v>
      </c>
      <c r="F28" s="5">
        <v>0.000769</v>
      </c>
      <c r="G28" s="3">
        <f t="shared" si="0"/>
        <v>0.001156567724996</v>
      </c>
    </row>
    <row r="29" s="1" customFormat="1" spans="1:7">
      <c r="A29" s="6">
        <v>27</v>
      </c>
      <c r="B29" s="5">
        <v>1.135</v>
      </c>
      <c r="C29" s="5">
        <v>0.666977</v>
      </c>
      <c r="D29" s="6">
        <v>481</v>
      </c>
      <c r="E29" s="5">
        <v>3.405</v>
      </c>
      <c r="F29" s="5">
        <v>0.000735</v>
      </c>
      <c r="G29" s="3">
        <f t="shared" si="0"/>
        <v>0.001112456274116</v>
      </c>
    </row>
    <row r="30" s="1" customFormat="1" spans="1:7">
      <c r="A30" s="6">
        <v>28</v>
      </c>
      <c r="B30" s="5">
        <v>1.14</v>
      </c>
      <c r="C30" s="5">
        <v>0.657047</v>
      </c>
      <c r="D30" s="6">
        <v>484</v>
      </c>
      <c r="E30" s="5">
        <v>3.42</v>
      </c>
      <c r="F30" s="5">
        <v>0.000703</v>
      </c>
      <c r="G30" s="3">
        <f t="shared" si="0"/>
        <v>0.001069796040836</v>
      </c>
    </row>
    <row r="31" s="1" customFormat="1" spans="1:7">
      <c r="A31" s="6">
        <v>29</v>
      </c>
      <c r="B31" s="5">
        <v>1.145</v>
      </c>
      <c r="C31" s="5">
        <v>0.647265</v>
      </c>
      <c r="D31" s="6">
        <v>487</v>
      </c>
      <c r="E31" s="5">
        <v>3.435</v>
      </c>
      <c r="F31" s="5">
        <v>0.000672</v>
      </c>
      <c r="G31" s="3">
        <f t="shared" si="0"/>
        <v>0.0010285429209</v>
      </c>
    </row>
    <row r="32" s="1" customFormat="1" spans="1:7">
      <c r="A32" s="6">
        <v>30</v>
      </c>
      <c r="B32" s="5">
        <v>1.15</v>
      </c>
      <c r="C32" s="5">
        <v>0.637628</v>
      </c>
      <c r="D32" s="6">
        <v>490</v>
      </c>
      <c r="E32" s="5">
        <v>3.45</v>
      </c>
      <c r="F32" s="5">
        <v>0.000643</v>
      </c>
      <c r="G32" s="3">
        <f t="shared" si="0"/>
        <v>0.000988649865536</v>
      </c>
    </row>
    <row r="33" s="1" customFormat="1" spans="1:7">
      <c r="A33" s="6">
        <v>31</v>
      </c>
      <c r="B33" s="5">
        <v>1.155</v>
      </c>
      <c r="C33" s="5">
        <v>0.628135</v>
      </c>
      <c r="D33" s="6">
        <v>493</v>
      </c>
      <c r="E33" s="5">
        <v>3.465</v>
      </c>
      <c r="F33" s="5">
        <v>0.000614</v>
      </c>
      <c r="G33" s="3">
        <f t="shared" si="0"/>
        <v>0.0009500793129</v>
      </c>
    </row>
    <row r="34" s="1" customFormat="1" spans="1:7">
      <c r="A34" s="6">
        <v>32</v>
      </c>
      <c r="B34" s="5">
        <v>1.16</v>
      </c>
      <c r="C34" s="5">
        <v>0.618783</v>
      </c>
      <c r="D34" s="6">
        <v>496</v>
      </c>
      <c r="E34" s="5">
        <v>3.48</v>
      </c>
      <c r="F34" s="5">
        <v>0.000587</v>
      </c>
      <c r="G34" s="3">
        <f t="shared" si="0"/>
        <v>0.000912786604356</v>
      </c>
    </row>
    <row r="35" s="1" customFormat="1" spans="1:7">
      <c r="A35" s="6">
        <v>33</v>
      </c>
      <c r="B35" s="5">
        <v>1.165</v>
      </c>
      <c r="C35" s="5">
        <v>0.609571</v>
      </c>
      <c r="D35" s="6">
        <v>499</v>
      </c>
      <c r="E35" s="5">
        <v>3.495</v>
      </c>
      <c r="F35" s="5">
        <v>0.000561</v>
      </c>
      <c r="G35" s="3">
        <f t="shared" ref="G35:G66" si="1">-0.001*C35+0.004*POWER(C35,2)</f>
        <v>0.000876736216164</v>
      </c>
    </row>
    <row r="36" s="1" customFormat="1" spans="1:7">
      <c r="A36" s="6">
        <v>34</v>
      </c>
      <c r="B36" s="5">
        <v>1.17</v>
      </c>
      <c r="C36" s="5">
        <v>0.600496</v>
      </c>
      <c r="D36" s="6">
        <v>502</v>
      </c>
      <c r="E36" s="5">
        <v>3.51</v>
      </c>
      <c r="F36" s="5">
        <v>0.000537</v>
      </c>
      <c r="G36" s="3">
        <f t="shared" si="1"/>
        <v>0.000841885784064</v>
      </c>
    </row>
    <row r="37" s="1" customFormat="1" spans="1:7">
      <c r="A37" s="6">
        <v>35</v>
      </c>
      <c r="B37" s="5">
        <v>1.175</v>
      </c>
      <c r="C37" s="5">
        <v>0.591555</v>
      </c>
      <c r="D37" s="6">
        <v>505</v>
      </c>
      <c r="E37" s="5">
        <v>3.525</v>
      </c>
      <c r="F37" s="5">
        <v>0.000513</v>
      </c>
      <c r="G37" s="3">
        <f t="shared" si="1"/>
        <v>0.0008081942721</v>
      </c>
    </row>
    <row r="38" s="1" customFormat="1" spans="1:7">
      <c r="A38" s="6">
        <v>36</v>
      </c>
      <c r="B38" s="5">
        <v>1.18</v>
      </c>
      <c r="C38" s="5">
        <v>0.582748</v>
      </c>
      <c r="D38" s="6">
        <v>508</v>
      </c>
      <c r="E38" s="5">
        <v>3.54</v>
      </c>
      <c r="F38" s="5">
        <v>0.000491</v>
      </c>
      <c r="G38" s="3">
        <f t="shared" si="1"/>
        <v>0.000775632926016</v>
      </c>
    </row>
    <row r="39" s="1" customFormat="1" spans="1:7">
      <c r="A39" s="6">
        <v>37</v>
      </c>
      <c r="B39" s="5">
        <v>1.185</v>
      </c>
      <c r="C39" s="5">
        <v>0.574072</v>
      </c>
      <c r="D39" s="6">
        <v>511</v>
      </c>
      <c r="E39" s="5">
        <v>3.555</v>
      </c>
      <c r="F39" s="5">
        <v>0.000469</v>
      </c>
      <c r="G39" s="3">
        <f t="shared" si="1"/>
        <v>0.000744162644736</v>
      </c>
    </row>
    <row r="40" s="1" customFormat="1" spans="1:7">
      <c r="A40" s="6">
        <v>38</v>
      </c>
      <c r="B40" s="5">
        <v>1.19</v>
      </c>
      <c r="C40" s="5">
        <v>0.565525</v>
      </c>
      <c r="D40" s="6">
        <v>514</v>
      </c>
      <c r="E40" s="5">
        <v>3.57</v>
      </c>
      <c r="F40" s="5">
        <v>0.000448</v>
      </c>
      <c r="G40" s="3">
        <f t="shared" si="1"/>
        <v>0.0007137491025</v>
      </c>
    </row>
    <row r="41" s="1" customFormat="1" spans="1:7">
      <c r="A41" s="6">
        <v>39</v>
      </c>
      <c r="B41" s="5">
        <v>1.195</v>
      </c>
      <c r="C41" s="5">
        <v>0.557106</v>
      </c>
      <c r="D41" s="6">
        <v>517</v>
      </c>
      <c r="E41" s="5">
        <v>3.585</v>
      </c>
      <c r="F41" s="5">
        <v>0.000429</v>
      </c>
      <c r="G41" s="3">
        <f t="shared" si="1"/>
        <v>0.000684362380944</v>
      </c>
    </row>
    <row r="42" s="1" customFormat="1" spans="1:7">
      <c r="A42" s="6">
        <v>40</v>
      </c>
      <c r="B42" s="5">
        <v>1.2</v>
      </c>
      <c r="C42" s="5">
        <v>0.548812</v>
      </c>
      <c r="D42" s="6">
        <v>520</v>
      </c>
      <c r="E42" s="5">
        <v>3.6</v>
      </c>
      <c r="F42" s="5">
        <v>0.00041</v>
      </c>
      <c r="G42" s="3">
        <f t="shared" si="1"/>
        <v>0.000655966445376</v>
      </c>
    </row>
    <row r="43" s="1" customFormat="1" spans="1:7">
      <c r="A43" s="6">
        <v>41</v>
      </c>
      <c r="B43" s="5">
        <v>1.205</v>
      </c>
      <c r="C43" s="5">
        <v>0.540641</v>
      </c>
      <c r="D43" s="6">
        <v>523</v>
      </c>
      <c r="E43" s="5">
        <v>3.615</v>
      </c>
      <c r="F43" s="5">
        <v>0.000392</v>
      </c>
      <c r="G43" s="3">
        <f t="shared" si="1"/>
        <v>0.000628529763524</v>
      </c>
    </row>
    <row r="44" s="1" customFormat="1" spans="1:7">
      <c r="A44" s="6">
        <v>42</v>
      </c>
      <c r="B44" s="5">
        <v>1.21</v>
      </c>
      <c r="C44" s="5">
        <v>0.532592</v>
      </c>
      <c r="D44" s="6">
        <v>526</v>
      </c>
      <c r="E44" s="5">
        <v>3.63</v>
      </c>
      <c r="F44" s="5">
        <v>0.000374</v>
      </c>
      <c r="G44" s="3">
        <f t="shared" si="1"/>
        <v>0.000602024953856</v>
      </c>
    </row>
    <row r="45" s="1" customFormat="1" spans="1:7">
      <c r="A45" s="6">
        <v>43</v>
      </c>
      <c r="B45" s="5">
        <v>1.215</v>
      </c>
      <c r="C45" s="5">
        <v>0.524663</v>
      </c>
      <c r="D45" s="6">
        <v>529</v>
      </c>
      <c r="E45" s="5">
        <v>3.645</v>
      </c>
      <c r="F45" s="5">
        <v>0.000358</v>
      </c>
      <c r="G45" s="3">
        <f t="shared" si="1"/>
        <v>0.000576422054276</v>
      </c>
    </row>
    <row r="46" s="1" customFormat="1" spans="1:7">
      <c r="A46" s="6">
        <v>44</v>
      </c>
      <c r="B46" s="5">
        <v>1.22</v>
      </c>
      <c r="C46" s="5">
        <v>0.516851</v>
      </c>
      <c r="D46" s="6">
        <v>532</v>
      </c>
      <c r="E46" s="5">
        <v>3.66</v>
      </c>
      <c r="F46" s="5">
        <v>0.000342</v>
      </c>
      <c r="G46" s="3">
        <f t="shared" si="1"/>
        <v>0.000551688824804</v>
      </c>
    </row>
    <row r="47" s="1" customFormat="1" spans="1:7">
      <c r="A47" s="6">
        <v>45</v>
      </c>
      <c r="B47" s="5">
        <v>1.225</v>
      </c>
      <c r="C47" s="5">
        <v>0.509156</v>
      </c>
      <c r="D47" s="6">
        <v>535</v>
      </c>
      <c r="E47" s="5">
        <v>3.675</v>
      </c>
      <c r="F47" s="5">
        <v>0.000327</v>
      </c>
      <c r="G47" s="3">
        <f t="shared" si="1"/>
        <v>0.000527803329344</v>
      </c>
    </row>
    <row r="48" s="1" customFormat="1" spans="1:7">
      <c r="A48" s="6">
        <v>46</v>
      </c>
      <c r="B48" s="5">
        <v>1.23</v>
      </c>
      <c r="C48" s="5">
        <v>0.501576</v>
      </c>
      <c r="D48" s="6">
        <v>538</v>
      </c>
      <c r="E48" s="5">
        <v>3.69</v>
      </c>
      <c r="F48" s="5">
        <v>0.000313</v>
      </c>
      <c r="G48" s="3">
        <f t="shared" si="1"/>
        <v>0.000504737935104</v>
      </c>
    </row>
    <row r="49" s="1" customFormat="1" spans="1:7">
      <c r="A49" s="6">
        <v>47</v>
      </c>
      <c r="B49" s="5">
        <v>1.235</v>
      </c>
      <c r="C49" s="5">
        <v>0.494109</v>
      </c>
      <c r="D49" s="6">
        <v>541</v>
      </c>
      <c r="E49" s="5">
        <v>3.705</v>
      </c>
      <c r="F49" s="5">
        <v>0.000299</v>
      </c>
      <c r="G49" s="3">
        <f t="shared" si="1"/>
        <v>0.000482465815524</v>
      </c>
    </row>
    <row r="50" s="1" customFormat="1" spans="1:7">
      <c r="A50" s="6">
        <v>48</v>
      </c>
      <c r="B50" s="5">
        <v>1.24</v>
      </c>
      <c r="C50" s="5">
        <v>0.486752</v>
      </c>
      <c r="D50" s="6">
        <v>544</v>
      </c>
      <c r="E50" s="5">
        <v>3.72</v>
      </c>
      <c r="F50" s="5">
        <v>0.000286</v>
      </c>
      <c r="G50" s="3">
        <f t="shared" si="1"/>
        <v>0.000460958038016</v>
      </c>
    </row>
    <row r="51" s="1" customFormat="1" spans="1:7">
      <c r="A51" s="6">
        <v>49</v>
      </c>
      <c r="B51" s="5">
        <v>1.245</v>
      </c>
      <c r="C51" s="5">
        <v>0.479505</v>
      </c>
      <c r="D51" s="6">
        <v>547</v>
      </c>
      <c r="E51" s="5">
        <v>3.735</v>
      </c>
      <c r="F51" s="5">
        <v>0.000273</v>
      </c>
      <c r="G51" s="3">
        <f t="shared" si="1"/>
        <v>0.0004401951801</v>
      </c>
    </row>
    <row r="52" s="1" customFormat="1" spans="1:7">
      <c r="A52" s="6">
        <v>50</v>
      </c>
      <c r="B52" s="5">
        <v>1.25</v>
      </c>
      <c r="C52" s="5">
        <v>0.472367</v>
      </c>
      <c r="D52" s="6">
        <v>550</v>
      </c>
      <c r="E52" s="5">
        <v>3.75</v>
      </c>
      <c r="F52" s="5">
        <v>0.000261</v>
      </c>
      <c r="G52" s="3">
        <f t="shared" si="1"/>
        <v>0.000420155330756</v>
      </c>
    </row>
    <row r="53" s="1" customFormat="1" spans="1:7">
      <c r="A53" s="6">
        <v>51</v>
      </c>
      <c r="B53" s="5">
        <v>1.255</v>
      </c>
      <c r="C53" s="5">
        <v>0.465334</v>
      </c>
      <c r="D53" s="6">
        <v>553</v>
      </c>
      <c r="E53" s="5">
        <v>3.765</v>
      </c>
      <c r="F53" s="5">
        <v>0.00025</v>
      </c>
      <c r="G53" s="3">
        <f t="shared" si="1"/>
        <v>0.000400808926224</v>
      </c>
    </row>
    <row r="54" s="1" customFormat="1" spans="1:7">
      <c r="A54" s="6">
        <v>52</v>
      </c>
      <c r="B54" s="5">
        <v>1.26</v>
      </c>
      <c r="C54" s="5">
        <v>0.458406</v>
      </c>
      <c r="D54" s="6">
        <v>556</v>
      </c>
      <c r="E54" s="5">
        <v>3.78</v>
      </c>
      <c r="F54" s="5">
        <v>0.000239</v>
      </c>
      <c r="G54" s="3">
        <f t="shared" si="1"/>
        <v>0.000382138243344</v>
      </c>
    </row>
    <row r="55" s="1" customFormat="1" spans="1:7">
      <c r="A55" s="6">
        <v>53</v>
      </c>
      <c r="B55" s="5">
        <v>1.265</v>
      </c>
      <c r="C55" s="5">
        <v>0.451581</v>
      </c>
      <c r="D55" s="6">
        <v>559</v>
      </c>
      <c r="E55" s="5">
        <v>3.795</v>
      </c>
      <c r="F55" s="5">
        <v>0.000228</v>
      </c>
      <c r="G55" s="3">
        <f t="shared" si="1"/>
        <v>0.000364120598244</v>
      </c>
    </row>
    <row r="56" s="1" customFormat="1" spans="1:7">
      <c r="A56" s="6">
        <v>54</v>
      </c>
      <c r="B56" s="5">
        <v>1.27</v>
      </c>
      <c r="C56" s="5">
        <v>0.444858</v>
      </c>
      <c r="D56" s="6">
        <v>562</v>
      </c>
      <c r="E56" s="5">
        <v>3.81</v>
      </c>
      <c r="F56" s="5">
        <v>0.000218</v>
      </c>
      <c r="G56" s="3">
        <f t="shared" si="1"/>
        <v>0.000346736560656</v>
      </c>
    </row>
    <row r="57" s="1" customFormat="1" spans="1:7">
      <c r="A57" s="6">
        <v>55</v>
      </c>
      <c r="B57" s="5">
        <v>1.275</v>
      </c>
      <c r="C57" s="5">
        <v>0.438235</v>
      </c>
      <c r="D57" s="6">
        <v>565</v>
      </c>
      <c r="E57" s="5">
        <v>3.825</v>
      </c>
      <c r="F57" s="5">
        <v>0.000209</v>
      </c>
      <c r="G57" s="3">
        <f t="shared" si="1"/>
        <v>0.0003299646609</v>
      </c>
    </row>
    <row r="58" s="1" customFormat="1" spans="1:7">
      <c r="A58" s="6">
        <v>56</v>
      </c>
      <c r="B58" s="5">
        <v>1.28</v>
      </c>
      <c r="C58" s="5">
        <v>0.431711</v>
      </c>
      <c r="D58" s="6">
        <v>568</v>
      </c>
      <c r="E58" s="5">
        <v>3.84</v>
      </c>
      <c r="F58" s="5">
        <v>0.000199</v>
      </c>
      <c r="G58" s="3">
        <f t="shared" si="1"/>
        <v>0.000313786550084</v>
      </c>
    </row>
    <row r="59" s="1" customFormat="1" spans="1:7">
      <c r="A59" s="6">
        <v>57</v>
      </c>
      <c r="B59" s="5">
        <v>1.285</v>
      </c>
      <c r="C59" s="5">
        <v>0.425283</v>
      </c>
      <c r="D59" s="6">
        <v>571</v>
      </c>
      <c r="E59" s="5">
        <v>3.855</v>
      </c>
      <c r="F59" s="5">
        <v>0.000191</v>
      </c>
      <c r="G59" s="3">
        <f t="shared" si="1"/>
        <v>0.000298179520356</v>
      </c>
    </row>
    <row r="60" s="1" customFormat="1" spans="1:7">
      <c r="A60" s="6">
        <v>58</v>
      </c>
      <c r="B60" s="5">
        <v>1.29</v>
      </c>
      <c r="C60" s="5">
        <v>0.418952</v>
      </c>
      <c r="D60" s="6">
        <v>574</v>
      </c>
      <c r="E60" s="5">
        <v>3.87</v>
      </c>
      <c r="F60" s="5">
        <v>0.000182</v>
      </c>
      <c r="G60" s="3">
        <f t="shared" si="1"/>
        <v>0.000283131113216</v>
      </c>
    </row>
    <row r="61" s="1" customFormat="1" spans="1:7">
      <c r="A61" s="6">
        <v>59</v>
      </c>
      <c r="B61" s="5">
        <v>1.295</v>
      </c>
      <c r="C61" s="5">
        <v>0.412714</v>
      </c>
      <c r="D61" s="6">
        <v>577</v>
      </c>
      <c r="E61" s="5">
        <v>3.885</v>
      </c>
      <c r="F61" s="5">
        <v>0.000174</v>
      </c>
      <c r="G61" s="3">
        <f t="shared" si="1"/>
        <v>0.000268617383184</v>
      </c>
    </row>
    <row r="62" s="1" customFormat="1" spans="1:7">
      <c r="A62" s="6">
        <v>60</v>
      </c>
      <c r="B62" s="5">
        <v>1.3</v>
      </c>
      <c r="C62" s="5">
        <v>0.40657</v>
      </c>
      <c r="D62" s="6">
        <v>580</v>
      </c>
      <c r="E62" s="5">
        <v>3.9</v>
      </c>
      <c r="F62" s="5">
        <v>0.000167</v>
      </c>
      <c r="G62" s="3">
        <f t="shared" si="1"/>
        <v>0.0002546266596</v>
      </c>
    </row>
    <row r="63" s="1" customFormat="1" spans="1:7">
      <c r="A63" s="6">
        <v>61</v>
      </c>
      <c r="B63" s="5">
        <v>1.305</v>
      </c>
      <c r="C63" s="5">
        <v>0.400517</v>
      </c>
      <c r="D63" s="6">
        <v>583</v>
      </c>
      <c r="E63" s="5">
        <v>3.915</v>
      </c>
      <c r="F63" s="5">
        <v>0.000159</v>
      </c>
      <c r="G63" s="3">
        <f t="shared" si="1"/>
        <v>0.000241138469156</v>
      </c>
    </row>
    <row r="64" s="1" customFormat="1" spans="1:7">
      <c r="A64" s="6">
        <v>62</v>
      </c>
      <c r="B64" s="5">
        <v>1.31</v>
      </c>
      <c r="C64" s="5">
        <v>0.394554</v>
      </c>
      <c r="D64" s="6">
        <v>586</v>
      </c>
      <c r="E64" s="5">
        <v>3.93</v>
      </c>
      <c r="F64" s="5">
        <v>0.000152</v>
      </c>
      <c r="G64" s="3">
        <f t="shared" si="1"/>
        <v>0.000228137435664</v>
      </c>
    </row>
    <row r="65" s="1" customFormat="1" spans="1:7">
      <c r="A65" s="6">
        <v>63</v>
      </c>
      <c r="B65" s="5">
        <v>1.315</v>
      </c>
      <c r="C65" s="5">
        <v>0.38868</v>
      </c>
      <c r="D65" s="6">
        <v>589</v>
      </c>
      <c r="E65" s="5">
        <v>3.945</v>
      </c>
      <c r="F65" s="5">
        <v>0.000146</v>
      </c>
      <c r="G65" s="3">
        <f t="shared" si="1"/>
        <v>0.0002156085696</v>
      </c>
    </row>
    <row r="66" s="1" customFormat="1" spans="1:7">
      <c r="A66" s="6">
        <v>64</v>
      </c>
      <c r="B66" s="5">
        <v>1.32</v>
      </c>
      <c r="C66" s="5">
        <v>0.382893</v>
      </c>
      <c r="D66" s="6">
        <v>592</v>
      </c>
      <c r="E66" s="5">
        <v>3.96</v>
      </c>
      <c r="F66" s="5">
        <v>0.000139</v>
      </c>
      <c r="G66" s="3">
        <f t="shared" si="1"/>
        <v>0.000203535197796</v>
      </c>
    </row>
    <row r="67" s="1" customFormat="1" spans="1:7">
      <c r="A67" s="6">
        <v>65</v>
      </c>
      <c r="B67" s="5">
        <v>1.325</v>
      </c>
      <c r="C67" s="5">
        <v>0.377192</v>
      </c>
      <c r="D67" s="6">
        <v>595</v>
      </c>
      <c r="E67" s="5">
        <v>3.975</v>
      </c>
      <c r="F67" s="5">
        <v>0.000133</v>
      </c>
      <c r="G67" s="3">
        <f t="shared" ref="G67:G82" si="2">-0.001*C67+0.004*POWER(C67,2)</f>
        <v>0.000191903219456</v>
      </c>
    </row>
    <row r="68" s="1" customFormat="1" spans="1:7">
      <c r="A68" s="6">
        <v>66</v>
      </c>
      <c r="B68" s="5">
        <v>1.33</v>
      </c>
      <c r="C68" s="5">
        <v>0.371577</v>
      </c>
      <c r="D68" s="6">
        <v>598</v>
      </c>
      <c r="E68" s="5">
        <v>3.99</v>
      </c>
      <c r="F68" s="5">
        <v>0.000127</v>
      </c>
      <c r="G68" s="3">
        <f t="shared" si="2"/>
        <v>0.000180700867716</v>
      </c>
    </row>
    <row r="69" s="1" customFormat="1" spans="1:7">
      <c r="A69" s="6">
        <v>67</v>
      </c>
      <c r="B69" s="5">
        <v>1.335</v>
      </c>
      <c r="C69" s="5">
        <v>0.366045</v>
      </c>
      <c r="D69" s="6">
        <v>601</v>
      </c>
      <c r="E69" s="5">
        <v>4.005</v>
      </c>
      <c r="F69" s="5">
        <v>0.000122</v>
      </c>
      <c r="G69" s="3">
        <f t="shared" si="2"/>
        <v>0.0001699107681</v>
      </c>
    </row>
    <row r="70" s="1" customFormat="1" spans="1:7">
      <c r="A70" s="6">
        <v>68</v>
      </c>
      <c r="B70" s="5">
        <v>1.34</v>
      </c>
      <c r="C70" s="5">
        <v>0.360595</v>
      </c>
      <c r="D70" s="6">
        <v>604</v>
      </c>
      <c r="E70" s="5">
        <v>4.02</v>
      </c>
      <c r="F70" s="5">
        <v>0.000116</v>
      </c>
      <c r="G70" s="3">
        <f t="shared" si="2"/>
        <v>0.0001595200161</v>
      </c>
    </row>
    <row r="71" s="1" customFormat="1" spans="1:7">
      <c r="A71" s="6">
        <v>69</v>
      </c>
      <c r="B71" s="5">
        <v>1.345</v>
      </c>
      <c r="C71" s="5">
        <v>0.355226</v>
      </c>
      <c r="D71" s="6">
        <v>607</v>
      </c>
      <c r="E71" s="5">
        <v>4.035</v>
      </c>
      <c r="F71" s="5">
        <v>0.000111</v>
      </c>
      <c r="G71" s="3">
        <f t="shared" si="2"/>
        <v>0.000149516044304</v>
      </c>
    </row>
    <row r="72" s="1" customFormat="1" spans="1:7">
      <c r="A72" s="6">
        <v>70</v>
      </c>
      <c r="B72" s="5">
        <v>1.35</v>
      </c>
      <c r="C72" s="5">
        <v>0.349938</v>
      </c>
      <c r="D72" s="6">
        <v>610</v>
      </c>
      <c r="E72" s="5">
        <v>4.05</v>
      </c>
      <c r="F72" s="5">
        <v>0.000106</v>
      </c>
      <c r="G72" s="3">
        <f t="shared" si="2"/>
        <v>0.000139888415376</v>
      </c>
    </row>
    <row r="73" s="1" customFormat="1" spans="1:7">
      <c r="A73" s="6">
        <v>71</v>
      </c>
      <c r="B73" s="5">
        <v>1.355</v>
      </c>
      <c r="C73" s="5">
        <v>0.344728</v>
      </c>
      <c r="D73" s="6">
        <v>613</v>
      </c>
      <c r="E73" s="5">
        <v>4.065</v>
      </c>
      <c r="F73" s="5">
        <v>0.000102</v>
      </c>
      <c r="G73" s="3">
        <f t="shared" si="2"/>
        <v>0.000130621575936</v>
      </c>
    </row>
    <row r="74" s="1" customFormat="1" spans="1:7">
      <c r="A74" s="6">
        <v>72</v>
      </c>
      <c r="B74" s="5">
        <v>1.36</v>
      </c>
      <c r="C74" s="5">
        <v>0.339596</v>
      </c>
      <c r="D74" s="6">
        <v>616</v>
      </c>
      <c r="E74" s="5">
        <v>4.08</v>
      </c>
      <c r="F74" s="5">
        <v>9.7e-5</v>
      </c>
      <c r="G74" s="3">
        <f t="shared" si="2"/>
        <v>0.000121705772864</v>
      </c>
    </row>
    <row r="75" s="1" customFormat="1" spans="1:7">
      <c r="A75" s="6">
        <v>73</v>
      </c>
      <c r="B75" s="5">
        <v>1.365</v>
      </c>
      <c r="C75" s="5">
        <v>0.33454</v>
      </c>
      <c r="D75" s="6">
        <v>619</v>
      </c>
      <c r="E75" s="5">
        <v>4.095</v>
      </c>
      <c r="F75" s="5">
        <v>9.3e-5</v>
      </c>
      <c r="G75" s="3">
        <f t="shared" si="2"/>
        <v>0.0001131280464</v>
      </c>
    </row>
    <row r="76" s="1" customFormat="1" spans="1:7">
      <c r="A76" s="6">
        <v>74</v>
      </c>
      <c r="B76" s="5">
        <v>1.37</v>
      </c>
      <c r="C76" s="5">
        <v>0.329559</v>
      </c>
      <c r="D76" s="6">
        <v>622</v>
      </c>
      <c r="E76" s="5">
        <v>4.11</v>
      </c>
      <c r="F76" s="5">
        <v>8.9e-5</v>
      </c>
      <c r="G76" s="3">
        <f t="shared" si="2"/>
        <v>0.000104877537924</v>
      </c>
    </row>
    <row r="77" s="1" customFormat="1" spans="1:7">
      <c r="A77" s="6">
        <v>75</v>
      </c>
      <c r="B77" s="5">
        <v>1.375</v>
      </c>
      <c r="C77" s="5">
        <v>0.324652</v>
      </c>
      <c r="D77" s="6">
        <v>625</v>
      </c>
      <c r="E77" s="5">
        <v>4.125</v>
      </c>
      <c r="F77" s="5">
        <v>8.5e-5</v>
      </c>
      <c r="G77" s="3">
        <f t="shared" si="2"/>
        <v>9.6943684416e-5</v>
      </c>
    </row>
    <row r="78" s="1" customFormat="1" spans="1:7">
      <c r="A78" s="6">
        <v>76</v>
      </c>
      <c r="B78" s="5">
        <v>1.38</v>
      </c>
      <c r="C78" s="5">
        <v>0.319819</v>
      </c>
      <c r="D78" s="6">
        <v>628</v>
      </c>
      <c r="E78" s="5">
        <v>4.14</v>
      </c>
      <c r="F78" s="5">
        <v>8.1e-5</v>
      </c>
      <c r="G78" s="3">
        <f t="shared" si="2"/>
        <v>8.9317771044e-5</v>
      </c>
    </row>
    <row r="79" s="1" customFormat="1" spans="1:7">
      <c r="A79" s="6">
        <v>77</v>
      </c>
      <c r="B79" s="5">
        <v>1.385</v>
      </c>
      <c r="C79" s="5">
        <v>0.315058</v>
      </c>
      <c r="D79" s="6">
        <v>631</v>
      </c>
      <c r="E79" s="5">
        <v>4.155</v>
      </c>
      <c r="F79" s="5">
        <v>7.8e-5</v>
      </c>
      <c r="G79" s="3">
        <f t="shared" si="2"/>
        <v>8.1988173456e-5</v>
      </c>
    </row>
    <row r="80" s="1" customFormat="1" spans="1:7">
      <c r="A80" s="6">
        <v>78</v>
      </c>
      <c r="B80" s="5">
        <v>1.39</v>
      </c>
      <c r="C80" s="5">
        <v>0.310367</v>
      </c>
      <c r="D80" s="6">
        <v>634</v>
      </c>
      <c r="E80" s="5">
        <v>4.17</v>
      </c>
      <c r="F80" s="5">
        <v>7.4e-5</v>
      </c>
      <c r="G80" s="3">
        <f t="shared" si="2"/>
        <v>7.4943698756e-5</v>
      </c>
    </row>
    <row r="81" s="1" customFormat="1" spans="1:7">
      <c r="A81" s="6">
        <v>79</v>
      </c>
      <c r="B81" s="5">
        <v>1.395</v>
      </c>
      <c r="C81" s="5">
        <v>0.305746</v>
      </c>
      <c r="D81" s="6">
        <v>637</v>
      </c>
      <c r="E81" s="5">
        <v>4.185</v>
      </c>
      <c r="F81" s="5">
        <v>7.1e-5</v>
      </c>
      <c r="G81" s="3">
        <f t="shared" si="2"/>
        <v>6.8176466064e-5</v>
      </c>
    </row>
    <row r="82" s="1" customFormat="1" spans="1:7">
      <c r="A82" s="6">
        <v>80</v>
      </c>
      <c r="B82" s="5">
        <v>1.4</v>
      </c>
      <c r="C82" s="5">
        <v>0.301194</v>
      </c>
      <c r="D82" s="6">
        <v>640</v>
      </c>
      <c r="E82" s="5">
        <v>4.2</v>
      </c>
      <c r="F82" s="5">
        <v>6.8e-5</v>
      </c>
      <c r="G82" s="3">
        <f t="shared" si="2"/>
        <v>6.1677302544e-5</v>
      </c>
    </row>
  </sheetData>
  <sortState ref="A2:F642">
    <sortCondition ref="A2:A642"/>
  </sortState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2"/>
  <sheetViews>
    <sheetView tabSelected="1" workbookViewId="0">
      <pane ySplit="1" topLeftCell="A2" activePane="bottomLeft" state="frozen"/>
      <selection/>
      <selection pane="bottomLeft" activeCell="H15" sqref="H15"/>
    </sheetView>
  </sheetViews>
  <sheetFormatPr defaultColWidth="9" defaultRowHeight="15" outlineLevelCol="4"/>
  <cols>
    <col min="1" max="1" width="9" style="2"/>
    <col min="2" max="3" width="11.875" style="3" customWidth="1"/>
    <col min="4" max="4" width="9.125" style="4"/>
    <col min="6" max="16384" width="9" style="1"/>
  </cols>
  <sheetData>
    <row r="1" s="1" customFormat="1" spans="1:5">
      <c r="A1" s="2" t="s">
        <v>82</v>
      </c>
      <c r="B1" s="3" t="s">
        <v>83</v>
      </c>
      <c r="C1" s="3" t="s">
        <v>84</v>
      </c>
      <c r="D1" s="3" t="s">
        <v>92</v>
      </c>
      <c r="E1"/>
    </row>
    <row r="2" s="1" customFormat="1" spans="1:5">
      <c r="A2" s="2">
        <v>0</v>
      </c>
      <c r="B2" s="3">
        <v>1</v>
      </c>
      <c r="C2" s="3">
        <v>1</v>
      </c>
      <c r="D2" s="4">
        <f>C3-C2</f>
        <v>-0.139291</v>
      </c>
      <c r="E2"/>
    </row>
    <row r="3" s="1" customFormat="1" spans="1:4">
      <c r="A3" s="2">
        <v>1</v>
      </c>
      <c r="B3" s="5">
        <v>1.05</v>
      </c>
      <c r="C3" s="5">
        <v>0.860709</v>
      </c>
      <c r="D3" s="4">
        <f t="shared" ref="D3:D34" si="0">C4-C3</f>
        <v>-0.11989</v>
      </c>
    </row>
    <row r="4" s="1" customFormat="1" spans="1:4">
      <c r="A4" s="2">
        <v>2</v>
      </c>
      <c r="B4" s="5">
        <v>1.1</v>
      </c>
      <c r="C4" s="5">
        <v>0.740819</v>
      </c>
      <c r="D4" s="4">
        <f t="shared" si="0"/>
        <v>-0.103189</v>
      </c>
    </row>
    <row r="5" s="1" customFormat="1" spans="1:4">
      <c r="A5" s="2">
        <v>3</v>
      </c>
      <c r="B5" s="5">
        <v>1.15</v>
      </c>
      <c r="C5" s="5">
        <v>0.63763</v>
      </c>
      <c r="D5" s="4">
        <f t="shared" si="0"/>
        <v>-0.088817</v>
      </c>
    </row>
    <row r="6" s="1" customFormat="1" spans="1:4">
      <c r="A6" s="2">
        <v>4</v>
      </c>
      <c r="B6" s="5">
        <v>1.2</v>
      </c>
      <c r="C6" s="5">
        <v>0.548813</v>
      </c>
      <c r="D6" s="4">
        <f t="shared" si="0"/>
        <v>-0.076445</v>
      </c>
    </row>
    <row r="7" s="1" customFormat="1" spans="1:4">
      <c r="A7" s="2">
        <v>5</v>
      </c>
      <c r="B7" s="5">
        <v>1.25</v>
      </c>
      <c r="C7" s="5">
        <v>0.472368</v>
      </c>
      <c r="D7" s="4">
        <f t="shared" si="0"/>
        <v>-0.065797</v>
      </c>
    </row>
    <row r="8" s="1" customFormat="1" spans="1:4">
      <c r="A8" s="2">
        <v>6</v>
      </c>
      <c r="B8" s="5">
        <v>1.3</v>
      </c>
      <c r="C8" s="5">
        <v>0.406571</v>
      </c>
      <c r="D8" s="4">
        <f t="shared" si="0"/>
        <v>-0.056631</v>
      </c>
    </row>
    <row r="9" s="1" customFormat="1" spans="1:4">
      <c r="A9" s="2">
        <v>7</v>
      </c>
      <c r="B9" s="5">
        <v>1.35</v>
      </c>
      <c r="C9" s="5">
        <v>0.34994</v>
      </c>
      <c r="D9" s="4">
        <f t="shared" si="0"/>
        <v>-0.048744</v>
      </c>
    </row>
    <row r="10" s="1" customFormat="1" spans="1:4">
      <c r="A10" s="2">
        <v>8</v>
      </c>
      <c r="B10" s="5">
        <v>1.4</v>
      </c>
      <c r="C10" s="5">
        <v>0.301196</v>
      </c>
      <c r="D10" s="4">
        <f t="shared" si="0"/>
        <v>-0.041954</v>
      </c>
    </row>
    <row r="11" s="1" customFormat="1" spans="1:4">
      <c r="A11" s="2">
        <v>9</v>
      </c>
      <c r="B11" s="5">
        <v>1.45</v>
      </c>
      <c r="C11" s="5">
        <v>0.259242</v>
      </c>
      <c r="D11" s="4">
        <f t="shared" si="0"/>
        <v>-0.03611</v>
      </c>
    </row>
    <row r="12" s="1" customFormat="1" spans="1:4">
      <c r="A12" s="2">
        <v>10</v>
      </c>
      <c r="B12" s="5">
        <v>1.5</v>
      </c>
      <c r="C12" s="5">
        <v>0.223132</v>
      </c>
      <c r="D12" s="4">
        <f t="shared" si="0"/>
        <v>-0.031081</v>
      </c>
    </row>
    <row r="13" s="1" customFormat="1" spans="1:4">
      <c r="A13" s="2">
        <v>11</v>
      </c>
      <c r="B13" s="5">
        <v>1.55</v>
      </c>
      <c r="C13" s="5">
        <v>0.192051</v>
      </c>
      <c r="D13" s="4">
        <f t="shared" si="0"/>
        <v>-0.026751</v>
      </c>
    </row>
    <row r="14" s="1" customFormat="1" spans="1:4">
      <c r="A14" s="2">
        <v>12</v>
      </c>
      <c r="B14" s="5">
        <v>1.6</v>
      </c>
      <c r="C14" s="5">
        <v>0.1653</v>
      </c>
      <c r="D14" s="4">
        <f t="shared" si="0"/>
        <v>-0.023025</v>
      </c>
    </row>
    <row r="15" s="1" customFormat="1" spans="1:4">
      <c r="A15" s="2">
        <v>13</v>
      </c>
      <c r="B15" s="5">
        <v>1.65</v>
      </c>
      <c r="C15" s="5">
        <v>0.142275</v>
      </c>
      <c r="D15" s="4">
        <f t="shared" si="0"/>
        <v>-0.019817</v>
      </c>
    </row>
    <row r="16" s="1" customFormat="1" spans="1:4">
      <c r="A16" s="2">
        <v>14</v>
      </c>
      <c r="B16" s="5">
        <v>1.7</v>
      </c>
      <c r="C16" s="5">
        <v>0.122458</v>
      </c>
      <c r="D16" s="4">
        <f t="shared" si="0"/>
        <v>-0.017058</v>
      </c>
    </row>
    <row r="17" s="1" customFormat="1" spans="1:4">
      <c r="A17" s="2">
        <v>15</v>
      </c>
      <c r="B17" s="5">
        <v>1.75</v>
      </c>
      <c r="C17" s="5">
        <v>0.1054</v>
      </c>
      <c r="D17" s="4">
        <f t="shared" si="0"/>
        <v>-0.014681</v>
      </c>
    </row>
    <row r="18" s="1" customFormat="1" spans="1:4">
      <c r="A18" s="2">
        <v>16</v>
      </c>
      <c r="B18" s="5">
        <v>1.8</v>
      </c>
      <c r="C18" s="5">
        <v>0.090719</v>
      </c>
      <c r="D18" s="4">
        <f t="shared" si="0"/>
        <v>-0.012636</v>
      </c>
    </row>
    <row r="19" s="1" customFormat="1" spans="1:4">
      <c r="A19" s="2">
        <v>17</v>
      </c>
      <c r="B19" s="5">
        <v>1.85</v>
      </c>
      <c r="C19" s="5">
        <v>0.078083</v>
      </c>
      <c r="D19" s="4">
        <f t="shared" si="0"/>
        <v>-0.010877</v>
      </c>
    </row>
    <row r="20" s="1" customFormat="1" spans="1:4">
      <c r="A20" s="2">
        <v>18</v>
      </c>
      <c r="B20" s="5">
        <v>1.9</v>
      </c>
      <c r="C20" s="5">
        <v>0.067206</v>
      </c>
      <c r="D20" s="4">
        <f t="shared" si="0"/>
        <v>-0.009361</v>
      </c>
    </row>
    <row r="21" s="1" customFormat="1" spans="1:4">
      <c r="A21" s="2">
        <v>19</v>
      </c>
      <c r="B21" s="5">
        <v>1.95</v>
      </c>
      <c r="C21" s="5">
        <v>0.057845</v>
      </c>
      <c r="D21" s="4">
        <f t="shared" si="0"/>
        <v>-0.008057</v>
      </c>
    </row>
    <row r="22" s="1" customFormat="1" spans="1:4">
      <c r="A22" s="2">
        <v>20</v>
      </c>
      <c r="B22" s="5">
        <v>2</v>
      </c>
      <c r="C22" s="5">
        <v>0.049788</v>
      </c>
      <c r="D22" s="4">
        <f t="shared" si="0"/>
        <v>-0.006935</v>
      </c>
    </row>
    <row r="23" s="1" customFormat="1" spans="1:4">
      <c r="A23" s="2">
        <v>21</v>
      </c>
      <c r="B23" s="5">
        <v>2.05</v>
      </c>
      <c r="C23" s="5">
        <v>0.042853</v>
      </c>
      <c r="D23" s="4">
        <f t="shared" si="0"/>
        <v>-0.005969</v>
      </c>
    </row>
    <row r="24" s="1" customFormat="1" spans="1:4">
      <c r="A24" s="2">
        <v>22</v>
      </c>
      <c r="B24" s="5">
        <v>2.1</v>
      </c>
      <c r="C24" s="5">
        <v>0.036884</v>
      </c>
      <c r="D24" s="4">
        <f t="shared" si="0"/>
        <v>-0.005138</v>
      </c>
    </row>
    <row r="25" s="1" customFormat="1" spans="1:4">
      <c r="A25" s="2">
        <v>23</v>
      </c>
      <c r="B25" s="5">
        <v>2.15</v>
      </c>
      <c r="C25" s="5">
        <v>0.031746</v>
      </c>
      <c r="D25" s="4">
        <f t="shared" si="0"/>
        <v>-0.004422</v>
      </c>
    </row>
    <row r="26" s="1" customFormat="1" spans="1:4">
      <c r="A26" s="2">
        <v>24</v>
      </c>
      <c r="B26" s="5">
        <v>2.2</v>
      </c>
      <c r="C26" s="5">
        <v>0.027324</v>
      </c>
      <c r="D26" s="4">
        <f t="shared" si="0"/>
        <v>-0.003806</v>
      </c>
    </row>
    <row r="27" s="1" customFormat="1" spans="1:4">
      <c r="A27" s="2">
        <v>25</v>
      </c>
      <c r="B27" s="5">
        <v>2.25</v>
      </c>
      <c r="C27" s="5">
        <v>0.023518</v>
      </c>
      <c r="D27" s="4">
        <f t="shared" si="0"/>
        <v>-0.003276</v>
      </c>
    </row>
    <row r="28" s="1" customFormat="1" spans="1:4">
      <c r="A28" s="2">
        <v>26</v>
      </c>
      <c r="B28" s="5">
        <v>2.3</v>
      </c>
      <c r="C28" s="5">
        <v>0.020242</v>
      </c>
      <c r="D28" s="4">
        <f t="shared" si="0"/>
        <v>-0.002819</v>
      </c>
    </row>
    <row r="29" s="1" customFormat="1" spans="1:4">
      <c r="A29" s="2">
        <v>27</v>
      </c>
      <c r="B29" s="5">
        <v>2.35</v>
      </c>
      <c r="C29" s="5">
        <v>0.017423</v>
      </c>
      <c r="D29" s="4">
        <f t="shared" si="0"/>
        <v>-0.002427</v>
      </c>
    </row>
    <row r="30" s="1" customFormat="1" spans="1:4">
      <c r="A30" s="2">
        <v>28</v>
      </c>
      <c r="B30" s="5">
        <v>2.4</v>
      </c>
      <c r="C30" s="5">
        <v>0.014996</v>
      </c>
      <c r="D30" s="4">
        <f t="shared" si="0"/>
        <v>-0.002089</v>
      </c>
    </row>
    <row r="31" s="1" customFormat="1" spans="1:4">
      <c r="A31" s="2">
        <v>29</v>
      </c>
      <c r="B31" s="5">
        <v>2.45</v>
      </c>
      <c r="C31" s="5">
        <v>0.012907</v>
      </c>
      <c r="D31" s="4">
        <f t="shared" si="0"/>
        <v>-0.001798</v>
      </c>
    </row>
    <row r="32" s="1" customFormat="1" spans="1:4">
      <c r="A32" s="2">
        <v>30</v>
      </c>
      <c r="B32" s="5">
        <v>2.5</v>
      </c>
      <c r="C32" s="5">
        <v>0.011109</v>
      </c>
      <c r="D32" s="4">
        <f t="shared" si="0"/>
        <v>-0.001547</v>
      </c>
    </row>
    <row r="33" s="1" customFormat="1" spans="1:4">
      <c r="A33" s="2">
        <v>31</v>
      </c>
      <c r="B33" s="5">
        <v>2.55</v>
      </c>
      <c r="C33" s="5">
        <v>0.009562</v>
      </c>
      <c r="D33" s="4">
        <f t="shared" si="0"/>
        <v>-0.001332</v>
      </c>
    </row>
    <row r="34" s="1" customFormat="1" spans="1:4">
      <c r="A34" s="2">
        <v>32</v>
      </c>
      <c r="B34" s="5">
        <v>2.6</v>
      </c>
      <c r="C34" s="5">
        <v>0.00823</v>
      </c>
      <c r="D34" s="4">
        <f t="shared" si="0"/>
        <v>-0.001146</v>
      </c>
    </row>
    <row r="35" s="1" customFormat="1" spans="1:4">
      <c r="A35" s="2">
        <v>33</v>
      </c>
      <c r="B35" s="5">
        <v>2.65</v>
      </c>
      <c r="C35" s="5">
        <v>0.007084</v>
      </c>
      <c r="D35" s="4">
        <f t="shared" ref="D35:D66" si="1">C36-C35</f>
        <v>-0.000987</v>
      </c>
    </row>
    <row r="36" s="1" customFormat="1" spans="1:4">
      <c r="A36" s="2">
        <v>34</v>
      </c>
      <c r="B36" s="5">
        <v>2.7</v>
      </c>
      <c r="C36" s="5">
        <v>0.006097</v>
      </c>
      <c r="D36" s="4">
        <f t="shared" si="1"/>
        <v>-0.000849</v>
      </c>
    </row>
    <row r="37" s="1" customFormat="1" spans="1:4">
      <c r="A37" s="2">
        <v>35</v>
      </c>
      <c r="B37" s="5">
        <v>2.75</v>
      </c>
      <c r="C37" s="5">
        <v>0.005248</v>
      </c>
      <c r="D37" s="4">
        <f t="shared" si="1"/>
        <v>-0.000731</v>
      </c>
    </row>
    <row r="38" s="1" customFormat="1" spans="1:4">
      <c r="A38" s="2">
        <v>36</v>
      </c>
      <c r="B38" s="5">
        <v>2.8</v>
      </c>
      <c r="C38" s="5">
        <v>0.004517</v>
      </c>
      <c r="D38" s="4">
        <f t="shared" si="1"/>
        <v>-0.000629</v>
      </c>
    </row>
    <row r="39" s="1" customFormat="1" spans="1:4">
      <c r="A39" s="2">
        <v>37</v>
      </c>
      <c r="B39" s="5">
        <v>2.85</v>
      </c>
      <c r="C39" s="5">
        <v>0.003888</v>
      </c>
      <c r="D39" s="4">
        <f t="shared" si="1"/>
        <v>-0.000542</v>
      </c>
    </row>
    <row r="40" s="1" customFormat="1" spans="1:4">
      <c r="A40" s="2">
        <v>38</v>
      </c>
      <c r="B40" s="5">
        <v>2.9</v>
      </c>
      <c r="C40" s="5">
        <v>0.003346</v>
      </c>
      <c r="D40" s="4">
        <f t="shared" si="1"/>
        <v>-0.000466</v>
      </c>
    </row>
    <row r="41" s="1" customFormat="1" spans="1:4">
      <c r="A41" s="2">
        <v>39</v>
      </c>
      <c r="B41" s="5">
        <v>2.95</v>
      </c>
      <c r="C41" s="5">
        <v>0.00288</v>
      </c>
      <c r="D41" s="4">
        <f t="shared" si="1"/>
        <v>-0.000401</v>
      </c>
    </row>
    <row r="42" s="1" customFormat="1" spans="1:4">
      <c r="A42" s="2">
        <v>40</v>
      </c>
      <c r="B42" s="5">
        <v>3</v>
      </c>
      <c r="C42" s="5">
        <v>0.002479</v>
      </c>
      <c r="D42" s="4">
        <f t="shared" si="1"/>
        <v>-0.000345</v>
      </c>
    </row>
    <row r="43" s="1" customFormat="1" spans="1:4">
      <c r="A43" s="2">
        <v>41</v>
      </c>
      <c r="B43" s="5">
        <v>3.05</v>
      </c>
      <c r="C43" s="5">
        <v>0.002134</v>
      </c>
      <c r="D43" s="4">
        <f t="shared" si="1"/>
        <v>-0.000298</v>
      </c>
    </row>
    <row r="44" s="1" customFormat="1" spans="1:4">
      <c r="A44" s="2">
        <v>42</v>
      </c>
      <c r="B44" s="5">
        <v>3.1</v>
      </c>
      <c r="C44" s="5">
        <v>0.001836</v>
      </c>
      <c r="D44" s="4">
        <f t="shared" si="1"/>
        <v>-0.000255</v>
      </c>
    </row>
    <row r="45" s="1" customFormat="1" spans="1:4">
      <c r="A45" s="2">
        <v>43</v>
      </c>
      <c r="B45" s="5">
        <v>3.15</v>
      </c>
      <c r="C45" s="5">
        <v>0.001581</v>
      </c>
      <c r="D45" s="4">
        <f t="shared" si="1"/>
        <v>-0.000221</v>
      </c>
    </row>
    <row r="46" s="1" customFormat="1" spans="1:4">
      <c r="A46" s="2">
        <v>44</v>
      </c>
      <c r="B46" s="5">
        <v>3.2</v>
      </c>
      <c r="C46" s="5">
        <v>0.00136</v>
      </c>
      <c r="D46" s="4">
        <f t="shared" si="1"/>
        <v>-0.000189</v>
      </c>
    </row>
    <row r="47" s="1" customFormat="1" spans="1:4">
      <c r="A47" s="2">
        <v>45</v>
      </c>
      <c r="B47" s="5">
        <v>3.25</v>
      </c>
      <c r="C47" s="5">
        <v>0.001171</v>
      </c>
      <c r="D47" s="4">
        <f t="shared" si="1"/>
        <v>-0.000163</v>
      </c>
    </row>
    <row r="48" s="1" customFormat="1" spans="1:4">
      <c r="A48" s="2">
        <v>46</v>
      </c>
      <c r="B48" s="5">
        <v>3.3</v>
      </c>
      <c r="C48" s="5">
        <v>0.001008</v>
      </c>
      <c r="D48" s="4">
        <f t="shared" si="1"/>
        <v>-0.000141</v>
      </c>
    </row>
    <row r="49" s="1" customFormat="1" spans="1:4">
      <c r="A49" s="2">
        <v>47</v>
      </c>
      <c r="B49" s="5">
        <v>3.35</v>
      </c>
      <c r="C49" s="5">
        <v>0.000867</v>
      </c>
      <c r="D49" s="4">
        <f t="shared" si="1"/>
        <v>-0.00012</v>
      </c>
    </row>
    <row r="50" s="1" customFormat="1" spans="1:4">
      <c r="A50" s="2">
        <v>48</v>
      </c>
      <c r="B50" s="5">
        <v>3.4</v>
      </c>
      <c r="C50" s="5">
        <v>0.000747</v>
      </c>
      <c r="D50" s="4">
        <f t="shared" si="1"/>
        <v>-0.000104</v>
      </c>
    </row>
    <row r="51" s="1" customFormat="1" spans="1:4">
      <c r="A51" s="2">
        <v>49</v>
      </c>
      <c r="B51" s="5">
        <v>3.45</v>
      </c>
      <c r="C51" s="5">
        <v>0.000643</v>
      </c>
      <c r="D51" s="4">
        <f t="shared" si="1"/>
        <v>-9e-5</v>
      </c>
    </row>
    <row r="52" s="1" customFormat="1" spans="1:4">
      <c r="A52" s="2">
        <v>50</v>
      </c>
      <c r="B52" s="5">
        <v>3.5</v>
      </c>
      <c r="C52" s="5">
        <v>0.000553</v>
      </c>
      <c r="D52" s="4">
        <f t="shared" si="1"/>
        <v>-7.7e-5</v>
      </c>
    </row>
    <row r="53" s="1" customFormat="1" spans="1:4">
      <c r="A53" s="2">
        <v>51</v>
      </c>
      <c r="B53" s="5">
        <v>3.55</v>
      </c>
      <c r="C53" s="5">
        <v>0.000476</v>
      </c>
      <c r="D53" s="4">
        <f t="shared" si="1"/>
        <v>-6.6e-5</v>
      </c>
    </row>
    <row r="54" s="1" customFormat="1" spans="1:4">
      <c r="A54" s="2">
        <v>52</v>
      </c>
      <c r="B54" s="5">
        <v>3.6</v>
      </c>
      <c r="C54" s="5">
        <v>0.00041</v>
      </c>
      <c r="D54" s="4">
        <f t="shared" si="1"/>
        <v>-5.7e-5</v>
      </c>
    </row>
    <row r="55" s="1" customFormat="1" spans="1:4">
      <c r="A55" s="2">
        <v>53</v>
      </c>
      <c r="B55" s="5">
        <v>3.65</v>
      </c>
      <c r="C55" s="5">
        <v>0.000353</v>
      </c>
      <c r="D55" s="4">
        <f t="shared" si="1"/>
        <v>-4.9e-5</v>
      </c>
    </row>
    <row r="56" s="1" customFormat="1" spans="1:4">
      <c r="A56" s="2">
        <v>54</v>
      </c>
      <c r="B56" s="5">
        <v>3.7</v>
      </c>
      <c r="C56" s="5">
        <v>0.000304</v>
      </c>
      <c r="D56" s="4">
        <f t="shared" si="1"/>
        <v>-4.3e-5</v>
      </c>
    </row>
    <row r="57" s="1" customFormat="1" spans="1:4">
      <c r="A57" s="2">
        <v>55</v>
      </c>
      <c r="B57" s="5">
        <v>3.75</v>
      </c>
      <c r="C57" s="5">
        <v>0.000261</v>
      </c>
      <c r="D57" s="4">
        <f t="shared" si="1"/>
        <v>-3.6e-5</v>
      </c>
    </row>
    <row r="58" s="1" customFormat="1" spans="1:4">
      <c r="A58" s="2">
        <v>56</v>
      </c>
      <c r="B58" s="5">
        <v>3.8</v>
      </c>
      <c r="C58" s="5">
        <v>0.000225</v>
      </c>
      <c r="D58" s="4">
        <f t="shared" si="1"/>
        <v>-3.1e-5</v>
      </c>
    </row>
    <row r="59" s="1" customFormat="1" spans="1:4">
      <c r="A59" s="2">
        <v>57</v>
      </c>
      <c r="B59" s="5">
        <v>3.85</v>
      </c>
      <c r="C59" s="5">
        <v>0.000194</v>
      </c>
      <c r="D59" s="4">
        <f t="shared" si="1"/>
        <v>-2.7e-5</v>
      </c>
    </row>
    <row r="60" s="1" customFormat="1" spans="1:4">
      <c r="A60" s="2">
        <v>58</v>
      </c>
      <c r="B60" s="5">
        <v>3.9</v>
      </c>
      <c r="C60" s="5">
        <v>0.000167</v>
      </c>
      <c r="D60" s="4">
        <f t="shared" si="1"/>
        <v>-2.4e-5</v>
      </c>
    </row>
    <row r="61" s="1" customFormat="1" spans="1:4">
      <c r="A61" s="2">
        <v>59</v>
      </c>
      <c r="B61" s="5">
        <v>3.95</v>
      </c>
      <c r="C61" s="5">
        <v>0.000143</v>
      </c>
      <c r="D61" s="4">
        <f t="shared" si="1"/>
        <v>-2e-5</v>
      </c>
    </row>
    <row r="62" s="1" customFormat="1" spans="1:4">
      <c r="A62" s="2">
        <v>60</v>
      </c>
      <c r="B62" s="5">
        <v>4</v>
      </c>
      <c r="C62" s="5">
        <v>0.000123</v>
      </c>
      <c r="D62" s="4">
        <f t="shared" si="1"/>
        <v>-1.7e-5</v>
      </c>
    </row>
    <row r="63" s="1" customFormat="1" spans="1:4">
      <c r="A63" s="2">
        <v>61</v>
      </c>
      <c r="B63" s="5">
        <v>4.05</v>
      </c>
      <c r="C63" s="5">
        <v>0.000106</v>
      </c>
      <c r="D63" s="4">
        <f t="shared" si="1"/>
        <v>-1.5e-5</v>
      </c>
    </row>
    <row r="64" s="1" customFormat="1" spans="1:4">
      <c r="A64" s="2">
        <v>62</v>
      </c>
      <c r="B64" s="5">
        <v>4.1</v>
      </c>
      <c r="C64" s="5">
        <v>9.1e-5</v>
      </c>
      <c r="D64" s="4">
        <f t="shared" si="1"/>
        <v>-1.2e-5</v>
      </c>
    </row>
    <row r="65" s="1" customFormat="1" spans="1:4">
      <c r="A65" s="2">
        <v>63</v>
      </c>
      <c r="B65" s="5">
        <v>4.15</v>
      </c>
      <c r="C65" s="5">
        <v>7.9e-5</v>
      </c>
      <c r="D65" s="4">
        <f t="shared" si="1"/>
        <v>-1.1e-5</v>
      </c>
    </row>
    <row r="66" s="1" customFormat="1" spans="1:4">
      <c r="A66" s="2">
        <v>64</v>
      </c>
      <c r="B66" s="5">
        <v>4.2</v>
      </c>
      <c r="C66" s="5">
        <v>6.8e-5</v>
      </c>
      <c r="D66" s="4">
        <f t="shared" si="1"/>
        <v>-1e-5</v>
      </c>
    </row>
    <row r="67" s="1" customFormat="1" spans="1:4">
      <c r="A67" s="2">
        <v>65</v>
      </c>
      <c r="B67" s="5">
        <v>4.25</v>
      </c>
      <c r="C67" s="5">
        <v>5.8e-5</v>
      </c>
      <c r="D67" s="4">
        <f t="shared" ref="D67:D82" si="2">C68-C67</f>
        <v>-8e-6</v>
      </c>
    </row>
    <row r="68" s="1" customFormat="1" spans="1:4">
      <c r="A68" s="2">
        <v>66</v>
      </c>
      <c r="B68" s="5">
        <v>4.3</v>
      </c>
      <c r="C68" s="5">
        <v>5e-5</v>
      </c>
      <c r="D68" s="4">
        <f t="shared" si="2"/>
        <v>-7e-6</v>
      </c>
    </row>
    <row r="69" s="1" customFormat="1" spans="1:4">
      <c r="A69" s="2">
        <v>67</v>
      </c>
      <c r="B69" s="5">
        <v>4.35</v>
      </c>
      <c r="C69" s="5">
        <v>4.3e-5</v>
      </c>
      <c r="D69" s="4">
        <f t="shared" si="2"/>
        <v>-6e-6</v>
      </c>
    </row>
    <row r="70" s="1" customFormat="1" spans="1:4">
      <c r="A70" s="2">
        <v>68</v>
      </c>
      <c r="B70" s="5">
        <v>4.4</v>
      </c>
      <c r="C70" s="5">
        <v>3.7e-5</v>
      </c>
      <c r="D70" s="4">
        <f t="shared" si="2"/>
        <v>-5e-6</v>
      </c>
    </row>
    <row r="71" s="1" customFormat="1" spans="1:4">
      <c r="A71" s="2">
        <v>69</v>
      </c>
      <c r="B71" s="5">
        <v>4.45</v>
      </c>
      <c r="C71" s="5">
        <v>3.2e-5</v>
      </c>
      <c r="D71" s="4">
        <f t="shared" si="2"/>
        <v>-4e-6</v>
      </c>
    </row>
    <row r="72" s="1" customFormat="1" spans="1:4">
      <c r="A72" s="2">
        <v>70</v>
      </c>
      <c r="B72" s="5">
        <v>4.5</v>
      </c>
      <c r="C72" s="5">
        <v>2.8e-5</v>
      </c>
      <c r="D72" s="4">
        <f t="shared" si="2"/>
        <v>-4e-6</v>
      </c>
    </row>
    <row r="73" s="1" customFormat="1" spans="1:4">
      <c r="A73" s="2">
        <v>71</v>
      </c>
      <c r="B73" s="5">
        <v>4.55</v>
      </c>
      <c r="C73" s="5">
        <v>2.4e-5</v>
      </c>
      <c r="D73" s="4">
        <f t="shared" si="2"/>
        <v>-4e-6</v>
      </c>
    </row>
    <row r="74" s="1" customFormat="1" spans="1:4">
      <c r="A74" s="2">
        <v>72</v>
      </c>
      <c r="B74" s="5">
        <v>4.6</v>
      </c>
      <c r="C74" s="5">
        <v>2e-5</v>
      </c>
      <c r="D74" s="4">
        <f t="shared" si="2"/>
        <v>-2e-6</v>
      </c>
    </row>
    <row r="75" s="1" customFormat="1" spans="1:4">
      <c r="A75" s="2">
        <v>73</v>
      </c>
      <c r="B75" s="5">
        <v>4.65</v>
      </c>
      <c r="C75" s="5">
        <v>1.8e-5</v>
      </c>
      <c r="D75" s="4">
        <f t="shared" si="2"/>
        <v>-3e-6</v>
      </c>
    </row>
    <row r="76" s="1" customFormat="1" spans="1:4">
      <c r="A76" s="2">
        <v>74</v>
      </c>
      <c r="B76" s="5">
        <v>4.7</v>
      </c>
      <c r="C76" s="5">
        <v>1.5e-5</v>
      </c>
      <c r="D76" s="4">
        <f t="shared" si="2"/>
        <v>-2e-6</v>
      </c>
    </row>
    <row r="77" s="1" customFormat="1" spans="1:4">
      <c r="A77" s="2">
        <v>75</v>
      </c>
      <c r="B77" s="5">
        <v>4.75</v>
      </c>
      <c r="C77" s="5">
        <v>1.3e-5</v>
      </c>
      <c r="D77" s="4">
        <f t="shared" si="2"/>
        <v>-2e-6</v>
      </c>
    </row>
    <row r="78" s="1" customFormat="1" spans="1:4">
      <c r="A78" s="2">
        <v>76</v>
      </c>
      <c r="B78" s="5">
        <v>4.8</v>
      </c>
      <c r="C78" s="5">
        <v>1.1e-5</v>
      </c>
      <c r="D78" s="4">
        <f t="shared" si="2"/>
        <v>-9.99999999999999e-7</v>
      </c>
    </row>
    <row r="79" s="1" customFormat="1" spans="1:4">
      <c r="A79" s="2">
        <v>77</v>
      </c>
      <c r="B79" s="5">
        <v>4.85</v>
      </c>
      <c r="C79" s="5">
        <v>1e-5</v>
      </c>
      <c r="D79" s="4">
        <f t="shared" si="2"/>
        <v>-2e-6</v>
      </c>
    </row>
    <row r="80" s="1" customFormat="1" spans="1:4">
      <c r="A80" s="2">
        <v>78</v>
      </c>
      <c r="B80" s="5">
        <v>4.9</v>
      </c>
      <c r="C80" s="5">
        <v>8e-6</v>
      </c>
      <c r="D80" s="4">
        <f t="shared" si="2"/>
        <v>-1e-6</v>
      </c>
    </row>
    <row r="81" s="1" customFormat="1" spans="1:4">
      <c r="A81" s="2">
        <v>79</v>
      </c>
      <c r="B81" s="5">
        <v>4.95</v>
      </c>
      <c r="C81" s="5">
        <v>7e-6</v>
      </c>
      <c r="D81" s="4">
        <f t="shared" si="2"/>
        <v>-1e-6</v>
      </c>
    </row>
    <row r="82" s="1" customFormat="1" spans="1:4">
      <c r="A82" s="2">
        <v>80</v>
      </c>
      <c r="B82" s="5">
        <v>5</v>
      </c>
      <c r="C82" s="5">
        <v>6e-6</v>
      </c>
      <c r="D82" s="4">
        <f t="shared" si="2"/>
        <v>-6e-6</v>
      </c>
    </row>
    <row r="83" s="1" customFormat="1" spans="1:4">
      <c r="A83" s="6"/>
      <c r="B83" s="5"/>
      <c r="C83" s="5"/>
      <c r="D83" s="4"/>
    </row>
    <row r="84" s="1" customFormat="1" spans="1:4">
      <c r="A84" s="6"/>
      <c r="B84" s="5"/>
      <c r="C84" s="5"/>
      <c r="D84" s="4"/>
    </row>
    <row r="85" s="1" customFormat="1" spans="1:4">
      <c r="A85" s="6"/>
      <c r="B85" s="5"/>
      <c r="C85" s="5"/>
      <c r="D85" s="4"/>
    </row>
    <row r="86" s="1" customFormat="1" spans="1:4">
      <c r="A86" s="6"/>
      <c r="B86" s="5"/>
      <c r="C86" s="5"/>
      <c r="D86" s="4"/>
    </row>
    <row r="87" s="1" customFormat="1" spans="1:4">
      <c r="A87" s="6"/>
      <c r="B87" s="5"/>
      <c r="C87" s="5"/>
      <c r="D87" s="4"/>
    </row>
    <row r="88" s="1" customFormat="1" spans="1:4">
      <c r="A88" s="6"/>
      <c r="B88" s="5"/>
      <c r="C88" s="5"/>
      <c r="D88" s="4"/>
    </row>
    <row r="89" s="1" customFormat="1" spans="1:4">
      <c r="A89" s="6"/>
      <c r="B89" s="5"/>
      <c r="C89" s="5"/>
      <c r="D89" s="4"/>
    </row>
    <row r="90" s="1" customFormat="1" spans="1:4">
      <c r="A90" s="6"/>
      <c r="B90" s="5"/>
      <c r="C90" s="5"/>
      <c r="D90" s="4"/>
    </row>
    <row r="91" s="1" customFormat="1" spans="1:4">
      <c r="A91" s="6"/>
      <c r="B91" s="5"/>
      <c r="C91" s="5"/>
      <c r="D91" s="4"/>
    </row>
    <row r="92" s="1" customFormat="1" spans="1:4">
      <c r="A92" s="6"/>
      <c r="B92" s="5"/>
      <c r="C92" s="5"/>
      <c r="D92" s="4"/>
    </row>
    <row r="93" s="1" customFormat="1" spans="1:4">
      <c r="A93" s="6"/>
      <c r="B93" s="5"/>
      <c r="C93" s="5"/>
      <c r="D93" s="4"/>
    </row>
    <row r="94" s="1" customFormat="1" spans="1:4">
      <c r="A94" s="6"/>
      <c r="B94" s="5"/>
      <c r="C94" s="5"/>
      <c r="D94" s="4"/>
    </row>
    <row r="95" s="1" customFormat="1" spans="1:4">
      <c r="A95" s="6"/>
      <c r="B95" s="5"/>
      <c r="C95" s="5"/>
      <c r="D95" s="4"/>
    </row>
    <row r="96" s="1" customFormat="1" spans="1:4">
      <c r="A96" s="6"/>
      <c r="B96" s="5"/>
      <c r="C96" s="5"/>
      <c r="D96" s="4"/>
    </row>
    <row r="97" s="1" customFormat="1" spans="1:4">
      <c r="A97" s="6"/>
      <c r="B97" s="5"/>
      <c r="C97" s="5"/>
      <c r="D97" s="4"/>
    </row>
    <row r="98" s="1" customFormat="1" spans="1:4">
      <c r="A98" s="6"/>
      <c r="B98" s="5"/>
      <c r="C98" s="5"/>
      <c r="D98" s="4"/>
    </row>
    <row r="99" s="1" customFormat="1" spans="1:4">
      <c r="A99" s="6"/>
      <c r="B99" s="5"/>
      <c r="C99" s="5"/>
      <c r="D99" s="4"/>
    </row>
    <row r="100" s="1" customFormat="1" spans="1:4">
      <c r="A100" s="6"/>
      <c r="B100" s="5"/>
      <c r="C100" s="5"/>
      <c r="D100" s="4"/>
    </row>
    <row r="101" s="1" customFormat="1" spans="1:4">
      <c r="A101" s="6"/>
      <c r="B101" s="5"/>
      <c r="C101" s="5"/>
      <c r="D101" s="4"/>
    </row>
    <row r="102" s="1" customFormat="1" spans="1:4">
      <c r="A102" s="6"/>
      <c r="B102" s="5"/>
      <c r="C102" s="5"/>
      <c r="D102" s="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6"/>
  <sheetViews>
    <sheetView topLeftCell="C1" workbookViewId="0">
      <pane ySplit="1" topLeftCell="A2" activePane="bottomLeft" state="frozen"/>
      <selection/>
      <selection pane="bottomLeft" activeCell="J100" sqref="J100"/>
    </sheetView>
  </sheetViews>
  <sheetFormatPr defaultColWidth="9" defaultRowHeight="15" outlineLevelCol="5"/>
  <cols>
    <col min="1" max="1" width="9" style="2"/>
    <col min="2" max="3" width="11.875" style="3" customWidth="1"/>
    <col min="4" max="4" width="9" style="2"/>
    <col min="5" max="6" width="11.875" style="3" customWidth="1"/>
    <col min="7" max="16384" width="9" style="1"/>
  </cols>
  <sheetData>
    <row r="1" s="1" customFormat="1" spans="1:6">
      <c r="A1" s="2" t="s">
        <v>82</v>
      </c>
      <c r="B1" s="3" t="s">
        <v>83</v>
      </c>
      <c r="C1" s="3" t="s">
        <v>84</v>
      </c>
      <c r="D1" s="2" t="s">
        <v>85</v>
      </c>
      <c r="E1" s="3" t="s">
        <v>86</v>
      </c>
      <c r="F1" s="3" t="s">
        <v>87</v>
      </c>
    </row>
    <row r="2" s="1" customFormat="1" spans="1:6">
      <c r="A2" s="6">
        <v>40</v>
      </c>
      <c r="B2" s="5">
        <v>2</v>
      </c>
      <c r="C2" s="5">
        <v>0.049787</v>
      </c>
      <c r="D2" s="6">
        <v>0</v>
      </c>
      <c r="E2" s="5">
        <v>2</v>
      </c>
      <c r="F2" s="5">
        <v>0.049787</v>
      </c>
    </row>
    <row r="3" s="1" customFormat="1" spans="1:6">
      <c r="A3" s="6">
        <v>41</v>
      </c>
      <c r="B3" s="5">
        <v>2.025</v>
      </c>
      <c r="C3" s="5">
        <v>0.04619</v>
      </c>
      <c r="D3" s="6">
        <v>1</v>
      </c>
      <c r="E3" s="5">
        <v>2.025</v>
      </c>
      <c r="F3" s="5">
        <v>0.04619</v>
      </c>
    </row>
    <row r="4" s="1" customFormat="1" spans="1:6">
      <c r="A4" s="6">
        <v>42</v>
      </c>
      <c r="B4" s="5">
        <v>2.05</v>
      </c>
      <c r="C4" s="5">
        <v>0.042852</v>
      </c>
      <c r="D4" s="6">
        <v>2</v>
      </c>
      <c r="E4" s="5">
        <v>2.05</v>
      </c>
      <c r="F4" s="5">
        <v>0.042852</v>
      </c>
    </row>
    <row r="5" s="1" customFormat="1" spans="1:6">
      <c r="A5" s="6">
        <v>43</v>
      </c>
      <c r="B5" s="5">
        <v>2.075</v>
      </c>
      <c r="C5" s="5">
        <v>0.039756</v>
      </c>
      <c r="D5" s="6">
        <v>3</v>
      </c>
      <c r="E5" s="5">
        <v>2.075</v>
      </c>
      <c r="F5" s="5">
        <v>0.039756</v>
      </c>
    </row>
    <row r="6" s="1" customFormat="1" spans="1:6">
      <c r="A6" s="6">
        <v>44</v>
      </c>
      <c r="B6" s="5">
        <v>2.1</v>
      </c>
      <c r="C6" s="5">
        <v>0.036883</v>
      </c>
      <c r="D6" s="6">
        <v>4</v>
      </c>
      <c r="E6" s="5">
        <v>2.1</v>
      </c>
      <c r="F6" s="5">
        <v>0.036883</v>
      </c>
    </row>
    <row r="7" s="1" customFormat="1" spans="1:6">
      <c r="A7" s="6">
        <v>45</v>
      </c>
      <c r="B7" s="5">
        <v>2.125</v>
      </c>
      <c r="C7" s="5">
        <v>0.034218</v>
      </c>
      <c r="D7" s="6">
        <v>5</v>
      </c>
      <c r="E7" s="5">
        <v>2.125</v>
      </c>
      <c r="F7" s="5">
        <v>0.034218</v>
      </c>
    </row>
    <row r="8" s="1" customFormat="1" spans="1:6">
      <c r="A8" s="6">
        <v>46</v>
      </c>
      <c r="B8" s="5">
        <v>2.15</v>
      </c>
      <c r="C8" s="5">
        <v>0.031746</v>
      </c>
      <c r="D8" s="6">
        <v>6</v>
      </c>
      <c r="E8" s="5">
        <v>2.15</v>
      </c>
      <c r="F8" s="5">
        <v>0.031746</v>
      </c>
    </row>
    <row r="9" s="1" customFormat="1" spans="1:6">
      <c r="A9" s="6">
        <v>47</v>
      </c>
      <c r="B9" s="5">
        <v>2.175</v>
      </c>
      <c r="C9" s="5">
        <v>0.029452</v>
      </c>
      <c r="D9" s="6">
        <v>7</v>
      </c>
      <c r="E9" s="5">
        <v>2.175</v>
      </c>
      <c r="F9" s="5">
        <v>0.029452</v>
      </c>
    </row>
    <row r="10" s="1" customFormat="1" spans="1:6">
      <c r="A10" s="6">
        <v>48</v>
      </c>
      <c r="B10" s="5">
        <v>2.2</v>
      </c>
      <c r="C10" s="5">
        <v>0.027324</v>
      </c>
      <c r="D10" s="6">
        <v>8</v>
      </c>
      <c r="E10" s="5">
        <v>2.2</v>
      </c>
      <c r="F10" s="5">
        <v>0.027324</v>
      </c>
    </row>
    <row r="11" s="1" customFormat="1" spans="1:6">
      <c r="A11" s="6">
        <v>49</v>
      </c>
      <c r="B11" s="5">
        <v>2.225</v>
      </c>
      <c r="C11" s="5">
        <v>0.025349</v>
      </c>
      <c r="D11" s="6">
        <v>9</v>
      </c>
      <c r="E11" s="5">
        <v>2.225</v>
      </c>
      <c r="F11" s="5">
        <v>0.025349</v>
      </c>
    </row>
    <row r="12" s="1" customFormat="1" spans="1:6">
      <c r="A12" s="6">
        <v>50</v>
      </c>
      <c r="B12" s="5">
        <v>2.25</v>
      </c>
      <c r="C12" s="5">
        <v>0.023518</v>
      </c>
      <c r="D12" s="6">
        <v>10</v>
      </c>
      <c r="E12" s="5">
        <v>2.25</v>
      </c>
      <c r="F12" s="5">
        <v>0.023518</v>
      </c>
    </row>
    <row r="13" s="1" customFormat="1" spans="1:6">
      <c r="A13" s="6">
        <v>51</v>
      </c>
      <c r="B13" s="5">
        <v>2.275</v>
      </c>
      <c r="C13" s="5">
        <v>0.021818</v>
      </c>
      <c r="D13" s="6">
        <v>11</v>
      </c>
      <c r="E13" s="5">
        <v>2.275</v>
      </c>
      <c r="F13" s="5">
        <v>0.021818</v>
      </c>
    </row>
    <row r="14" s="1" customFormat="1" spans="1:6">
      <c r="A14" s="6">
        <v>52</v>
      </c>
      <c r="B14" s="5">
        <v>2.3</v>
      </c>
      <c r="C14" s="5">
        <v>0.020242</v>
      </c>
      <c r="D14" s="6">
        <v>12</v>
      </c>
      <c r="E14" s="5">
        <v>2.3</v>
      </c>
      <c r="F14" s="5">
        <v>0.020242</v>
      </c>
    </row>
    <row r="15" s="1" customFormat="1" spans="1:6">
      <c r="A15" s="6">
        <v>53</v>
      </c>
      <c r="B15" s="5">
        <v>2.325</v>
      </c>
      <c r="C15" s="5">
        <v>0.018779</v>
      </c>
      <c r="D15" s="6">
        <v>13</v>
      </c>
      <c r="E15" s="5">
        <v>2.325</v>
      </c>
      <c r="F15" s="5">
        <v>0.018779</v>
      </c>
    </row>
    <row r="16" s="1" customFormat="1" spans="1:6">
      <c r="A16" s="6">
        <v>54</v>
      </c>
      <c r="B16" s="5">
        <v>2.35</v>
      </c>
      <c r="C16" s="5">
        <v>0.017422</v>
      </c>
      <c r="D16" s="6">
        <v>14</v>
      </c>
      <c r="E16" s="5">
        <v>2.35</v>
      </c>
      <c r="F16" s="5">
        <v>0.017422</v>
      </c>
    </row>
    <row r="17" s="1" customFormat="1" spans="1:6">
      <c r="A17" s="6">
        <v>55</v>
      </c>
      <c r="B17" s="5">
        <v>2.375</v>
      </c>
      <c r="C17" s="5">
        <v>0.016164</v>
      </c>
      <c r="D17" s="6">
        <v>15</v>
      </c>
      <c r="E17" s="5">
        <v>2.375</v>
      </c>
      <c r="F17" s="5">
        <v>0.016163</v>
      </c>
    </row>
    <row r="18" s="1" customFormat="1" spans="1:6">
      <c r="A18" s="6">
        <v>56</v>
      </c>
      <c r="B18" s="5">
        <v>2.4</v>
      </c>
      <c r="C18" s="5">
        <v>0.014996</v>
      </c>
      <c r="D18" s="6">
        <v>16</v>
      </c>
      <c r="E18" s="5">
        <v>2.4</v>
      </c>
      <c r="F18" s="5">
        <v>0.014996</v>
      </c>
    </row>
    <row r="19" s="1" customFormat="1" spans="1:6">
      <c r="A19" s="6">
        <v>57</v>
      </c>
      <c r="B19" s="5">
        <v>2.425</v>
      </c>
      <c r="C19" s="5">
        <v>0.013912</v>
      </c>
      <c r="D19" s="6">
        <v>17</v>
      </c>
      <c r="E19" s="5">
        <v>2.425</v>
      </c>
      <c r="F19" s="5">
        <v>0.013912</v>
      </c>
    </row>
    <row r="20" s="1" customFormat="1" spans="1:6">
      <c r="A20" s="6">
        <v>58</v>
      </c>
      <c r="B20" s="5">
        <v>2.45</v>
      </c>
      <c r="C20" s="5">
        <v>0.012907</v>
      </c>
      <c r="D20" s="6">
        <v>18</v>
      </c>
      <c r="E20" s="5">
        <v>2.45</v>
      </c>
      <c r="F20" s="5">
        <v>0.012907</v>
      </c>
    </row>
    <row r="21" s="1" customFormat="1" spans="1:6">
      <c r="A21" s="6">
        <v>59</v>
      </c>
      <c r="B21" s="5">
        <v>2.475</v>
      </c>
      <c r="C21" s="5">
        <v>0.011974</v>
      </c>
      <c r="D21" s="6">
        <v>19</v>
      </c>
      <c r="E21" s="5">
        <v>2.475</v>
      </c>
      <c r="F21" s="5">
        <v>0.011974</v>
      </c>
    </row>
    <row r="22" s="1" customFormat="1" spans="1:6">
      <c r="A22" s="6">
        <v>60</v>
      </c>
      <c r="B22" s="5">
        <v>2.5</v>
      </c>
      <c r="C22" s="5">
        <v>0.011109</v>
      </c>
      <c r="D22" s="6">
        <v>20</v>
      </c>
      <c r="E22" s="5">
        <v>2.5</v>
      </c>
      <c r="F22" s="5">
        <v>0.011109</v>
      </c>
    </row>
    <row r="23" s="1" customFormat="1" spans="1:6">
      <c r="A23" s="6">
        <v>61</v>
      </c>
      <c r="B23" s="5">
        <v>2.525</v>
      </c>
      <c r="C23" s="5">
        <v>0.010306</v>
      </c>
      <c r="D23" s="6">
        <v>21</v>
      </c>
      <c r="E23" s="5">
        <v>2.525</v>
      </c>
      <c r="F23" s="5">
        <v>0.010306</v>
      </c>
    </row>
    <row r="24" s="1" customFormat="1" spans="1:6">
      <c r="A24" s="6">
        <v>62</v>
      </c>
      <c r="B24" s="5">
        <v>2.55</v>
      </c>
      <c r="C24" s="5">
        <v>0.009562</v>
      </c>
      <c r="D24" s="6">
        <v>22</v>
      </c>
      <c r="E24" s="5">
        <v>2.55</v>
      </c>
      <c r="F24" s="5">
        <v>0.009562</v>
      </c>
    </row>
    <row r="25" s="1" customFormat="1" spans="1:6">
      <c r="A25" s="6">
        <v>63</v>
      </c>
      <c r="B25" s="5">
        <v>2.575</v>
      </c>
      <c r="C25" s="5">
        <v>0.008871</v>
      </c>
      <c r="D25" s="6">
        <v>23</v>
      </c>
      <c r="E25" s="5">
        <v>2.575</v>
      </c>
      <c r="F25" s="5">
        <v>0.008871</v>
      </c>
    </row>
    <row r="26" s="1" customFormat="1" spans="1:6">
      <c r="A26" s="6">
        <v>64</v>
      </c>
      <c r="B26" s="5">
        <v>2.6</v>
      </c>
      <c r="C26" s="5">
        <v>0.00823</v>
      </c>
      <c r="D26" s="6">
        <v>24</v>
      </c>
      <c r="E26" s="5">
        <v>2.6</v>
      </c>
      <c r="F26" s="5">
        <v>0.00823</v>
      </c>
    </row>
    <row r="27" s="1" customFormat="1" spans="1:6">
      <c r="A27" s="6">
        <v>65</v>
      </c>
      <c r="B27" s="5">
        <v>2.625</v>
      </c>
      <c r="C27" s="5">
        <v>0.007635</v>
      </c>
      <c r="D27" s="6">
        <v>25</v>
      </c>
      <c r="E27" s="5">
        <v>2.625</v>
      </c>
      <c r="F27" s="5">
        <v>0.007635</v>
      </c>
    </row>
    <row r="28" s="1" customFormat="1" spans="1:6">
      <c r="A28" s="6">
        <v>66</v>
      </c>
      <c r="B28" s="5">
        <v>2.65</v>
      </c>
      <c r="C28" s="5">
        <v>0.007083</v>
      </c>
      <c r="D28" s="6">
        <v>26</v>
      </c>
      <c r="E28" s="5">
        <v>2.65</v>
      </c>
      <c r="F28" s="5">
        <v>0.007083</v>
      </c>
    </row>
    <row r="29" s="1" customFormat="1" spans="1:6">
      <c r="A29" s="6">
        <v>67</v>
      </c>
      <c r="B29" s="5">
        <v>2.675</v>
      </c>
      <c r="C29" s="5">
        <v>0.006572</v>
      </c>
      <c r="D29" s="6">
        <v>27</v>
      </c>
      <c r="E29" s="5">
        <v>2.675</v>
      </c>
      <c r="F29" s="5">
        <v>0.006572</v>
      </c>
    </row>
    <row r="30" s="1" customFormat="1" spans="1:6">
      <c r="A30" s="6">
        <v>68</v>
      </c>
      <c r="B30" s="5">
        <v>2.7</v>
      </c>
      <c r="C30" s="5">
        <v>0.006097</v>
      </c>
      <c r="D30" s="6">
        <v>28</v>
      </c>
      <c r="E30" s="5">
        <v>2.7</v>
      </c>
      <c r="F30" s="5">
        <v>0.006097</v>
      </c>
    </row>
    <row r="31" s="1" customFormat="1" spans="1:6">
      <c r="A31" s="6">
        <v>69</v>
      </c>
      <c r="B31" s="5">
        <v>2.725</v>
      </c>
      <c r="C31" s="5">
        <v>0.005656</v>
      </c>
      <c r="D31" s="6">
        <v>29</v>
      </c>
      <c r="E31" s="5">
        <v>2.725</v>
      </c>
      <c r="F31" s="5">
        <v>0.005656</v>
      </c>
    </row>
    <row r="32" s="1" customFormat="1" spans="1:6">
      <c r="A32" s="6">
        <v>70</v>
      </c>
      <c r="B32" s="5">
        <v>2.75</v>
      </c>
      <c r="C32" s="5">
        <v>0.005248</v>
      </c>
      <c r="D32" s="6">
        <v>30</v>
      </c>
      <c r="E32" s="5">
        <v>2.75</v>
      </c>
      <c r="F32" s="5">
        <v>0.005248</v>
      </c>
    </row>
    <row r="33" s="1" customFormat="1" spans="1:6">
      <c r="A33" s="6">
        <v>71</v>
      </c>
      <c r="B33" s="5">
        <v>2.775</v>
      </c>
      <c r="C33" s="5">
        <v>0.004868</v>
      </c>
      <c r="D33" s="6">
        <v>31</v>
      </c>
      <c r="E33" s="5">
        <v>2.775</v>
      </c>
      <c r="F33" s="5">
        <v>0.004868</v>
      </c>
    </row>
    <row r="34" s="1" customFormat="1" spans="1:6">
      <c r="A34" s="6">
        <v>72</v>
      </c>
      <c r="B34" s="5">
        <v>2.8</v>
      </c>
      <c r="C34" s="5">
        <v>0.004517</v>
      </c>
      <c r="D34" s="6">
        <v>32</v>
      </c>
      <c r="E34" s="5">
        <v>2.8</v>
      </c>
      <c r="F34" s="5">
        <v>0.004517</v>
      </c>
    </row>
    <row r="35" s="1" customFormat="1" spans="1:6">
      <c r="A35" s="6">
        <v>73</v>
      </c>
      <c r="B35" s="5">
        <v>2.825</v>
      </c>
      <c r="C35" s="5">
        <v>0.00419</v>
      </c>
      <c r="D35" s="6">
        <v>33</v>
      </c>
      <c r="E35" s="5">
        <v>2.825</v>
      </c>
      <c r="F35" s="5">
        <v>0.00419</v>
      </c>
    </row>
    <row r="36" s="1" customFormat="1" spans="1:6">
      <c r="A36" s="6">
        <v>74</v>
      </c>
      <c r="B36" s="5">
        <v>2.85</v>
      </c>
      <c r="C36" s="5">
        <v>0.003887</v>
      </c>
      <c r="D36" s="6">
        <v>34</v>
      </c>
      <c r="E36" s="5">
        <v>2.85</v>
      </c>
      <c r="F36" s="5">
        <v>0.003887</v>
      </c>
    </row>
    <row r="37" s="1" customFormat="1" spans="1:6">
      <c r="A37" s="6">
        <v>75</v>
      </c>
      <c r="B37" s="5">
        <v>2.875</v>
      </c>
      <c r="C37" s="5">
        <v>0.003607</v>
      </c>
      <c r="D37" s="6">
        <v>35</v>
      </c>
      <c r="E37" s="5">
        <v>2.875</v>
      </c>
      <c r="F37" s="5">
        <v>0.003607</v>
      </c>
    </row>
    <row r="38" s="1" customFormat="1" spans="1:6">
      <c r="A38" s="6">
        <v>76</v>
      </c>
      <c r="B38" s="5">
        <v>2.9</v>
      </c>
      <c r="C38" s="5">
        <v>0.003346</v>
      </c>
      <c r="D38" s="6">
        <v>36</v>
      </c>
      <c r="E38" s="5">
        <v>2.9</v>
      </c>
      <c r="F38" s="5">
        <v>0.003346</v>
      </c>
    </row>
    <row r="39" s="1" customFormat="1" spans="1:6">
      <c r="A39" s="6">
        <v>77</v>
      </c>
      <c r="B39" s="5">
        <v>2.925</v>
      </c>
      <c r="C39" s="5">
        <v>0.003104</v>
      </c>
      <c r="D39" s="6">
        <v>37</v>
      </c>
      <c r="E39" s="5">
        <v>2.925</v>
      </c>
      <c r="F39" s="5">
        <v>0.003104</v>
      </c>
    </row>
    <row r="40" s="1" customFormat="1" spans="1:6">
      <c r="A40" s="6">
        <v>78</v>
      </c>
      <c r="B40" s="5">
        <v>2.95</v>
      </c>
      <c r="C40" s="5">
        <v>0.00288</v>
      </c>
      <c r="D40" s="6">
        <v>38</v>
      </c>
      <c r="E40" s="5">
        <v>2.95</v>
      </c>
      <c r="F40" s="5">
        <v>0.00288</v>
      </c>
    </row>
    <row r="41" s="1" customFormat="1" spans="1:6">
      <c r="A41" s="6">
        <v>79</v>
      </c>
      <c r="B41" s="5">
        <v>2.975</v>
      </c>
      <c r="C41" s="5">
        <v>0.002672</v>
      </c>
      <c r="D41" s="6">
        <v>39</v>
      </c>
      <c r="E41" s="5">
        <v>2.975</v>
      </c>
      <c r="F41" s="5">
        <v>0.002672</v>
      </c>
    </row>
    <row r="42" s="1" customFormat="1" spans="1:6">
      <c r="A42" s="6">
        <v>80</v>
      </c>
      <c r="B42" s="5">
        <v>3</v>
      </c>
      <c r="C42" s="5">
        <v>0.002479</v>
      </c>
      <c r="D42" s="6">
        <v>40</v>
      </c>
      <c r="E42" s="5">
        <v>3</v>
      </c>
      <c r="F42" s="5">
        <v>0.002479</v>
      </c>
    </row>
    <row r="43" s="1" customFormat="1" spans="1:6">
      <c r="A43" s="6">
        <v>81</v>
      </c>
      <c r="B43" s="5">
        <v>3.025</v>
      </c>
      <c r="C43" s="5">
        <v>0.0023</v>
      </c>
      <c r="D43" s="6">
        <v>41</v>
      </c>
      <c r="E43" s="5">
        <v>3.025</v>
      </c>
      <c r="F43" s="5">
        <v>0.0023</v>
      </c>
    </row>
    <row r="44" s="1" customFormat="1" spans="1:6">
      <c r="A44" s="6">
        <v>82</v>
      </c>
      <c r="B44" s="5">
        <v>3.05</v>
      </c>
      <c r="C44" s="5">
        <v>0.002133</v>
      </c>
      <c r="D44" s="6">
        <v>42</v>
      </c>
      <c r="E44" s="5">
        <v>3.05</v>
      </c>
      <c r="F44" s="5">
        <v>0.002133</v>
      </c>
    </row>
    <row r="45" s="1" customFormat="1" spans="1:6">
      <c r="A45" s="6">
        <v>83</v>
      </c>
      <c r="B45" s="5">
        <v>3.075</v>
      </c>
      <c r="C45" s="5">
        <v>0.001979</v>
      </c>
      <c r="D45" s="6">
        <v>43</v>
      </c>
      <c r="E45" s="5">
        <v>3.075</v>
      </c>
      <c r="F45" s="5">
        <v>0.001979</v>
      </c>
    </row>
    <row r="46" s="1" customFormat="1" spans="1:6">
      <c r="A46" s="6">
        <v>84</v>
      </c>
      <c r="B46" s="5">
        <v>3.1</v>
      </c>
      <c r="C46" s="5">
        <v>0.001836</v>
      </c>
      <c r="D46" s="6">
        <v>44</v>
      </c>
      <c r="E46" s="5">
        <v>3.1</v>
      </c>
      <c r="F46" s="5">
        <v>0.001836</v>
      </c>
    </row>
    <row r="47" s="1" customFormat="1" spans="1:6">
      <c r="A47" s="6">
        <v>85</v>
      </c>
      <c r="B47" s="5">
        <v>3.125</v>
      </c>
      <c r="C47" s="5">
        <v>0.001704</v>
      </c>
      <c r="D47" s="6">
        <v>45</v>
      </c>
      <c r="E47" s="5">
        <v>3.125</v>
      </c>
      <c r="F47" s="5">
        <v>0.001704</v>
      </c>
    </row>
    <row r="48" s="1" customFormat="1" spans="1:6">
      <c r="A48" s="6">
        <v>86</v>
      </c>
      <c r="B48" s="5">
        <v>3.15</v>
      </c>
      <c r="C48" s="5">
        <v>0.001581</v>
      </c>
      <c r="D48" s="6">
        <v>46</v>
      </c>
      <c r="E48" s="5">
        <v>3.15</v>
      </c>
      <c r="F48" s="5">
        <v>0.001581</v>
      </c>
    </row>
    <row r="49" s="1" customFormat="1" spans="1:6">
      <c r="A49" s="6">
        <v>87</v>
      </c>
      <c r="B49" s="5">
        <v>3.175</v>
      </c>
      <c r="C49" s="5">
        <v>0.001466</v>
      </c>
      <c r="D49" s="6">
        <v>47</v>
      </c>
      <c r="E49" s="5">
        <v>3.175</v>
      </c>
      <c r="F49" s="5">
        <v>0.001466</v>
      </c>
    </row>
    <row r="50" s="1" customFormat="1" spans="1:6">
      <c r="A50" s="6">
        <v>88</v>
      </c>
      <c r="B50" s="5">
        <v>3.2</v>
      </c>
      <c r="C50" s="5">
        <v>0.00136</v>
      </c>
      <c r="D50" s="6">
        <v>48</v>
      </c>
      <c r="E50" s="5">
        <v>3.2</v>
      </c>
      <c r="F50" s="5">
        <v>0.00136</v>
      </c>
    </row>
    <row r="51" s="1" customFormat="1" spans="1:6">
      <c r="A51" s="6">
        <v>89</v>
      </c>
      <c r="B51" s="5">
        <v>3.225</v>
      </c>
      <c r="C51" s="5">
        <v>0.001262</v>
      </c>
      <c r="D51" s="6">
        <v>49</v>
      </c>
      <c r="E51" s="5">
        <v>3.225</v>
      </c>
      <c r="F51" s="5">
        <v>0.001262</v>
      </c>
    </row>
    <row r="52" s="1" customFormat="1" spans="1:6">
      <c r="A52" s="6">
        <v>90</v>
      </c>
      <c r="B52" s="5">
        <v>3.25</v>
      </c>
      <c r="C52" s="5">
        <v>0.001171</v>
      </c>
      <c r="D52" s="6">
        <v>50</v>
      </c>
      <c r="E52" s="5">
        <v>3.25</v>
      </c>
      <c r="F52" s="5">
        <v>0.001171</v>
      </c>
    </row>
    <row r="53" s="1" customFormat="1" spans="1:6">
      <c r="A53" s="6">
        <v>91</v>
      </c>
      <c r="B53" s="5">
        <v>3.275</v>
      </c>
      <c r="C53" s="5">
        <v>0.001086</v>
      </c>
      <c r="D53" s="6">
        <v>51</v>
      </c>
      <c r="E53" s="5">
        <v>3.275</v>
      </c>
      <c r="F53" s="5">
        <v>0.001086</v>
      </c>
    </row>
    <row r="54" s="1" customFormat="1" spans="1:6">
      <c r="A54" s="6">
        <v>92</v>
      </c>
      <c r="B54" s="5">
        <v>3.3</v>
      </c>
      <c r="C54" s="5">
        <v>0.001008</v>
      </c>
      <c r="D54" s="6">
        <v>52</v>
      </c>
      <c r="E54" s="5">
        <v>3.3</v>
      </c>
      <c r="F54" s="5">
        <v>0.001008</v>
      </c>
    </row>
    <row r="55" s="1" customFormat="1" spans="1:6">
      <c r="A55" s="6">
        <v>93</v>
      </c>
      <c r="B55" s="5">
        <v>3.325</v>
      </c>
      <c r="C55" s="5">
        <v>0.000935</v>
      </c>
      <c r="D55" s="6">
        <v>53</v>
      </c>
      <c r="E55" s="5">
        <v>3.325</v>
      </c>
      <c r="F55" s="5">
        <v>0.000935</v>
      </c>
    </row>
    <row r="56" s="1" customFormat="1" spans="1:6">
      <c r="A56" s="6">
        <v>94</v>
      </c>
      <c r="B56" s="5">
        <v>3.35</v>
      </c>
      <c r="C56" s="5">
        <v>0.000867</v>
      </c>
      <c r="D56" s="6">
        <v>54</v>
      </c>
      <c r="E56" s="5">
        <v>3.35</v>
      </c>
      <c r="F56" s="5">
        <v>0.000867</v>
      </c>
    </row>
    <row r="57" s="1" customFormat="1" spans="1:6">
      <c r="A57" s="6">
        <v>95</v>
      </c>
      <c r="B57" s="5">
        <v>3.375</v>
      </c>
      <c r="C57" s="5">
        <v>0.000805</v>
      </c>
      <c r="D57" s="6">
        <v>55</v>
      </c>
      <c r="E57" s="5">
        <v>3.375</v>
      </c>
      <c r="F57" s="5">
        <v>0.000805</v>
      </c>
    </row>
    <row r="58" s="1" customFormat="1" spans="1:6">
      <c r="A58" s="6">
        <v>96</v>
      </c>
      <c r="B58" s="5">
        <v>3.4</v>
      </c>
      <c r="C58" s="5">
        <v>0.000747</v>
      </c>
      <c r="D58" s="6">
        <v>56</v>
      </c>
      <c r="E58" s="5">
        <v>3.4</v>
      </c>
      <c r="F58" s="5">
        <v>0.000747</v>
      </c>
    </row>
    <row r="59" s="1" customFormat="1" spans="1:6">
      <c r="A59" s="6">
        <v>97</v>
      </c>
      <c r="B59" s="5">
        <v>3.425</v>
      </c>
      <c r="C59" s="5">
        <v>0.000693</v>
      </c>
      <c r="D59" s="6">
        <v>57</v>
      </c>
      <c r="E59" s="5">
        <v>3.425</v>
      </c>
      <c r="F59" s="5">
        <v>0.000693</v>
      </c>
    </row>
    <row r="60" s="1" customFormat="1" spans="1:6">
      <c r="A60" s="6">
        <v>98</v>
      </c>
      <c r="B60" s="5">
        <v>3.45</v>
      </c>
      <c r="C60" s="5">
        <v>0.000643</v>
      </c>
      <c r="D60" s="6">
        <v>58</v>
      </c>
      <c r="E60" s="5">
        <v>3.45</v>
      </c>
      <c r="F60" s="5">
        <v>0.000643</v>
      </c>
    </row>
    <row r="61" s="1" customFormat="1" spans="1:6">
      <c r="A61" s="6">
        <v>99</v>
      </c>
      <c r="B61" s="5">
        <v>3.475</v>
      </c>
      <c r="C61" s="5">
        <v>0.000596</v>
      </c>
      <c r="D61" s="6">
        <v>59</v>
      </c>
      <c r="E61" s="5">
        <v>3.475</v>
      </c>
      <c r="F61" s="5">
        <v>0.000596</v>
      </c>
    </row>
    <row r="62" s="1" customFormat="1" spans="1:6">
      <c r="A62" s="6">
        <v>100</v>
      </c>
      <c r="B62" s="5">
        <v>3.5</v>
      </c>
      <c r="C62" s="5">
        <v>0.000553</v>
      </c>
      <c r="D62" s="6">
        <v>60</v>
      </c>
      <c r="E62" s="5">
        <v>3.5</v>
      </c>
      <c r="F62" s="5">
        <v>0.000553</v>
      </c>
    </row>
    <row r="63" s="1" customFormat="1" spans="1:6">
      <c r="A63" s="6">
        <v>101</v>
      </c>
      <c r="B63" s="5">
        <v>3.525</v>
      </c>
      <c r="C63" s="5">
        <v>0.000513</v>
      </c>
      <c r="D63" s="6">
        <v>61</v>
      </c>
      <c r="E63" s="5">
        <v>3.525</v>
      </c>
      <c r="F63" s="5">
        <v>0.000513</v>
      </c>
    </row>
    <row r="64" s="1" customFormat="1" spans="1:6">
      <c r="A64" s="6">
        <v>102</v>
      </c>
      <c r="B64" s="5">
        <v>3.55</v>
      </c>
      <c r="C64" s="5">
        <v>0.000476</v>
      </c>
      <c r="D64" s="6">
        <v>62</v>
      </c>
      <c r="E64" s="5">
        <v>3.55</v>
      </c>
      <c r="F64" s="5">
        <v>0.000476</v>
      </c>
    </row>
    <row r="65" s="1" customFormat="1" spans="1:6">
      <c r="A65" s="6">
        <v>103</v>
      </c>
      <c r="B65" s="5">
        <v>3.575</v>
      </c>
      <c r="C65" s="5">
        <v>0.000442</v>
      </c>
      <c r="D65" s="6">
        <v>63</v>
      </c>
      <c r="E65" s="5">
        <v>3.575</v>
      </c>
      <c r="F65" s="5">
        <v>0.000442</v>
      </c>
    </row>
    <row r="66" s="1" customFormat="1" spans="1:6">
      <c r="A66" s="6">
        <v>104</v>
      </c>
      <c r="B66" s="5">
        <v>3.6</v>
      </c>
      <c r="C66" s="5">
        <v>0.00041</v>
      </c>
      <c r="D66" s="6">
        <v>64</v>
      </c>
      <c r="E66" s="5">
        <v>3.6</v>
      </c>
      <c r="F66" s="5">
        <v>0.00041</v>
      </c>
    </row>
    <row r="67" s="1" customFormat="1" spans="1:6">
      <c r="A67" s="6">
        <v>105</v>
      </c>
      <c r="B67" s="5">
        <v>3.625</v>
      </c>
      <c r="C67" s="5">
        <v>0.00038</v>
      </c>
      <c r="D67" s="6">
        <v>65</v>
      </c>
      <c r="E67" s="5">
        <v>3.625</v>
      </c>
      <c r="F67" s="5">
        <v>0.00038</v>
      </c>
    </row>
    <row r="68" s="1" customFormat="1" spans="1:6">
      <c r="A68" s="6">
        <v>106</v>
      </c>
      <c r="B68" s="5">
        <v>3.65</v>
      </c>
      <c r="C68" s="5">
        <v>0.000353</v>
      </c>
      <c r="D68" s="6">
        <v>66</v>
      </c>
      <c r="E68" s="5">
        <v>3.65</v>
      </c>
      <c r="F68" s="5">
        <v>0.000353</v>
      </c>
    </row>
    <row r="69" s="1" customFormat="1" spans="1:6">
      <c r="A69" s="6">
        <v>107</v>
      </c>
      <c r="B69" s="5">
        <v>3.675</v>
      </c>
      <c r="C69" s="5">
        <v>0.000327</v>
      </c>
      <c r="D69" s="6">
        <v>67</v>
      </c>
      <c r="E69" s="5">
        <v>3.675</v>
      </c>
      <c r="F69" s="5">
        <v>0.000327</v>
      </c>
    </row>
    <row r="70" s="1" customFormat="1" spans="1:6">
      <c r="A70" s="6">
        <v>108</v>
      </c>
      <c r="B70" s="5">
        <v>3.7</v>
      </c>
      <c r="C70" s="5">
        <v>0.000304</v>
      </c>
      <c r="D70" s="6">
        <v>68</v>
      </c>
      <c r="E70" s="5">
        <v>3.7</v>
      </c>
      <c r="F70" s="5">
        <v>0.000304</v>
      </c>
    </row>
    <row r="71" s="1" customFormat="1" spans="1:6">
      <c r="A71" s="6">
        <v>109</v>
      </c>
      <c r="B71" s="5">
        <v>3.725</v>
      </c>
      <c r="C71" s="5">
        <v>0.000282</v>
      </c>
      <c r="D71" s="6">
        <v>69</v>
      </c>
      <c r="E71" s="5">
        <v>3.725</v>
      </c>
      <c r="F71" s="5">
        <v>0.000282</v>
      </c>
    </row>
    <row r="72" s="1" customFormat="1" spans="1:6">
      <c r="A72" s="6">
        <v>110</v>
      </c>
      <c r="B72" s="5">
        <v>3.75</v>
      </c>
      <c r="C72" s="5">
        <v>0.000261</v>
      </c>
      <c r="D72" s="6">
        <v>70</v>
      </c>
      <c r="E72" s="5">
        <v>3.75</v>
      </c>
      <c r="F72" s="5">
        <v>0.000261</v>
      </c>
    </row>
    <row r="73" s="1" customFormat="1" spans="1:6">
      <c r="A73" s="6">
        <v>111</v>
      </c>
      <c r="B73" s="5">
        <v>3.775</v>
      </c>
      <c r="C73" s="5">
        <v>0.000242</v>
      </c>
      <c r="D73" s="6">
        <v>71</v>
      </c>
      <c r="E73" s="5">
        <v>3.775</v>
      </c>
      <c r="F73" s="5">
        <v>0.000242</v>
      </c>
    </row>
    <row r="74" s="1" customFormat="1" spans="1:6">
      <c r="A74" s="6">
        <v>112</v>
      </c>
      <c r="B74" s="5">
        <v>3.8</v>
      </c>
      <c r="C74" s="5">
        <v>0.000225</v>
      </c>
      <c r="D74" s="6">
        <v>72</v>
      </c>
      <c r="E74" s="5">
        <v>3.8</v>
      </c>
      <c r="F74" s="5">
        <v>0.000225</v>
      </c>
    </row>
    <row r="75" s="1" customFormat="1" spans="1:6">
      <c r="A75" s="6">
        <v>113</v>
      </c>
      <c r="B75" s="5">
        <v>3.825</v>
      </c>
      <c r="C75" s="5">
        <v>0.000209</v>
      </c>
      <c r="D75" s="6">
        <v>73</v>
      </c>
      <c r="E75" s="5">
        <v>3.825</v>
      </c>
      <c r="F75" s="5">
        <v>0.000209</v>
      </c>
    </row>
    <row r="76" s="1" customFormat="1" spans="1:6">
      <c r="A76" s="6">
        <v>114</v>
      </c>
      <c r="B76" s="5">
        <v>3.85</v>
      </c>
      <c r="C76" s="5">
        <v>0.000194</v>
      </c>
      <c r="D76" s="6">
        <v>74</v>
      </c>
      <c r="E76" s="5">
        <v>3.85</v>
      </c>
      <c r="F76" s="5">
        <v>0.000194</v>
      </c>
    </row>
    <row r="77" s="1" customFormat="1" spans="1:6">
      <c r="A77" s="6">
        <v>115</v>
      </c>
      <c r="B77" s="5">
        <v>3.875</v>
      </c>
      <c r="C77" s="5">
        <v>0.00018</v>
      </c>
      <c r="D77" s="6">
        <v>75</v>
      </c>
      <c r="E77" s="5">
        <v>3.875</v>
      </c>
      <c r="F77" s="5">
        <v>0.00018</v>
      </c>
    </row>
    <row r="78" s="1" customFormat="1" spans="1:6">
      <c r="A78" s="6">
        <v>116</v>
      </c>
      <c r="B78" s="5">
        <v>3.9</v>
      </c>
      <c r="C78" s="5">
        <v>0.000167</v>
      </c>
      <c r="D78" s="6">
        <v>76</v>
      </c>
      <c r="E78" s="5">
        <v>3.9</v>
      </c>
      <c r="F78" s="5">
        <v>0.000167</v>
      </c>
    </row>
    <row r="79" s="1" customFormat="1" spans="1:6">
      <c r="A79" s="6">
        <v>117</v>
      </c>
      <c r="B79" s="5">
        <v>3.925</v>
      </c>
      <c r="C79" s="5">
        <v>0.000155</v>
      </c>
      <c r="D79" s="6">
        <v>77</v>
      </c>
      <c r="E79" s="5">
        <v>3.925</v>
      </c>
      <c r="F79" s="5">
        <v>0.000155</v>
      </c>
    </row>
    <row r="80" s="1" customFormat="1" spans="1:6">
      <c r="A80" s="6">
        <v>118</v>
      </c>
      <c r="B80" s="5">
        <v>3.95</v>
      </c>
      <c r="C80" s="5">
        <v>0.000143</v>
      </c>
      <c r="D80" s="6">
        <v>78</v>
      </c>
      <c r="E80" s="5">
        <v>3.95</v>
      </c>
      <c r="F80" s="5">
        <v>0.000143</v>
      </c>
    </row>
    <row r="81" s="1" customFormat="1" spans="1:6">
      <c r="A81" s="6">
        <v>119</v>
      </c>
      <c r="B81" s="5">
        <v>3.975</v>
      </c>
      <c r="C81" s="5">
        <v>0.000133</v>
      </c>
      <c r="D81" s="6">
        <v>79</v>
      </c>
      <c r="E81" s="5">
        <v>3.975</v>
      </c>
      <c r="F81" s="5">
        <v>0.000133</v>
      </c>
    </row>
    <row r="82" s="1" customFormat="1" spans="1:6">
      <c r="A82" s="6">
        <v>120</v>
      </c>
      <c r="B82" s="5">
        <v>4</v>
      </c>
      <c r="C82" s="5">
        <v>0.000123</v>
      </c>
      <c r="D82" s="6">
        <v>80</v>
      </c>
      <c r="E82" s="5">
        <v>4</v>
      </c>
      <c r="F82" s="5">
        <v>0.000123</v>
      </c>
    </row>
    <row r="166" ht="13.5"/>
  </sheetData>
  <sortState ref="A2:F162">
    <sortCondition ref="D2:D162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4"/>
  <sheetViews>
    <sheetView topLeftCell="C1" workbookViewId="0">
      <pane ySplit="1" topLeftCell="A2" activePane="bottomLeft" state="frozen"/>
      <selection/>
      <selection pane="bottomLeft" activeCell="L10" sqref="L10"/>
    </sheetView>
  </sheetViews>
  <sheetFormatPr defaultColWidth="9" defaultRowHeight="15" outlineLevelCol="5"/>
  <cols>
    <col min="1" max="1" width="9" style="2"/>
    <col min="2" max="3" width="11.875" style="3" customWidth="1"/>
    <col min="4" max="4" width="9" style="2"/>
    <col min="5" max="6" width="11.875" style="3" customWidth="1"/>
  </cols>
  <sheetData>
    <row r="1" spans="1:6">
      <c r="A1" s="2" t="s">
        <v>82</v>
      </c>
      <c r="B1" s="3" t="s">
        <v>83</v>
      </c>
      <c r="C1" s="3" t="s">
        <v>84</v>
      </c>
      <c r="D1" s="2" t="s">
        <v>85</v>
      </c>
      <c r="E1" s="3" t="s">
        <v>86</v>
      </c>
      <c r="F1" s="3" t="s">
        <v>87</v>
      </c>
    </row>
    <row r="2" spans="1:6">
      <c r="A2" s="6">
        <v>40</v>
      </c>
      <c r="B2" s="5">
        <v>2</v>
      </c>
      <c r="C2" s="5">
        <v>0.049787</v>
      </c>
      <c r="D2" s="6">
        <v>0</v>
      </c>
      <c r="E2" s="5">
        <v>2</v>
      </c>
      <c r="F2" s="5">
        <v>0.049787</v>
      </c>
    </row>
    <row r="3" spans="1:6">
      <c r="A3" s="6">
        <v>41</v>
      </c>
      <c r="B3" s="5">
        <v>2.025</v>
      </c>
      <c r="C3" s="5">
        <v>0.04619</v>
      </c>
      <c r="D3" s="6">
        <v>1</v>
      </c>
      <c r="E3" s="5">
        <v>2.025</v>
      </c>
      <c r="F3" s="5">
        <v>0.04619</v>
      </c>
    </row>
    <row r="4" spans="1:6">
      <c r="A4" s="6">
        <v>42</v>
      </c>
      <c r="B4" s="5">
        <v>2.05</v>
      </c>
      <c r="C4" s="5">
        <v>0.042852</v>
      </c>
      <c r="D4" s="6">
        <v>2</v>
      </c>
      <c r="E4" s="5">
        <v>2.05</v>
      </c>
      <c r="F4" s="5">
        <v>0.042852</v>
      </c>
    </row>
    <row r="5" spans="1:6">
      <c r="A5" s="6">
        <v>43</v>
      </c>
      <c r="B5" s="5">
        <v>2.075</v>
      </c>
      <c r="C5" s="5">
        <v>0.039756</v>
      </c>
      <c r="D5" s="6">
        <v>3</v>
      </c>
      <c r="E5" s="5">
        <v>2.075</v>
      </c>
      <c r="F5" s="5">
        <v>0.039756</v>
      </c>
    </row>
    <row r="6" spans="1:6">
      <c r="A6" s="6">
        <v>44</v>
      </c>
      <c r="B6" s="5">
        <v>2.1</v>
      </c>
      <c r="C6" s="5">
        <v>0.036883</v>
      </c>
      <c r="D6" s="6">
        <v>4</v>
      </c>
      <c r="E6" s="5">
        <v>2.1</v>
      </c>
      <c r="F6" s="5">
        <v>0.036883</v>
      </c>
    </row>
    <row r="7" spans="1:6">
      <c r="A7" s="6">
        <v>45</v>
      </c>
      <c r="B7" s="5">
        <v>2.125</v>
      </c>
      <c r="C7" s="5">
        <v>0.034218</v>
      </c>
      <c r="D7" s="6">
        <v>5</v>
      </c>
      <c r="E7" s="5">
        <v>2.125</v>
      </c>
      <c r="F7" s="5">
        <v>0.034218</v>
      </c>
    </row>
    <row r="8" spans="1:6">
      <c r="A8" s="6">
        <v>46</v>
      </c>
      <c r="B8" s="5">
        <v>2.15</v>
      </c>
      <c r="C8" s="5">
        <v>0.031746</v>
      </c>
      <c r="D8" s="6">
        <v>6</v>
      </c>
      <c r="E8" s="5">
        <v>2.15</v>
      </c>
      <c r="F8" s="5">
        <v>0.031746</v>
      </c>
    </row>
    <row r="9" spans="1:6">
      <c r="A9" s="6">
        <v>47</v>
      </c>
      <c r="B9" s="5">
        <v>2.175</v>
      </c>
      <c r="C9" s="5">
        <v>0.029452</v>
      </c>
      <c r="D9" s="6">
        <v>7</v>
      </c>
      <c r="E9" s="5">
        <v>2.175</v>
      </c>
      <c r="F9" s="5">
        <v>0.029452</v>
      </c>
    </row>
    <row r="10" spans="1:6">
      <c r="A10" s="6">
        <v>48</v>
      </c>
      <c r="B10" s="5">
        <v>2.2</v>
      </c>
      <c r="C10" s="5">
        <v>0.027324</v>
      </c>
      <c r="D10" s="6">
        <v>8</v>
      </c>
      <c r="E10" s="5">
        <v>2.2</v>
      </c>
      <c r="F10" s="5">
        <v>0.027324</v>
      </c>
    </row>
    <row r="11" spans="1:6">
      <c r="A11" s="6">
        <v>49</v>
      </c>
      <c r="B11" s="5">
        <v>2.225</v>
      </c>
      <c r="C11" s="5">
        <v>0.025349</v>
      </c>
      <c r="D11" s="6">
        <v>9</v>
      </c>
      <c r="E11" s="5">
        <v>2.225</v>
      </c>
      <c r="F11" s="5">
        <v>0.025349</v>
      </c>
    </row>
    <row r="12" spans="1:6">
      <c r="A12" s="6">
        <v>50</v>
      </c>
      <c r="B12" s="5">
        <v>2.25</v>
      </c>
      <c r="C12" s="5">
        <v>0.023518</v>
      </c>
      <c r="D12" s="6">
        <v>10</v>
      </c>
      <c r="E12" s="5">
        <v>2.25</v>
      </c>
      <c r="F12" s="5">
        <v>0.023518</v>
      </c>
    </row>
    <row r="13" spans="1:6">
      <c r="A13" s="6">
        <v>51</v>
      </c>
      <c r="B13" s="5">
        <v>2.275</v>
      </c>
      <c r="C13" s="5">
        <v>0.021818</v>
      </c>
      <c r="D13" s="6">
        <v>11</v>
      </c>
      <c r="E13" s="5">
        <v>2.275</v>
      </c>
      <c r="F13" s="5">
        <v>0.021818</v>
      </c>
    </row>
    <row r="14" spans="1:6">
      <c r="A14" s="6">
        <v>52</v>
      </c>
      <c r="B14" s="5">
        <v>2.3</v>
      </c>
      <c r="C14" s="5">
        <v>0.020242</v>
      </c>
      <c r="D14" s="6">
        <v>12</v>
      </c>
      <c r="E14" s="5">
        <v>2.3</v>
      </c>
      <c r="F14" s="5">
        <v>0.020242</v>
      </c>
    </row>
    <row r="15" spans="1:6">
      <c r="A15" s="6">
        <v>53</v>
      </c>
      <c r="B15" s="5">
        <v>2.325</v>
      </c>
      <c r="C15" s="5">
        <v>0.018779</v>
      </c>
      <c r="D15" s="6">
        <v>13</v>
      </c>
      <c r="E15" s="5">
        <v>2.325</v>
      </c>
      <c r="F15" s="5">
        <v>0.018779</v>
      </c>
    </row>
    <row r="16" spans="1:6">
      <c r="A16" s="6">
        <v>54</v>
      </c>
      <c r="B16" s="5">
        <v>2.35</v>
      </c>
      <c r="C16" s="5">
        <v>0.017422</v>
      </c>
      <c r="D16" s="6">
        <v>14</v>
      </c>
      <c r="E16" s="5">
        <v>2.35</v>
      </c>
      <c r="F16" s="5">
        <v>0.017422</v>
      </c>
    </row>
    <row r="17" spans="1:6">
      <c r="A17" s="6">
        <v>55</v>
      </c>
      <c r="B17" s="5">
        <v>2.375</v>
      </c>
      <c r="C17" s="5">
        <v>0.016164</v>
      </c>
      <c r="D17" s="6">
        <v>15</v>
      </c>
      <c r="E17" s="5">
        <v>2.375</v>
      </c>
      <c r="F17" s="5">
        <v>0.016163</v>
      </c>
    </row>
    <row r="18" spans="1:6">
      <c r="A18" s="6">
        <v>56</v>
      </c>
      <c r="B18" s="5">
        <v>2.4</v>
      </c>
      <c r="C18" s="5">
        <v>0.014996</v>
      </c>
      <c r="D18" s="6">
        <v>16</v>
      </c>
      <c r="E18" s="5">
        <v>2.4</v>
      </c>
      <c r="F18" s="5">
        <v>0.014996</v>
      </c>
    </row>
    <row r="19" spans="1:6">
      <c r="A19" s="6">
        <v>57</v>
      </c>
      <c r="B19" s="5">
        <v>2.425</v>
      </c>
      <c r="C19" s="5">
        <v>0.013912</v>
      </c>
      <c r="D19" s="6">
        <v>17</v>
      </c>
      <c r="E19" s="5">
        <v>2.425</v>
      </c>
      <c r="F19" s="5">
        <v>0.013912</v>
      </c>
    </row>
    <row r="20" spans="1:6">
      <c r="A20" s="6">
        <v>58</v>
      </c>
      <c r="B20" s="5">
        <v>2.45</v>
      </c>
      <c r="C20" s="5">
        <v>0.012907</v>
      </c>
      <c r="D20" s="6">
        <v>18</v>
      </c>
      <c r="E20" s="5">
        <v>2.45</v>
      </c>
      <c r="F20" s="5">
        <v>0.012907</v>
      </c>
    </row>
    <row r="21" spans="1:6">
      <c r="A21" s="6">
        <v>59</v>
      </c>
      <c r="B21" s="5">
        <v>2.475</v>
      </c>
      <c r="C21" s="5">
        <v>0.011974</v>
      </c>
      <c r="D21" s="6">
        <v>19</v>
      </c>
      <c r="E21" s="5">
        <v>2.475</v>
      </c>
      <c r="F21" s="5">
        <v>0.011974</v>
      </c>
    </row>
    <row r="22" spans="1:6">
      <c r="A22" s="6">
        <v>60</v>
      </c>
      <c r="B22" s="5">
        <v>2.5</v>
      </c>
      <c r="C22" s="5">
        <v>0.011109</v>
      </c>
      <c r="D22" s="6">
        <v>20</v>
      </c>
      <c r="E22" s="5">
        <v>2.5</v>
      </c>
      <c r="F22" s="5">
        <v>0.011109</v>
      </c>
    </row>
    <row r="23" spans="1:6">
      <c r="A23" s="6">
        <v>61</v>
      </c>
      <c r="B23" s="5">
        <v>2.525</v>
      </c>
      <c r="C23" s="5">
        <v>0.010306</v>
      </c>
      <c r="D23" s="6">
        <v>21</v>
      </c>
      <c r="E23" s="5">
        <v>2.525</v>
      </c>
      <c r="F23" s="5">
        <v>0.010306</v>
      </c>
    </row>
    <row r="24" spans="1:6">
      <c r="A24" s="6">
        <v>62</v>
      </c>
      <c r="B24" s="5">
        <v>2.55</v>
      </c>
      <c r="C24" s="5">
        <v>0.009562</v>
      </c>
      <c r="D24" s="6">
        <v>22</v>
      </c>
      <c r="E24" s="5">
        <v>2.55</v>
      </c>
      <c r="F24" s="5">
        <v>0.009562</v>
      </c>
    </row>
    <row r="25" spans="1:6">
      <c r="A25" s="6">
        <v>63</v>
      </c>
      <c r="B25" s="5">
        <v>2.575</v>
      </c>
      <c r="C25" s="5">
        <v>0.008871</v>
      </c>
      <c r="D25" s="6">
        <v>23</v>
      </c>
      <c r="E25" s="5">
        <v>2.575</v>
      </c>
      <c r="F25" s="5">
        <v>0.008871</v>
      </c>
    </row>
    <row r="26" spans="1:6">
      <c r="A26" s="6">
        <v>64</v>
      </c>
      <c r="B26" s="5">
        <v>2.6</v>
      </c>
      <c r="C26" s="5">
        <v>0.00823</v>
      </c>
      <c r="D26" s="6">
        <v>24</v>
      </c>
      <c r="E26" s="5">
        <v>2.6</v>
      </c>
      <c r="F26" s="5">
        <v>0.00823</v>
      </c>
    </row>
    <row r="27" spans="1:6">
      <c r="A27" s="6">
        <v>65</v>
      </c>
      <c r="B27" s="5">
        <v>2.625</v>
      </c>
      <c r="C27" s="5">
        <v>0.007635</v>
      </c>
      <c r="D27" s="6">
        <v>25</v>
      </c>
      <c r="E27" s="5">
        <v>2.625</v>
      </c>
      <c r="F27" s="5">
        <v>0.007635</v>
      </c>
    </row>
    <row r="28" spans="1:6">
      <c r="A28" s="6">
        <v>66</v>
      </c>
      <c r="B28" s="5">
        <v>2.65</v>
      </c>
      <c r="C28" s="5">
        <v>0.007083</v>
      </c>
      <c r="D28" s="6">
        <v>26</v>
      </c>
      <c r="E28" s="5">
        <v>2.65</v>
      </c>
      <c r="F28" s="5">
        <v>0.007083</v>
      </c>
    </row>
    <row r="29" spans="1:6">
      <c r="A29" s="6">
        <v>67</v>
      </c>
      <c r="B29" s="5">
        <v>2.675</v>
      </c>
      <c r="C29" s="5">
        <v>0.006572</v>
      </c>
      <c r="D29" s="6">
        <v>27</v>
      </c>
      <c r="E29" s="5">
        <v>2.675</v>
      </c>
      <c r="F29" s="5">
        <v>0.006572</v>
      </c>
    </row>
    <row r="30" spans="1:6">
      <c r="A30" s="6">
        <v>68</v>
      </c>
      <c r="B30" s="5">
        <v>2.7</v>
      </c>
      <c r="C30" s="5">
        <v>0.006097</v>
      </c>
      <c r="D30" s="6">
        <v>28</v>
      </c>
      <c r="E30" s="5">
        <v>2.7</v>
      </c>
      <c r="F30" s="5">
        <v>0.006097</v>
      </c>
    </row>
    <row r="31" spans="1:6">
      <c r="A31" s="6">
        <v>69</v>
      </c>
      <c r="B31" s="5">
        <v>2.725</v>
      </c>
      <c r="C31" s="5">
        <v>0.005656</v>
      </c>
      <c r="D31" s="6">
        <v>29</v>
      </c>
      <c r="E31" s="5">
        <v>2.725</v>
      </c>
      <c r="F31" s="5">
        <v>0.005656</v>
      </c>
    </row>
    <row r="32" spans="1:6">
      <c r="A32" s="6">
        <v>70</v>
      </c>
      <c r="B32" s="5">
        <v>2.75</v>
      </c>
      <c r="C32" s="5">
        <v>0.005248</v>
      </c>
      <c r="D32" s="6">
        <v>30</v>
      </c>
      <c r="E32" s="5">
        <v>2.75</v>
      </c>
      <c r="F32" s="5">
        <v>0.005248</v>
      </c>
    </row>
    <row r="33" spans="1:6">
      <c r="A33" s="6">
        <v>71</v>
      </c>
      <c r="B33" s="5">
        <v>2.775</v>
      </c>
      <c r="C33" s="5">
        <v>0.004868</v>
      </c>
      <c r="D33" s="6">
        <v>31</v>
      </c>
      <c r="E33" s="5">
        <v>2.775</v>
      </c>
      <c r="F33" s="5">
        <v>0.004868</v>
      </c>
    </row>
    <row r="34" spans="1:6">
      <c r="A34" s="6">
        <v>72</v>
      </c>
      <c r="B34" s="5">
        <v>2.8</v>
      </c>
      <c r="C34" s="5">
        <v>0.004517</v>
      </c>
      <c r="D34" s="6">
        <v>32</v>
      </c>
      <c r="E34" s="5">
        <v>2.8</v>
      </c>
      <c r="F34" s="5">
        <v>0.004517</v>
      </c>
    </row>
    <row r="35" spans="1:6">
      <c r="A35" s="6">
        <v>73</v>
      </c>
      <c r="B35" s="5">
        <v>2.825</v>
      </c>
      <c r="C35" s="5">
        <v>0.00419</v>
      </c>
      <c r="D35" s="6">
        <v>33</v>
      </c>
      <c r="E35" s="5">
        <v>2.825</v>
      </c>
      <c r="F35" s="5">
        <v>0.00419</v>
      </c>
    </row>
    <row r="36" spans="1:6">
      <c r="A36" s="6">
        <v>74</v>
      </c>
      <c r="B36" s="5">
        <v>2.85</v>
      </c>
      <c r="C36" s="5">
        <v>0.003887</v>
      </c>
      <c r="D36" s="6">
        <v>34</v>
      </c>
      <c r="E36" s="5">
        <v>2.85</v>
      </c>
      <c r="F36" s="5">
        <v>0.003887</v>
      </c>
    </row>
    <row r="37" spans="1:6">
      <c r="A37" s="6">
        <v>75</v>
      </c>
      <c r="B37" s="5">
        <v>2.875</v>
      </c>
      <c r="C37" s="5">
        <v>0.003607</v>
      </c>
      <c r="D37" s="6">
        <v>35</v>
      </c>
      <c r="E37" s="5">
        <v>2.875</v>
      </c>
      <c r="F37" s="5">
        <v>0.003607</v>
      </c>
    </row>
    <row r="38" spans="1:6">
      <c r="A38" s="6">
        <v>76</v>
      </c>
      <c r="B38" s="5">
        <v>2.9</v>
      </c>
      <c r="C38" s="5">
        <v>0.003346</v>
      </c>
      <c r="D38" s="6">
        <v>36</v>
      </c>
      <c r="E38" s="5">
        <v>2.9</v>
      </c>
      <c r="F38" s="5">
        <v>0.003346</v>
      </c>
    </row>
    <row r="39" spans="1:6">
      <c r="A39" s="6">
        <v>77</v>
      </c>
      <c r="B39" s="5">
        <v>2.925</v>
      </c>
      <c r="C39" s="5">
        <v>0.003104</v>
      </c>
      <c r="D39" s="6">
        <v>37</v>
      </c>
      <c r="E39" s="5">
        <v>2.925</v>
      </c>
      <c r="F39" s="5">
        <v>0.003104</v>
      </c>
    </row>
    <row r="40" spans="1:6">
      <c r="A40" s="6">
        <v>78</v>
      </c>
      <c r="B40" s="5">
        <v>2.95</v>
      </c>
      <c r="C40" s="5">
        <v>0.00288</v>
      </c>
      <c r="D40" s="6">
        <v>38</v>
      </c>
      <c r="E40" s="5">
        <v>2.95</v>
      </c>
      <c r="F40" s="5">
        <v>0.00288</v>
      </c>
    </row>
    <row r="41" spans="1:6">
      <c r="A41" s="6">
        <v>79</v>
      </c>
      <c r="B41" s="5">
        <v>2.975</v>
      </c>
      <c r="C41" s="5">
        <v>0.002672</v>
      </c>
      <c r="D41" s="6">
        <v>39</v>
      </c>
      <c r="E41" s="5">
        <v>2.975</v>
      </c>
      <c r="F41" s="5">
        <v>0.002672</v>
      </c>
    </row>
    <row r="42" spans="1:6">
      <c r="A42" s="6">
        <v>80</v>
      </c>
      <c r="B42" s="5">
        <v>3</v>
      </c>
      <c r="C42" s="5">
        <v>0.002479</v>
      </c>
      <c r="D42" s="6">
        <v>40</v>
      </c>
      <c r="E42" s="5">
        <v>3</v>
      </c>
      <c r="F42" s="5">
        <v>0.002479</v>
      </c>
    </row>
    <row r="43" spans="1:6">
      <c r="A43" s="6">
        <v>81</v>
      </c>
      <c r="B43" s="5">
        <v>3.025</v>
      </c>
      <c r="C43" s="5">
        <v>0.0023</v>
      </c>
      <c r="D43" s="6">
        <v>41</v>
      </c>
      <c r="E43" s="5">
        <v>3.025</v>
      </c>
      <c r="F43" s="5">
        <v>0.0023</v>
      </c>
    </row>
    <row r="44" spans="1:6">
      <c r="A44" s="6">
        <v>82</v>
      </c>
      <c r="B44" s="5">
        <v>3.05</v>
      </c>
      <c r="C44" s="5">
        <v>0.002133</v>
      </c>
      <c r="D44" s="6">
        <v>42</v>
      </c>
      <c r="E44" s="5">
        <v>3.05</v>
      </c>
      <c r="F44" s="5">
        <v>0.002133</v>
      </c>
    </row>
    <row r="45" spans="1:6">
      <c r="A45" s="6">
        <v>83</v>
      </c>
      <c r="B45" s="5">
        <v>3.075</v>
      </c>
      <c r="C45" s="5">
        <v>0.001979</v>
      </c>
      <c r="D45" s="6">
        <v>43</v>
      </c>
      <c r="E45" s="5">
        <v>3.075</v>
      </c>
      <c r="F45" s="5">
        <v>0.001979</v>
      </c>
    </row>
    <row r="46" spans="1:6">
      <c r="A46" s="6">
        <v>84</v>
      </c>
      <c r="B46" s="5">
        <v>3.1</v>
      </c>
      <c r="C46" s="5">
        <v>0.001836</v>
      </c>
      <c r="D46" s="6">
        <v>44</v>
      </c>
      <c r="E46" s="5">
        <v>3.1</v>
      </c>
      <c r="F46" s="5">
        <v>0.001836</v>
      </c>
    </row>
    <row r="47" spans="1:6">
      <c r="A47" s="6">
        <v>85</v>
      </c>
      <c r="B47" s="5">
        <v>3.125</v>
      </c>
      <c r="C47" s="5">
        <v>0.001704</v>
      </c>
      <c r="D47" s="6">
        <v>45</v>
      </c>
      <c r="E47" s="5">
        <v>3.125</v>
      </c>
      <c r="F47" s="5">
        <v>0.001704</v>
      </c>
    </row>
    <row r="48" spans="1:6">
      <c r="A48" s="6">
        <v>86</v>
      </c>
      <c r="B48" s="5">
        <v>3.15</v>
      </c>
      <c r="C48" s="5">
        <v>0.001581</v>
      </c>
      <c r="D48" s="6">
        <v>46</v>
      </c>
      <c r="E48" s="5">
        <v>3.15</v>
      </c>
      <c r="F48" s="5">
        <v>0.001581</v>
      </c>
    </row>
    <row r="49" spans="1:6">
      <c r="A49" s="6">
        <v>87</v>
      </c>
      <c r="B49" s="5">
        <v>3.175</v>
      </c>
      <c r="C49" s="5">
        <v>0.001466</v>
      </c>
      <c r="D49" s="6">
        <v>47</v>
      </c>
      <c r="E49" s="5">
        <v>3.175</v>
      </c>
      <c r="F49" s="5">
        <v>0.001466</v>
      </c>
    </row>
    <row r="50" spans="1:6">
      <c r="A50" s="6">
        <v>88</v>
      </c>
      <c r="B50" s="5">
        <v>3.2</v>
      </c>
      <c r="C50" s="5">
        <v>0.00136</v>
      </c>
      <c r="D50" s="6">
        <v>48</v>
      </c>
      <c r="E50" s="5">
        <v>3.2</v>
      </c>
      <c r="F50" s="5">
        <v>0.00136</v>
      </c>
    </row>
    <row r="51" spans="1:6">
      <c r="A51" s="6">
        <v>89</v>
      </c>
      <c r="B51" s="5">
        <v>3.225</v>
      </c>
      <c r="C51" s="5">
        <v>0.001262</v>
      </c>
      <c r="D51" s="6">
        <v>49</v>
      </c>
      <c r="E51" s="5">
        <v>3.225</v>
      </c>
      <c r="F51" s="5">
        <v>0.001262</v>
      </c>
    </row>
    <row r="52" spans="1:6">
      <c r="A52" s="6">
        <v>90</v>
      </c>
      <c r="B52" s="5">
        <v>3.25</v>
      </c>
      <c r="C52" s="5">
        <v>0.001171</v>
      </c>
      <c r="D52" s="6">
        <v>50</v>
      </c>
      <c r="E52" s="5">
        <v>3.25</v>
      </c>
      <c r="F52" s="5">
        <v>0.001171</v>
      </c>
    </row>
    <row r="53" spans="1:6">
      <c r="A53" s="6">
        <v>91</v>
      </c>
      <c r="B53" s="5">
        <v>3.275</v>
      </c>
      <c r="C53" s="5">
        <v>0.001086</v>
      </c>
      <c r="D53" s="6">
        <v>51</v>
      </c>
      <c r="E53" s="5">
        <v>3.275</v>
      </c>
      <c r="F53" s="5">
        <v>0.001086</v>
      </c>
    </row>
    <row r="54" spans="1:6">
      <c r="A54" s="6">
        <v>92</v>
      </c>
      <c r="B54" s="5">
        <v>3.3</v>
      </c>
      <c r="C54" s="5">
        <v>0.001008</v>
      </c>
      <c r="D54" s="6">
        <v>52</v>
      </c>
      <c r="E54" s="5">
        <v>3.3</v>
      </c>
      <c r="F54" s="5">
        <v>0.001008</v>
      </c>
    </row>
    <row r="55" spans="1:6">
      <c r="A55" s="6">
        <v>93</v>
      </c>
      <c r="B55" s="5">
        <v>3.325</v>
      </c>
      <c r="C55" s="5">
        <v>0.000935</v>
      </c>
      <c r="D55" s="6">
        <v>53</v>
      </c>
      <c r="E55" s="5">
        <v>3.325</v>
      </c>
      <c r="F55" s="5">
        <v>0.000935</v>
      </c>
    </row>
    <row r="56" spans="1:6">
      <c r="A56" s="6">
        <v>94</v>
      </c>
      <c r="B56" s="5">
        <v>3.35</v>
      </c>
      <c r="C56" s="5">
        <v>0.000867</v>
      </c>
      <c r="D56" s="6">
        <v>54</v>
      </c>
      <c r="E56" s="5">
        <v>3.35</v>
      </c>
      <c r="F56" s="5">
        <v>0.000867</v>
      </c>
    </row>
    <row r="57" spans="1:6">
      <c r="A57" s="6">
        <v>95</v>
      </c>
      <c r="B57" s="5">
        <v>3.375</v>
      </c>
      <c r="C57" s="5">
        <v>0.000805</v>
      </c>
      <c r="D57" s="6">
        <v>55</v>
      </c>
      <c r="E57" s="5">
        <v>3.375</v>
      </c>
      <c r="F57" s="5">
        <v>0.000805</v>
      </c>
    </row>
    <row r="58" spans="1:6">
      <c r="A58" s="6">
        <v>96</v>
      </c>
      <c r="B58" s="5">
        <v>3.4</v>
      </c>
      <c r="C58" s="5">
        <v>0.000747</v>
      </c>
      <c r="D58" s="6">
        <v>56</v>
      </c>
      <c r="E58" s="5">
        <v>3.4</v>
      </c>
      <c r="F58" s="5">
        <v>0.000747</v>
      </c>
    </row>
    <row r="59" spans="1:6">
      <c r="A59" s="6">
        <v>97</v>
      </c>
      <c r="B59" s="5">
        <v>3.425</v>
      </c>
      <c r="C59" s="5">
        <v>0.000693</v>
      </c>
      <c r="D59" s="6">
        <v>57</v>
      </c>
      <c r="E59" s="5">
        <v>3.425</v>
      </c>
      <c r="F59" s="5">
        <v>0.000693</v>
      </c>
    </row>
    <row r="60" spans="1:6">
      <c r="A60" s="6">
        <v>98</v>
      </c>
      <c r="B60" s="5">
        <v>3.45</v>
      </c>
      <c r="C60" s="5">
        <v>0.000643</v>
      </c>
      <c r="D60" s="6">
        <v>58</v>
      </c>
      <c r="E60" s="5">
        <v>3.45</v>
      </c>
      <c r="F60" s="5">
        <v>0.000643</v>
      </c>
    </row>
    <row r="61" spans="1:6">
      <c r="A61" s="6">
        <v>99</v>
      </c>
      <c r="B61" s="5">
        <v>3.475</v>
      </c>
      <c r="C61" s="5">
        <v>0.000596</v>
      </c>
      <c r="D61" s="6">
        <v>59</v>
      </c>
      <c r="E61" s="5">
        <v>3.475</v>
      </c>
      <c r="F61" s="5">
        <v>0.000596</v>
      </c>
    </row>
    <row r="62" spans="1:6">
      <c r="A62" s="6">
        <v>100</v>
      </c>
      <c r="B62" s="5">
        <v>3.5</v>
      </c>
      <c r="C62" s="5">
        <v>0.000553</v>
      </c>
      <c r="D62" s="6">
        <v>60</v>
      </c>
      <c r="E62" s="5">
        <v>3.5</v>
      </c>
      <c r="F62" s="5">
        <v>0.000553</v>
      </c>
    </row>
    <row r="63" spans="1:6">
      <c r="A63" s="6">
        <v>101</v>
      </c>
      <c r="B63" s="5">
        <v>3.525</v>
      </c>
      <c r="C63" s="5">
        <v>0.000513</v>
      </c>
      <c r="D63" s="6">
        <v>61</v>
      </c>
      <c r="E63" s="5">
        <v>3.525</v>
      </c>
      <c r="F63" s="5">
        <v>0.000513</v>
      </c>
    </row>
    <row r="64" spans="1:6">
      <c r="A64" s="6">
        <v>102</v>
      </c>
      <c r="B64" s="5">
        <v>3.55</v>
      </c>
      <c r="C64" s="5">
        <v>0.000476</v>
      </c>
      <c r="D64" s="6">
        <v>62</v>
      </c>
      <c r="E64" s="5">
        <v>3.55</v>
      </c>
      <c r="F64" s="5">
        <v>0.000476</v>
      </c>
    </row>
    <row r="65" spans="1:6">
      <c r="A65" s="6">
        <v>103</v>
      </c>
      <c r="B65" s="5">
        <v>3.575</v>
      </c>
      <c r="C65" s="5">
        <v>0.000442</v>
      </c>
      <c r="D65" s="6">
        <v>63</v>
      </c>
      <c r="E65" s="5">
        <v>3.575</v>
      </c>
      <c r="F65" s="5">
        <v>0.000442</v>
      </c>
    </row>
    <row r="66" spans="1:6">
      <c r="A66" s="6">
        <v>104</v>
      </c>
      <c r="B66" s="5">
        <v>3.6</v>
      </c>
      <c r="C66" s="5">
        <v>0.00041</v>
      </c>
      <c r="D66" s="6">
        <v>64</v>
      </c>
      <c r="E66" s="5">
        <v>3.6</v>
      </c>
      <c r="F66" s="5">
        <v>0.00041</v>
      </c>
    </row>
    <row r="67" spans="1:6">
      <c r="A67" s="6">
        <v>105</v>
      </c>
      <c r="B67" s="5">
        <v>3.625</v>
      </c>
      <c r="C67" s="5">
        <v>0.00038</v>
      </c>
      <c r="D67" s="6">
        <v>65</v>
      </c>
      <c r="E67" s="5">
        <v>3.625</v>
      </c>
      <c r="F67" s="5">
        <v>0.00038</v>
      </c>
    </row>
    <row r="68" spans="1:6">
      <c r="A68" s="6">
        <v>106</v>
      </c>
      <c r="B68" s="5">
        <v>3.65</v>
      </c>
      <c r="C68" s="5">
        <v>0.000353</v>
      </c>
      <c r="D68" s="6">
        <v>66</v>
      </c>
      <c r="E68" s="5">
        <v>3.65</v>
      </c>
      <c r="F68" s="5">
        <v>0.000353</v>
      </c>
    </row>
    <row r="69" spans="1:6">
      <c r="A69" s="6">
        <v>107</v>
      </c>
      <c r="B69" s="5">
        <v>3.675</v>
      </c>
      <c r="C69" s="5">
        <v>0.000327</v>
      </c>
      <c r="D69" s="6">
        <v>67</v>
      </c>
      <c r="E69" s="5">
        <v>3.675</v>
      </c>
      <c r="F69" s="5">
        <v>0.000327</v>
      </c>
    </row>
    <row r="70" spans="1:6">
      <c r="A70" s="6">
        <v>108</v>
      </c>
      <c r="B70" s="5">
        <v>3.7</v>
      </c>
      <c r="C70" s="5">
        <v>0.000304</v>
      </c>
      <c r="D70" s="6">
        <v>68</v>
      </c>
      <c r="E70" s="5">
        <v>3.7</v>
      </c>
      <c r="F70" s="5">
        <v>0.000304</v>
      </c>
    </row>
    <row r="71" spans="1:6">
      <c r="A71" s="6">
        <v>109</v>
      </c>
      <c r="B71" s="5">
        <v>3.725</v>
      </c>
      <c r="C71" s="5">
        <v>0.000282</v>
      </c>
      <c r="D71" s="6">
        <v>69</v>
      </c>
      <c r="E71" s="5">
        <v>3.725</v>
      </c>
      <c r="F71" s="5">
        <v>0.000282</v>
      </c>
    </row>
    <row r="72" spans="1:6">
      <c r="A72" s="6">
        <v>110</v>
      </c>
      <c r="B72" s="5">
        <v>3.75</v>
      </c>
      <c r="C72" s="5">
        <v>0.000261</v>
      </c>
      <c r="D72" s="6">
        <v>70</v>
      </c>
      <c r="E72" s="5">
        <v>3.75</v>
      </c>
      <c r="F72" s="5">
        <v>0.000261</v>
      </c>
    </row>
    <row r="73" spans="1:6">
      <c r="A73" s="6">
        <v>111</v>
      </c>
      <c r="B73" s="5">
        <v>3.775</v>
      </c>
      <c r="C73" s="5">
        <v>0.000242</v>
      </c>
      <c r="D73" s="6">
        <v>71</v>
      </c>
      <c r="E73" s="5">
        <v>3.775</v>
      </c>
      <c r="F73" s="5">
        <v>0.000242</v>
      </c>
    </row>
    <row r="74" spans="1:6">
      <c r="A74" s="6">
        <v>112</v>
      </c>
      <c r="B74" s="5">
        <v>3.8</v>
      </c>
      <c r="C74" s="5">
        <v>0.000225</v>
      </c>
      <c r="D74" s="6">
        <v>72</v>
      </c>
      <c r="E74" s="5">
        <v>3.8</v>
      </c>
      <c r="F74" s="5">
        <v>0.000225</v>
      </c>
    </row>
    <row r="75" spans="1:6">
      <c r="A75" s="6">
        <v>113</v>
      </c>
      <c r="B75" s="5">
        <v>3.825</v>
      </c>
      <c r="C75" s="5">
        <v>0.000209</v>
      </c>
      <c r="D75" s="6">
        <v>73</v>
      </c>
      <c r="E75" s="5">
        <v>3.825</v>
      </c>
      <c r="F75" s="5">
        <v>0.000209</v>
      </c>
    </row>
    <row r="76" spans="1:6">
      <c r="A76" s="6">
        <v>114</v>
      </c>
      <c r="B76" s="5">
        <v>3.85</v>
      </c>
      <c r="C76" s="5">
        <v>0.000194</v>
      </c>
      <c r="D76" s="6">
        <v>74</v>
      </c>
      <c r="E76" s="5">
        <v>3.85</v>
      </c>
      <c r="F76" s="5">
        <v>0.000194</v>
      </c>
    </row>
    <row r="77" spans="1:6">
      <c r="A77" s="6">
        <v>115</v>
      </c>
      <c r="B77" s="5">
        <v>3.875</v>
      </c>
      <c r="C77" s="5">
        <v>0.00018</v>
      </c>
      <c r="D77" s="6">
        <v>75</v>
      </c>
      <c r="E77" s="5">
        <v>3.875</v>
      </c>
      <c r="F77" s="5">
        <v>0.00018</v>
      </c>
    </row>
    <row r="78" spans="1:6">
      <c r="A78" s="6">
        <v>116</v>
      </c>
      <c r="B78" s="5">
        <v>3.9</v>
      </c>
      <c r="C78" s="5">
        <v>0.000167</v>
      </c>
      <c r="D78" s="6">
        <v>76</v>
      </c>
      <c r="E78" s="5">
        <v>3.9</v>
      </c>
      <c r="F78" s="5">
        <v>0.000167</v>
      </c>
    </row>
    <row r="79" spans="1:6">
      <c r="A79" s="6">
        <v>117</v>
      </c>
      <c r="B79" s="5">
        <v>3.925</v>
      </c>
      <c r="C79" s="5">
        <v>0.000155</v>
      </c>
      <c r="D79" s="6">
        <v>77</v>
      </c>
      <c r="E79" s="5">
        <v>3.925</v>
      </c>
      <c r="F79" s="5">
        <v>0.000155</v>
      </c>
    </row>
    <row r="80" spans="1:6">
      <c r="A80" s="6">
        <v>118</v>
      </c>
      <c r="B80" s="5">
        <v>3.95</v>
      </c>
      <c r="C80" s="5">
        <v>0.000143</v>
      </c>
      <c r="D80" s="6">
        <v>78</v>
      </c>
      <c r="E80" s="5">
        <v>3.95</v>
      </c>
      <c r="F80" s="5">
        <v>0.000143</v>
      </c>
    </row>
    <row r="81" spans="1:6">
      <c r="A81" s="6">
        <v>119</v>
      </c>
      <c r="B81" s="5">
        <v>3.975</v>
      </c>
      <c r="C81" s="5">
        <v>0.000133</v>
      </c>
      <c r="D81" s="6">
        <v>79</v>
      </c>
      <c r="E81" s="5">
        <v>3.975</v>
      </c>
      <c r="F81" s="5">
        <v>0.000133</v>
      </c>
    </row>
    <row r="82" spans="1:6">
      <c r="A82" s="6">
        <v>120</v>
      </c>
      <c r="B82" s="5">
        <v>4</v>
      </c>
      <c r="C82" s="5">
        <v>0.000123</v>
      </c>
      <c r="D82" s="6">
        <v>80</v>
      </c>
      <c r="E82" s="5">
        <v>4</v>
      </c>
      <c r="F82" s="5">
        <v>0.000123</v>
      </c>
    </row>
    <row r="174" ht="13.5"/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8"/>
  <sheetViews>
    <sheetView workbookViewId="0">
      <pane ySplit="1" topLeftCell="A2" activePane="bottomLeft" state="frozen"/>
      <selection/>
      <selection pane="bottomLeft" activeCell="J10" sqref="J10"/>
    </sheetView>
  </sheetViews>
  <sheetFormatPr defaultColWidth="9" defaultRowHeight="15" outlineLevelCol="5"/>
  <cols>
    <col min="1" max="1" width="9" style="2"/>
    <col min="2" max="3" width="11.875" style="3" customWidth="1"/>
    <col min="4" max="4" width="9" style="2"/>
    <col min="5" max="6" width="11.875" style="3" customWidth="1"/>
    <col min="7" max="16384" width="9" style="1"/>
  </cols>
  <sheetData>
    <row r="1" s="1" customFormat="1" spans="1:6">
      <c r="A1" s="2" t="s">
        <v>82</v>
      </c>
      <c r="B1" s="3" t="s">
        <v>83</v>
      </c>
      <c r="C1" s="3" t="s">
        <v>84</v>
      </c>
      <c r="D1" s="2" t="s">
        <v>85</v>
      </c>
      <c r="E1" s="3" t="s">
        <v>86</v>
      </c>
      <c r="F1" s="3" t="s">
        <v>87</v>
      </c>
    </row>
    <row r="2" s="1" customFormat="1" spans="1:6">
      <c r="A2" s="2">
        <v>0</v>
      </c>
      <c r="B2" s="3">
        <v>1</v>
      </c>
      <c r="C2" s="3">
        <v>1</v>
      </c>
      <c r="D2" s="2">
        <v>0</v>
      </c>
      <c r="E2" s="3">
        <v>1</v>
      </c>
      <c r="F2" s="3">
        <v>1</v>
      </c>
    </row>
    <row r="3" s="1" customFormat="1" spans="1:6">
      <c r="A3" s="6">
        <v>1</v>
      </c>
      <c r="B3" s="5">
        <v>1.025</v>
      </c>
      <c r="C3" s="5">
        <v>0.927744</v>
      </c>
      <c r="D3" s="6">
        <v>2</v>
      </c>
      <c r="E3" s="5">
        <v>1.025</v>
      </c>
      <c r="F3" s="5">
        <v>0.927743</v>
      </c>
    </row>
    <row r="4" s="1" customFormat="1" spans="1:6">
      <c r="A4" s="6">
        <v>2</v>
      </c>
      <c r="B4" s="5">
        <v>1.05</v>
      </c>
      <c r="C4" s="5">
        <v>0.860708</v>
      </c>
      <c r="D4" s="6">
        <v>4</v>
      </c>
      <c r="E4" s="5">
        <v>1.05</v>
      </c>
      <c r="F4" s="5">
        <v>0.860708</v>
      </c>
    </row>
    <row r="5" s="1" customFormat="1" spans="1:6">
      <c r="A5" s="6">
        <v>3</v>
      </c>
      <c r="B5" s="5">
        <v>1.075</v>
      </c>
      <c r="C5" s="5">
        <v>0.798516</v>
      </c>
      <c r="D5" s="6">
        <v>6</v>
      </c>
      <c r="E5" s="5">
        <v>1.075</v>
      </c>
      <c r="F5" s="5">
        <v>0.798516</v>
      </c>
    </row>
    <row r="6" s="1" customFormat="1" spans="1:6">
      <c r="A6" s="6">
        <v>4</v>
      </c>
      <c r="B6" s="5">
        <v>1.1</v>
      </c>
      <c r="C6" s="5">
        <v>0.740818</v>
      </c>
      <c r="D6" s="6">
        <v>8</v>
      </c>
      <c r="E6" s="5">
        <v>1.1</v>
      </c>
      <c r="F6" s="5">
        <v>0.740818</v>
      </c>
    </row>
    <row r="7" s="1" customFormat="1" spans="1:6">
      <c r="A7" s="6">
        <v>5</v>
      </c>
      <c r="B7" s="5">
        <v>1.125</v>
      </c>
      <c r="C7" s="5">
        <v>0.687289</v>
      </c>
      <c r="D7" s="6">
        <v>10</v>
      </c>
      <c r="E7" s="5">
        <v>1.125</v>
      </c>
      <c r="F7" s="5">
        <v>0.687289</v>
      </c>
    </row>
    <row r="8" s="1" customFormat="1" spans="1:6">
      <c r="A8" s="6">
        <v>6</v>
      </c>
      <c r="B8" s="5">
        <v>1.15</v>
      </c>
      <c r="C8" s="5">
        <v>0.637628</v>
      </c>
      <c r="D8" s="6">
        <v>12</v>
      </c>
      <c r="E8" s="5">
        <v>1.15</v>
      </c>
      <c r="F8" s="5">
        <v>0.637628</v>
      </c>
    </row>
    <row r="9" s="1" customFormat="1" spans="1:6">
      <c r="A9" s="6">
        <v>7</v>
      </c>
      <c r="B9" s="5">
        <v>1.175</v>
      </c>
      <c r="C9" s="5">
        <v>0.591555</v>
      </c>
      <c r="D9" s="6">
        <v>14</v>
      </c>
      <c r="E9" s="5">
        <v>1.175</v>
      </c>
      <c r="F9" s="5">
        <v>0.591555</v>
      </c>
    </row>
    <row r="10" s="1" customFormat="1" spans="1:6">
      <c r="A10" s="6">
        <v>8</v>
      </c>
      <c r="B10" s="5">
        <v>1.2</v>
      </c>
      <c r="C10" s="5">
        <v>0.548812</v>
      </c>
      <c r="D10" s="6">
        <v>16</v>
      </c>
      <c r="E10" s="5">
        <v>1.2</v>
      </c>
      <c r="F10" s="5">
        <v>0.548812</v>
      </c>
    </row>
    <row r="11" s="1" customFormat="1" spans="1:6">
      <c r="A11" s="6">
        <v>9</v>
      </c>
      <c r="B11" s="5">
        <v>1.225</v>
      </c>
      <c r="C11" s="5">
        <v>0.509157</v>
      </c>
      <c r="D11" s="6">
        <v>18</v>
      </c>
      <c r="E11" s="5">
        <v>1.225</v>
      </c>
      <c r="F11" s="5">
        <v>0.509156</v>
      </c>
    </row>
    <row r="12" s="1" customFormat="1" spans="1:6">
      <c r="A12" s="6">
        <v>10</v>
      </c>
      <c r="B12" s="5">
        <v>1.25</v>
      </c>
      <c r="C12" s="5">
        <v>0.472367</v>
      </c>
      <c r="D12" s="6">
        <v>20</v>
      </c>
      <c r="E12" s="5">
        <v>1.25</v>
      </c>
      <c r="F12" s="5">
        <v>0.472367</v>
      </c>
    </row>
    <row r="13" s="1" customFormat="1" spans="1:6">
      <c r="A13" s="6">
        <v>11</v>
      </c>
      <c r="B13" s="5">
        <v>1.275</v>
      </c>
      <c r="C13" s="5">
        <v>0.438235</v>
      </c>
      <c r="D13" s="6">
        <v>22</v>
      </c>
      <c r="E13" s="5">
        <v>1.275</v>
      </c>
      <c r="F13" s="5">
        <v>0.438235</v>
      </c>
    </row>
    <row r="14" s="1" customFormat="1" spans="1:6">
      <c r="A14" s="6">
        <v>12</v>
      </c>
      <c r="B14" s="5">
        <v>1.3</v>
      </c>
      <c r="C14" s="5">
        <v>0.40657</v>
      </c>
      <c r="D14" s="6">
        <v>24</v>
      </c>
      <c r="E14" s="5">
        <v>1.3</v>
      </c>
      <c r="F14" s="5">
        <v>0.40657</v>
      </c>
    </row>
    <row r="15" s="1" customFormat="1" spans="1:6">
      <c r="A15" s="6">
        <v>13</v>
      </c>
      <c r="B15" s="5">
        <v>1.325</v>
      </c>
      <c r="C15" s="5">
        <v>0.377192</v>
      </c>
      <c r="D15" s="6">
        <v>26</v>
      </c>
      <c r="E15" s="5">
        <v>1.325</v>
      </c>
      <c r="F15" s="5">
        <v>0.377192</v>
      </c>
    </row>
    <row r="16" s="1" customFormat="1" spans="1:6">
      <c r="A16" s="6">
        <v>14</v>
      </c>
      <c r="B16" s="5">
        <v>1.35</v>
      </c>
      <c r="C16" s="5">
        <v>0.349938</v>
      </c>
      <c r="D16" s="6">
        <v>28</v>
      </c>
      <c r="E16" s="5">
        <v>1.35</v>
      </c>
      <c r="F16" s="5">
        <v>0.349938</v>
      </c>
    </row>
    <row r="17" s="1" customFormat="1" spans="1:6">
      <c r="A17" s="6">
        <v>15</v>
      </c>
      <c r="B17" s="5">
        <v>1.375</v>
      </c>
      <c r="C17" s="5">
        <v>0.324653</v>
      </c>
      <c r="D17" s="6">
        <v>30</v>
      </c>
      <c r="E17" s="5">
        <v>1.375</v>
      </c>
      <c r="F17" s="5">
        <v>0.324652</v>
      </c>
    </row>
    <row r="18" s="1" customFormat="1" spans="1:6">
      <c r="A18" s="6">
        <v>16</v>
      </c>
      <c r="B18" s="5">
        <v>1.4</v>
      </c>
      <c r="C18" s="5">
        <v>0.301194</v>
      </c>
      <c r="D18" s="6">
        <v>32</v>
      </c>
      <c r="E18" s="5">
        <v>1.4</v>
      </c>
      <c r="F18" s="5">
        <v>0.301194</v>
      </c>
    </row>
    <row r="19" s="1" customFormat="1" spans="1:6">
      <c r="A19" s="6">
        <v>17</v>
      </c>
      <c r="B19" s="5">
        <v>1.425</v>
      </c>
      <c r="C19" s="5">
        <v>0.279431</v>
      </c>
      <c r="D19" s="6">
        <v>34</v>
      </c>
      <c r="E19" s="5">
        <v>1.425</v>
      </c>
      <c r="F19" s="5">
        <v>0.279431</v>
      </c>
    </row>
    <row r="20" s="1" customFormat="1" spans="1:6">
      <c r="A20" s="6">
        <v>18</v>
      </c>
      <c r="B20" s="5">
        <v>1.45</v>
      </c>
      <c r="C20" s="5">
        <v>0.25924</v>
      </c>
      <c r="D20" s="6">
        <v>36</v>
      </c>
      <c r="E20" s="5">
        <v>1.45</v>
      </c>
      <c r="F20" s="5">
        <v>0.25924</v>
      </c>
    </row>
    <row r="21" s="1" customFormat="1" spans="1:6">
      <c r="A21" s="6">
        <v>19</v>
      </c>
      <c r="B21" s="5">
        <v>1.475</v>
      </c>
      <c r="C21" s="5">
        <v>0.240509</v>
      </c>
      <c r="D21" s="6">
        <v>38</v>
      </c>
      <c r="E21" s="5">
        <v>1.475</v>
      </c>
      <c r="F21" s="5">
        <v>0.240508</v>
      </c>
    </row>
    <row r="22" s="1" customFormat="1" spans="1:6">
      <c r="A22" s="6">
        <v>20</v>
      </c>
      <c r="B22" s="5">
        <v>1.5</v>
      </c>
      <c r="C22" s="5">
        <v>0.22313</v>
      </c>
      <c r="D22" s="6">
        <v>40</v>
      </c>
      <c r="E22" s="5">
        <v>1.5</v>
      </c>
      <c r="F22" s="5">
        <v>0.22313</v>
      </c>
    </row>
    <row r="23" s="1" customFormat="1" spans="1:6">
      <c r="A23" s="6">
        <v>21</v>
      </c>
      <c r="B23" s="5">
        <v>1.525</v>
      </c>
      <c r="C23" s="5">
        <v>0.207008</v>
      </c>
      <c r="D23" s="6">
        <v>42</v>
      </c>
      <c r="E23" s="5">
        <v>1.525</v>
      </c>
      <c r="F23" s="5">
        <v>0.207008</v>
      </c>
    </row>
    <row r="24" s="1" customFormat="1" spans="1:6">
      <c r="A24" s="6">
        <v>22</v>
      </c>
      <c r="B24" s="5">
        <v>1.55</v>
      </c>
      <c r="C24" s="5">
        <v>0.19205</v>
      </c>
      <c r="D24" s="6">
        <v>44</v>
      </c>
      <c r="E24" s="5">
        <v>1.55</v>
      </c>
      <c r="F24" s="5">
        <v>0.19205</v>
      </c>
    </row>
    <row r="25" s="1" customFormat="1" spans="1:6">
      <c r="A25" s="6">
        <v>23</v>
      </c>
      <c r="B25" s="5">
        <v>1.575</v>
      </c>
      <c r="C25" s="5">
        <v>0.178173</v>
      </c>
      <c r="D25" s="6">
        <v>46</v>
      </c>
      <c r="E25" s="5">
        <v>1.575</v>
      </c>
      <c r="F25" s="5">
        <v>0.178173</v>
      </c>
    </row>
    <row r="26" s="1" customFormat="1" spans="1:6">
      <c r="A26" s="6">
        <v>24</v>
      </c>
      <c r="B26" s="5">
        <v>1.6</v>
      </c>
      <c r="C26" s="5">
        <v>0.165299</v>
      </c>
      <c r="D26" s="6">
        <v>48</v>
      </c>
      <c r="E26" s="5">
        <v>1.6</v>
      </c>
      <c r="F26" s="5">
        <v>0.165299</v>
      </c>
    </row>
    <row r="27" s="1" customFormat="1" spans="1:6">
      <c r="A27" s="6">
        <v>25</v>
      </c>
      <c r="B27" s="5">
        <v>1.625</v>
      </c>
      <c r="C27" s="5">
        <v>0.153355</v>
      </c>
      <c r="D27" s="6">
        <v>50</v>
      </c>
      <c r="E27" s="5">
        <v>1.625</v>
      </c>
      <c r="F27" s="5">
        <v>0.153355</v>
      </c>
    </row>
    <row r="28" s="1" customFormat="1" spans="1:6">
      <c r="A28" s="6">
        <v>26</v>
      </c>
      <c r="B28" s="5">
        <v>1.65</v>
      </c>
      <c r="C28" s="5">
        <v>0.142274</v>
      </c>
      <c r="D28" s="6">
        <v>52</v>
      </c>
      <c r="E28" s="5">
        <v>1.65</v>
      </c>
      <c r="F28" s="5">
        <v>0.142274</v>
      </c>
    </row>
    <row r="29" s="1" customFormat="1" spans="1:6">
      <c r="A29" s="6">
        <v>27</v>
      </c>
      <c r="B29" s="5">
        <v>1.675</v>
      </c>
      <c r="C29" s="5">
        <v>0.131994</v>
      </c>
      <c r="D29" s="6">
        <v>54</v>
      </c>
      <c r="E29" s="5">
        <v>1.675</v>
      </c>
      <c r="F29" s="5">
        <v>0.131994</v>
      </c>
    </row>
    <row r="30" s="1" customFormat="1" spans="1:6">
      <c r="A30" s="6">
        <v>28</v>
      </c>
      <c r="B30" s="5">
        <v>1.7</v>
      </c>
      <c r="C30" s="5">
        <v>0.122457</v>
      </c>
      <c r="D30" s="6">
        <v>56</v>
      </c>
      <c r="E30" s="5">
        <v>1.7</v>
      </c>
      <c r="F30" s="5">
        <v>0.122456</v>
      </c>
    </row>
    <row r="31" s="1" customFormat="1" spans="1:6">
      <c r="A31" s="6">
        <v>29</v>
      </c>
      <c r="B31" s="5">
        <v>1.725</v>
      </c>
      <c r="C31" s="5">
        <v>0.113608</v>
      </c>
      <c r="D31" s="6">
        <v>58</v>
      </c>
      <c r="E31" s="5">
        <v>1.725</v>
      </c>
      <c r="F31" s="5">
        <v>0.113608</v>
      </c>
    </row>
    <row r="32" s="1" customFormat="1" spans="1:6">
      <c r="A32" s="6">
        <v>30</v>
      </c>
      <c r="B32" s="5">
        <v>1.75</v>
      </c>
      <c r="C32" s="5">
        <v>0.105399</v>
      </c>
      <c r="D32" s="6">
        <v>60</v>
      </c>
      <c r="E32" s="5">
        <v>1.75</v>
      </c>
      <c r="F32" s="5">
        <v>0.105399</v>
      </c>
    </row>
    <row r="33" s="1" customFormat="1" spans="1:6">
      <c r="A33" s="6">
        <v>31</v>
      </c>
      <c r="B33" s="5">
        <v>1.775</v>
      </c>
      <c r="C33" s="5">
        <v>0.097784</v>
      </c>
      <c r="D33" s="6">
        <v>62</v>
      </c>
      <c r="E33" s="5">
        <v>1.775</v>
      </c>
      <c r="F33" s="5">
        <v>0.097783</v>
      </c>
    </row>
    <row r="34" s="1" customFormat="1" spans="1:6">
      <c r="A34" s="6">
        <v>32</v>
      </c>
      <c r="B34" s="5">
        <v>1.8</v>
      </c>
      <c r="C34" s="5">
        <v>0.090718</v>
      </c>
      <c r="D34" s="6">
        <v>64</v>
      </c>
      <c r="E34" s="5">
        <v>1.8</v>
      </c>
      <c r="F34" s="5">
        <v>0.090718</v>
      </c>
    </row>
    <row r="35" s="1" customFormat="1" spans="1:6">
      <c r="A35" s="6">
        <v>33</v>
      </c>
      <c r="B35" s="5">
        <v>1.825</v>
      </c>
      <c r="C35" s="5">
        <v>0.084163</v>
      </c>
      <c r="D35" s="6">
        <v>66</v>
      </c>
      <c r="E35" s="5">
        <v>1.825</v>
      </c>
      <c r="F35" s="5">
        <v>0.084163</v>
      </c>
    </row>
    <row r="36" s="1" customFormat="1" spans="1:6">
      <c r="A36" s="6">
        <v>34</v>
      </c>
      <c r="B36" s="5">
        <v>1.85</v>
      </c>
      <c r="C36" s="5">
        <v>0.078082</v>
      </c>
      <c r="D36" s="6">
        <v>68</v>
      </c>
      <c r="E36" s="5">
        <v>1.85</v>
      </c>
      <c r="F36" s="5">
        <v>0.078082</v>
      </c>
    </row>
    <row r="37" s="1" customFormat="1" spans="1:6">
      <c r="A37" s="6">
        <v>35</v>
      </c>
      <c r="B37" s="5">
        <v>1.875</v>
      </c>
      <c r="C37" s="5">
        <v>0.07244</v>
      </c>
      <c r="D37" s="6">
        <v>70</v>
      </c>
      <c r="E37" s="5">
        <v>1.875</v>
      </c>
      <c r="F37" s="5">
        <v>0.07244</v>
      </c>
    </row>
    <row r="38" s="1" customFormat="1" spans="1:6">
      <c r="A38" s="6">
        <v>36</v>
      </c>
      <c r="B38" s="5">
        <v>1.9</v>
      </c>
      <c r="C38" s="5">
        <v>0.067206</v>
      </c>
      <c r="D38" s="6">
        <v>72</v>
      </c>
      <c r="E38" s="5">
        <v>1.9</v>
      </c>
      <c r="F38" s="5">
        <v>0.067206</v>
      </c>
    </row>
    <row r="39" s="1" customFormat="1" spans="1:6">
      <c r="A39" s="6">
        <v>37</v>
      </c>
      <c r="B39" s="5">
        <v>1.925</v>
      </c>
      <c r="C39" s="5">
        <v>0.06235</v>
      </c>
      <c r="D39" s="6">
        <v>74</v>
      </c>
      <c r="E39" s="5">
        <v>1.925</v>
      </c>
      <c r="F39" s="5">
        <v>0.062349</v>
      </c>
    </row>
    <row r="40" s="1" customFormat="1" spans="1:6">
      <c r="A40" s="6">
        <v>38</v>
      </c>
      <c r="B40" s="5">
        <v>1.95</v>
      </c>
      <c r="C40" s="5">
        <v>0.057844</v>
      </c>
      <c r="D40" s="6">
        <v>76</v>
      </c>
      <c r="E40" s="5">
        <v>1.95</v>
      </c>
      <c r="F40" s="5">
        <v>0.057844</v>
      </c>
    </row>
    <row r="41" s="1" customFormat="1" spans="1:6">
      <c r="A41" s="6">
        <v>39</v>
      </c>
      <c r="B41" s="5">
        <v>1.975</v>
      </c>
      <c r="C41" s="5">
        <v>0.053665</v>
      </c>
      <c r="D41" s="6">
        <v>78</v>
      </c>
      <c r="E41" s="5">
        <v>1.975</v>
      </c>
      <c r="F41" s="5">
        <v>0.053665</v>
      </c>
    </row>
    <row r="42" s="1" customFormat="1" spans="1:6">
      <c r="A42" s="6">
        <v>40</v>
      </c>
      <c r="B42" s="5">
        <v>2</v>
      </c>
      <c r="C42" s="5">
        <v>0.049787</v>
      </c>
      <c r="D42" s="6">
        <v>80</v>
      </c>
      <c r="E42" s="5">
        <v>2</v>
      </c>
      <c r="F42" s="5">
        <v>0.049787</v>
      </c>
    </row>
    <row r="43" s="1" customFormat="1" spans="1:6">
      <c r="A43" s="6">
        <v>41</v>
      </c>
      <c r="B43" s="5">
        <v>2.025</v>
      </c>
      <c r="C43" s="5">
        <v>0.04619</v>
      </c>
      <c r="D43" s="6">
        <v>82</v>
      </c>
      <c r="E43" s="5">
        <v>2.025</v>
      </c>
      <c r="F43" s="5">
        <v>0.04619</v>
      </c>
    </row>
    <row r="44" s="1" customFormat="1" spans="1:6">
      <c r="A44" s="6">
        <v>42</v>
      </c>
      <c r="B44" s="5">
        <v>2.05</v>
      </c>
      <c r="C44" s="5">
        <v>0.042852</v>
      </c>
      <c r="D44" s="6">
        <v>84</v>
      </c>
      <c r="E44" s="5">
        <v>2.05</v>
      </c>
      <c r="F44" s="5">
        <v>0.042852</v>
      </c>
    </row>
    <row r="45" s="1" customFormat="1" spans="1:6">
      <c r="A45" s="6">
        <v>43</v>
      </c>
      <c r="B45" s="5">
        <v>2.075</v>
      </c>
      <c r="C45" s="5">
        <v>0.039756</v>
      </c>
      <c r="D45" s="6">
        <v>86</v>
      </c>
      <c r="E45" s="5">
        <v>2.075</v>
      </c>
      <c r="F45" s="5">
        <v>0.039756</v>
      </c>
    </row>
    <row r="46" s="1" customFormat="1" spans="1:6">
      <c r="A46" s="6">
        <v>44</v>
      </c>
      <c r="B46" s="5">
        <v>2.1</v>
      </c>
      <c r="C46" s="5">
        <v>0.036883</v>
      </c>
      <c r="D46" s="6">
        <v>88</v>
      </c>
      <c r="E46" s="5">
        <v>2.1</v>
      </c>
      <c r="F46" s="5">
        <v>0.036883</v>
      </c>
    </row>
    <row r="47" s="1" customFormat="1" spans="1:6">
      <c r="A47" s="6">
        <v>45</v>
      </c>
      <c r="B47" s="5">
        <v>2.125</v>
      </c>
      <c r="C47" s="5">
        <v>0.034218</v>
      </c>
      <c r="D47" s="6">
        <v>90</v>
      </c>
      <c r="E47" s="5">
        <v>2.125</v>
      </c>
      <c r="F47" s="5">
        <v>0.034218</v>
      </c>
    </row>
    <row r="48" s="1" customFormat="1" spans="1:6">
      <c r="A48" s="6">
        <v>46</v>
      </c>
      <c r="B48" s="5">
        <v>2.15</v>
      </c>
      <c r="C48" s="5">
        <v>0.031746</v>
      </c>
      <c r="D48" s="6">
        <v>92</v>
      </c>
      <c r="E48" s="5">
        <v>2.15</v>
      </c>
      <c r="F48" s="5">
        <v>0.031746</v>
      </c>
    </row>
    <row r="49" s="1" customFormat="1" spans="1:6">
      <c r="A49" s="6">
        <v>47</v>
      </c>
      <c r="B49" s="5">
        <v>2.175</v>
      </c>
      <c r="C49" s="5">
        <v>0.029452</v>
      </c>
      <c r="D49" s="6">
        <v>94</v>
      </c>
      <c r="E49" s="5">
        <v>2.175</v>
      </c>
      <c r="F49" s="5">
        <v>0.029452</v>
      </c>
    </row>
    <row r="50" s="1" customFormat="1" spans="1:6">
      <c r="A50" s="6">
        <v>48</v>
      </c>
      <c r="B50" s="5">
        <v>2.2</v>
      </c>
      <c r="C50" s="5">
        <v>0.027324</v>
      </c>
      <c r="D50" s="6">
        <v>96</v>
      </c>
      <c r="E50" s="5">
        <v>2.2</v>
      </c>
      <c r="F50" s="5">
        <v>0.027324</v>
      </c>
    </row>
    <row r="51" s="1" customFormat="1" spans="1:6">
      <c r="A51" s="6">
        <v>49</v>
      </c>
      <c r="B51" s="5">
        <v>2.225</v>
      </c>
      <c r="C51" s="5">
        <v>0.025349</v>
      </c>
      <c r="D51" s="6">
        <v>98</v>
      </c>
      <c r="E51" s="5">
        <v>2.225</v>
      </c>
      <c r="F51" s="5">
        <v>0.025349</v>
      </c>
    </row>
    <row r="52" s="1" customFormat="1" spans="1:6">
      <c r="A52" s="6">
        <v>50</v>
      </c>
      <c r="B52" s="5">
        <v>2.25</v>
      </c>
      <c r="C52" s="5">
        <v>0.023518</v>
      </c>
      <c r="D52" s="6">
        <v>100</v>
      </c>
      <c r="E52" s="5">
        <v>2.25</v>
      </c>
      <c r="F52" s="5">
        <v>0.023518</v>
      </c>
    </row>
    <row r="53" s="1" customFormat="1" spans="1:6">
      <c r="A53" s="6">
        <v>51</v>
      </c>
      <c r="B53" s="5">
        <v>2.275</v>
      </c>
      <c r="C53" s="5">
        <v>0.021818</v>
      </c>
      <c r="D53" s="6">
        <v>102</v>
      </c>
      <c r="E53" s="5">
        <v>2.275</v>
      </c>
      <c r="F53" s="5">
        <v>0.021818</v>
      </c>
    </row>
    <row r="54" s="1" customFormat="1" spans="1:6">
      <c r="A54" s="6">
        <v>52</v>
      </c>
      <c r="B54" s="5">
        <v>2.3</v>
      </c>
      <c r="C54" s="5">
        <v>0.020242</v>
      </c>
      <c r="D54" s="6">
        <v>104</v>
      </c>
      <c r="E54" s="5">
        <v>2.3</v>
      </c>
      <c r="F54" s="5">
        <v>0.020242</v>
      </c>
    </row>
    <row r="55" s="1" customFormat="1" spans="1:6">
      <c r="A55" s="6">
        <v>53</v>
      </c>
      <c r="B55" s="5">
        <v>2.325</v>
      </c>
      <c r="C55" s="5">
        <v>0.018779</v>
      </c>
      <c r="D55" s="6">
        <v>106</v>
      </c>
      <c r="E55" s="5">
        <v>2.325</v>
      </c>
      <c r="F55" s="5">
        <v>0.018779</v>
      </c>
    </row>
    <row r="56" s="1" customFormat="1" spans="1:6">
      <c r="A56" s="6">
        <v>54</v>
      </c>
      <c r="B56" s="5">
        <v>2.35</v>
      </c>
      <c r="C56" s="5">
        <v>0.017422</v>
      </c>
      <c r="D56" s="6">
        <v>108</v>
      </c>
      <c r="E56" s="5">
        <v>2.35</v>
      </c>
      <c r="F56" s="5">
        <v>0.017422</v>
      </c>
    </row>
    <row r="57" s="1" customFormat="1" spans="1:6">
      <c r="A57" s="6">
        <v>55</v>
      </c>
      <c r="B57" s="5">
        <v>2.375</v>
      </c>
      <c r="C57" s="5">
        <v>0.016164</v>
      </c>
      <c r="D57" s="6">
        <v>110</v>
      </c>
      <c r="E57" s="5">
        <v>2.375</v>
      </c>
      <c r="F57" s="5">
        <v>0.016163</v>
      </c>
    </row>
    <row r="58" s="1" customFormat="1" spans="1:6">
      <c r="A58" s="6">
        <v>56</v>
      </c>
      <c r="B58" s="5">
        <v>2.4</v>
      </c>
      <c r="C58" s="5">
        <v>0.014996</v>
      </c>
      <c r="D58" s="6">
        <v>112</v>
      </c>
      <c r="E58" s="5">
        <v>2.4</v>
      </c>
      <c r="F58" s="5">
        <v>0.014996</v>
      </c>
    </row>
    <row r="59" s="1" customFormat="1" spans="1:6">
      <c r="A59" s="6">
        <v>57</v>
      </c>
      <c r="B59" s="5">
        <v>2.425</v>
      </c>
      <c r="C59" s="5">
        <v>0.013912</v>
      </c>
      <c r="D59" s="6">
        <v>114</v>
      </c>
      <c r="E59" s="5">
        <v>2.425</v>
      </c>
      <c r="F59" s="5">
        <v>0.013912</v>
      </c>
    </row>
    <row r="60" s="1" customFormat="1" spans="1:6">
      <c r="A60" s="6">
        <v>58</v>
      </c>
      <c r="B60" s="5">
        <v>2.45</v>
      </c>
      <c r="C60" s="5">
        <v>0.012907</v>
      </c>
      <c r="D60" s="6">
        <v>116</v>
      </c>
      <c r="E60" s="5">
        <v>2.45</v>
      </c>
      <c r="F60" s="5">
        <v>0.012907</v>
      </c>
    </row>
    <row r="61" s="1" customFormat="1" spans="1:6">
      <c r="A61" s="6">
        <v>59</v>
      </c>
      <c r="B61" s="5">
        <v>2.475</v>
      </c>
      <c r="C61" s="5">
        <v>0.011974</v>
      </c>
      <c r="D61" s="6">
        <v>118</v>
      </c>
      <c r="E61" s="5">
        <v>2.475</v>
      </c>
      <c r="F61" s="5">
        <v>0.011974</v>
      </c>
    </row>
    <row r="62" s="1" customFormat="1" spans="1:6">
      <c r="A62" s="6">
        <v>60</v>
      </c>
      <c r="B62" s="5">
        <v>2.5</v>
      </c>
      <c r="C62" s="5">
        <v>0.011109</v>
      </c>
      <c r="D62" s="6">
        <v>120</v>
      </c>
      <c r="E62" s="5">
        <v>2.5</v>
      </c>
      <c r="F62" s="5">
        <v>0.011109</v>
      </c>
    </row>
    <row r="63" s="1" customFormat="1" spans="1:6">
      <c r="A63" s="6">
        <v>61</v>
      </c>
      <c r="B63" s="5">
        <v>2.525</v>
      </c>
      <c r="C63" s="5">
        <v>0.010306</v>
      </c>
      <c r="D63" s="6">
        <v>122</v>
      </c>
      <c r="E63" s="5">
        <v>2.525</v>
      </c>
      <c r="F63" s="5">
        <v>0.010306</v>
      </c>
    </row>
    <row r="64" s="1" customFormat="1" spans="1:6">
      <c r="A64" s="6">
        <v>62</v>
      </c>
      <c r="B64" s="5">
        <v>2.55</v>
      </c>
      <c r="C64" s="5">
        <v>0.009562</v>
      </c>
      <c r="D64" s="6">
        <v>124</v>
      </c>
      <c r="E64" s="5">
        <v>2.55</v>
      </c>
      <c r="F64" s="5">
        <v>0.009562</v>
      </c>
    </row>
    <row r="65" s="1" customFormat="1" spans="1:6">
      <c r="A65" s="6">
        <v>63</v>
      </c>
      <c r="B65" s="5">
        <v>2.575</v>
      </c>
      <c r="C65" s="5">
        <v>0.008871</v>
      </c>
      <c r="D65" s="6">
        <v>126</v>
      </c>
      <c r="E65" s="5">
        <v>2.575</v>
      </c>
      <c r="F65" s="5">
        <v>0.008871</v>
      </c>
    </row>
    <row r="66" s="1" customFormat="1" spans="1:6">
      <c r="A66" s="6">
        <v>64</v>
      </c>
      <c r="B66" s="5">
        <v>2.6</v>
      </c>
      <c r="C66" s="5">
        <v>0.00823</v>
      </c>
      <c r="D66" s="6">
        <v>128</v>
      </c>
      <c r="E66" s="5">
        <v>2.6</v>
      </c>
      <c r="F66" s="5">
        <v>0.00823</v>
      </c>
    </row>
    <row r="67" s="1" customFormat="1" spans="1:6">
      <c r="A67" s="6">
        <v>65</v>
      </c>
      <c r="B67" s="5">
        <v>2.625</v>
      </c>
      <c r="C67" s="5">
        <v>0.007635</v>
      </c>
      <c r="D67" s="6">
        <v>130</v>
      </c>
      <c r="E67" s="5">
        <v>2.625</v>
      </c>
      <c r="F67" s="5">
        <v>0.007635</v>
      </c>
    </row>
    <row r="68" s="1" customFormat="1" spans="1:6">
      <c r="A68" s="6">
        <v>66</v>
      </c>
      <c r="B68" s="5">
        <v>2.65</v>
      </c>
      <c r="C68" s="5">
        <v>0.007083</v>
      </c>
      <c r="D68" s="6">
        <v>132</v>
      </c>
      <c r="E68" s="5">
        <v>2.65</v>
      </c>
      <c r="F68" s="5">
        <v>0.007083</v>
      </c>
    </row>
    <row r="69" s="1" customFormat="1" spans="1:6">
      <c r="A69" s="6">
        <v>67</v>
      </c>
      <c r="B69" s="5">
        <v>2.675</v>
      </c>
      <c r="C69" s="5">
        <v>0.006572</v>
      </c>
      <c r="D69" s="6">
        <v>134</v>
      </c>
      <c r="E69" s="5">
        <v>2.675</v>
      </c>
      <c r="F69" s="5">
        <v>0.006572</v>
      </c>
    </row>
    <row r="70" s="1" customFormat="1" spans="1:6">
      <c r="A70" s="6">
        <v>68</v>
      </c>
      <c r="B70" s="5">
        <v>2.7</v>
      </c>
      <c r="C70" s="5">
        <v>0.006097</v>
      </c>
      <c r="D70" s="6">
        <v>136</v>
      </c>
      <c r="E70" s="5">
        <v>2.7</v>
      </c>
      <c r="F70" s="5">
        <v>0.006097</v>
      </c>
    </row>
    <row r="71" s="1" customFormat="1" spans="1:6">
      <c r="A71" s="6">
        <v>69</v>
      </c>
      <c r="B71" s="5">
        <v>2.725</v>
      </c>
      <c r="C71" s="5">
        <v>0.005656</v>
      </c>
      <c r="D71" s="6">
        <v>138</v>
      </c>
      <c r="E71" s="5">
        <v>2.725</v>
      </c>
      <c r="F71" s="5">
        <v>0.005656</v>
      </c>
    </row>
    <row r="72" s="1" customFormat="1" spans="1:6">
      <c r="A72" s="6">
        <v>70</v>
      </c>
      <c r="B72" s="5">
        <v>2.75</v>
      </c>
      <c r="C72" s="5">
        <v>0.005248</v>
      </c>
      <c r="D72" s="6">
        <v>140</v>
      </c>
      <c r="E72" s="5">
        <v>2.75</v>
      </c>
      <c r="F72" s="5">
        <v>0.005248</v>
      </c>
    </row>
    <row r="73" s="1" customFormat="1" spans="1:6">
      <c r="A73" s="6">
        <v>71</v>
      </c>
      <c r="B73" s="5">
        <v>2.775</v>
      </c>
      <c r="C73" s="5">
        <v>0.004868</v>
      </c>
      <c r="D73" s="6">
        <v>142</v>
      </c>
      <c r="E73" s="5">
        <v>2.775</v>
      </c>
      <c r="F73" s="5">
        <v>0.004868</v>
      </c>
    </row>
    <row r="74" s="1" customFormat="1" spans="1:6">
      <c r="A74" s="6">
        <v>72</v>
      </c>
      <c r="B74" s="5">
        <v>2.8</v>
      </c>
      <c r="C74" s="5">
        <v>0.004517</v>
      </c>
      <c r="D74" s="6">
        <v>144</v>
      </c>
      <c r="E74" s="5">
        <v>2.8</v>
      </c>
      <c r="F74" s="5">
        <v>0.004517</v>
      </c>
    </row>
    <row r="75" s="1" customFormat="1" spans="1:6">
      <c r="A75" s="6">
        <v>73</v>
      </c>
      <c r="B75" s="5">
        <v>2.825</v>
      </c>
      <c r="C75" s="5">
        <v>0.00419</v>
      </c>
      <c r="D75" s="6">
        <v>146</v>
      </c>
      <c r="E75" s="5">
        <v>2.825</v>
      </c>
      <c r="F75" s="5">
        <v>0.00419</v>
      </c>
    </row>
    <row r="76" s="1" customFormat="1" spans="1:6">
      <c r="A76" s="6">
        <v>74</v>
      </c>
      <c r="B76" s="5">
        <v>2.85</v>
      </c>
      <c r="C76" s="5">
        <v>0.003887</v>
      </c>
      <c r="D76" s="6">
        <v>148</v>
      </c>
      <c r="E76" s="5">
        <v>2.85</v>
      </c>
      <c r="F76" s="5">
        <v>0.003887</v>
      </c>
    </row>
    <row r="77" s="1" customFormat="1" spans="1:6">
      <c r="A77" s="6">
        <v>75</v>
      </c>
      <c r="B77" s="5">
        <v>2.875</v>
      </c>
      <c r="C77" s="5">
        <v>0.003607</v>
      </c>
      <c r="D77" s="6">
        <v>150</v>
      </c>
      <c r="E77" s="5">
        <v>2.875</v>
      </c>
      <c r="F77" s="5">
        <v>0.003607</v>
      </c>
    </row>
    <row r="78" s="1" customFormat="1" spans="1:6">
      <c r="A78" s="6">
        <v>76</v>
      </c>
      <c r="B78" s="5">
        <v>2.9</v>
      </c>
      <c r="C78" s="5">
        <v>0.003346</v>
      </c>
      <c r="D78" s="6">
        <v>152</v>
      </c>
      <c r="E78" s="5">
        <v>2.9</v>
      </c>
      <c r="F78" s="5">
        <v>0.003346</v>
      </c>
    </row>
    <row r="79" s="1" customFormat="1" spans="1:6">
      <c r="A79" s="6">
        <v>77</v>
      </c>
      <c r="B79" s="5">
        <v>2.925</v>
      </c>
      <c r="C79" s="5">
        <v>0.003104</v>
      </c>
      <c r="D79" s="6">
        <v>154</v>
      </c>
      <c r="E79" s="5">
        <v>2.925</v>
      </c>
      <c r="F79" s="5">
        <v>0.003104</v>
      </c>
    </row>
    <row r="80" s="1" customFormat="1" spans="1:6">
      <c r="A80" s="6">
        <v>78</v>
      </c>
      <c r="B80" s="5">
        <v>2.95</v>
      </c>
      <c r="C80" s="5">
        <v>0.00288</v>
      </c>
      <c r="D80" s="6">
        <v>156</v>
      </c>
      <c r="E80" s="5">
        <v>2.95</v>
      </c>
      <c r="F80" s="5">
        <v>0.00288</v>
      </c>
    </row>
    <row r="81" s="1" customFormat="1" spans="1:6">
      <c r="A81" s="6">
        <v>79</v>
      </c>
      <c r="B81" s="5">
        <v>2.975</v>
      </c>
      <c r="C81" s="5">
        <v>0.002672</v>
      </c>
      <c r="D81" s="6">
        <v>158</v>
      </c>
      <c r="E81" s="5">
        <v>2.975</v>
      </c>
      <c r="F81" s="5">
        <v>0.002672</v>
      </c>
    </row>
    <row r="82" s="1" customFormat="1" spans="1:6">
      <c r="A82" s="6">
        <v>80</v>
      </c>
      <c r="B82" s="5">
        <v>3</v>
      </c>
      <c r="C82" s="5">
        <v>0.002479</v>
      </c>
      <c r="D82" s="6">
        <v>160</v>
      </c>
      <c r="E82" s="5">
        <v>3</v>
      </c>
      <c r="F82" s="5">
        <v>0.002479</v>
      </c>
    </row>
    <row r="168" ht="13.5"/>
  </sheetData>
  <sortState ref="A2:F162">
    <sortCondition ref="A2:A162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2"/>
  <sheetViews>
    <sheetView workbookViewId="0">
      <pane ySplit="1" topLeftCell="A2" activePane="bottomLeft" state="frozen"/>
      <selection/>
      <selection pane="bottomLeft" activeCell="I13" sqref="I13"/>
    </sheetView>
  </sheetViews>
  <sheetFormatPr defaultColWidth="9" defaultRowHeight="15" outlineLevelCol="5"/>
  <cols>
    <col min="1" max="1" width="9" style="2"/>
    <col min="2" max="3" width="11.875" style="3" customWidth="1"/>
    <col min="4" max="4" width="9" style="2"/>
    <col min="5" max="6" width="11.875" style="3" customWidth="1"/>
    <col min="7" max="16384" width="9" style="1"/>
  </cols>
  <sheetData>
    <row r="1" s="1" customFormat="1" spans="1:6">
      <c r="A1" s="2" t="s">
        <v>82</v>
      </c>
      <c r="B1" s="3" t="s">
        <v>83</v>
      </c>
      <c r="C1" s="3" t="s">
        <v>84</v>
      </c>
      <c r="D1" s="2" t="s">
        <v>85</v>
      </c>
      <c r="E1" s="3" t="s">
        <v>86</v>
      </c>
      <c r="F1" s="3" t="s">
        <v>87</v>
      </c>
    </row>
    <row r="2" s="1" customFormat="1" spans="1:6">
      <c r="A2" s="2">
        <v>0</v>
      </c>
      <c r="B2" s="3">
        <v>1</v>
      </c>
      <c r="C2" s="3">
        <v>1</v>
      </c>
      <c r="D2" s="6">
        <v>80</v>
      </c>
      <c r="E2" s="5">
        <v>1</v>
      </c>
      <c r="F2" s="5">
        <v>1.000098</v>
      </c>
    </row>
    <row r="3" s="1" customFormat="1" spans="1:6">
      <c r="A3" s="6">
        <v>1</v>
      </c>
      <c r="B3" s="5">
        <v>1.025</v>
      </c>
      <c r="C3" s="5">
        <v>0.927744</v>
      </c>
      <c r="D3" s="6">
        <v>79</v>
      </c>
      <c r="E3" s="5">
        <v>1.025</v>
      </c>
      <c r="F3" s="5">
        <v>0.927835</v>
      </c>
    </row>
    <row r="4" s="1" customFormat="1" spans="1:6">
      <c r="A4" s="6">
        <v>2</v>
      </c>
      <c r="B4" s="5">
        <v>1.05</v>
      </c>
      <c r="C4" s="5">
        <v>0.860708</v>
      </c>
      <c r="D4" s="6">
        <v>78</v>
      </c>
      <c r="E4" s="5">
        <v>1.05</v>
      </c>
      <c r="F4" s="5">
        <v>0.860793</v>
      </c>
    </row>
    <row r="5" s="1" customFormat="1" spans="1:6">
      <c r="A5" s="6">
        <v>3</v>
      </c>
      <c r="B5" s="5">
        <v>1.075</v>
      </c>
      <c r="C5" s="5">
        <v>0.798516</v>
      </c>
      <c r="D5" s="6">
        <v>77</v>
      </c>
      <c r="E5" s="5">
        <v>1.075</v>
      </c>
      <c r="F5" s="5">
        <v>0.798595</v>
      </c>
    </row>
    <row r="6" s="1" customFormat="1" spans="1:6">
      <c r="A6" s="6">
        <v>4</v>
      </c>
      <c r="B6" s="5">
        <v>1.1</v>
      </c>
      <c r="C6" s="5">
        <v>0.740818</v>
      </c>
      <c r="D6" s="6">
        <v>76</v>
      </c>
      <c r="E6" s="5">
        <v>1.1</v>
      </c>
      <c r="F6" s="5">
        <v>0.740891</v>
      </c>
    </row>
    <row r="7" s="1" customFormat="1" spans="1:6">
      <c r="A7" s="6">
        <v>5</v>
      </c>
      <c r="B7" s="5">
        <v>1.125</v>
      </c>
      <c r="C7" s="5">
        <v>0.687289</v>
      </c>
      <c r="D7" s="6">
        <v>75</v>
      </c>
      <c r="E7" s="5">
        <v>1.125</v>
      </c>
      <c r="F7" s="5">
        <v>0.687357</v>
      </c>
    </row>
    <row r="8" s="1" customFormat="1" spans="1:6">
      <c r="A8" s="6">
        <v>6</v>
      </c>
      <c r="B8" s="5">
        <v>1.15</v>
      </c>
      <c r="C8" s="5">
        <v>0.637628</v>
      </c>
      <c r="D8" s="6">
        <v>74</v>
      </c>
      <c r="E8" s="5">
        <v>1.15</v>
      </c>
      <c r="F8" s="5">
        <v>0.637691</v>
      </c>
    </row>
    <row r="9" s="1" customFormat="1" spans="1:6">
      <c r="A9" s="6">
        <v>7</v>
      </c>
      <c r="B9" s="5">
        <v>1.175</v>
      </c>
      <c r="C9" s="5">
        <v>0.591555</v>
      </c>
      <c r="D9" s="6">
        <v>73</v>
      </c>
      <c r="E9" s="5">
        <v>1.175</v>
      </c>
      <c r="F9" s="5">
        <v>0.591614</v>
      </c>
    </row>
    <row r="10" s="1" customFormat="1" spans="1:6">
      <c r="A10" s="6">
        <v>8</v>
      </c>
      <c r="B10" s="5">
        <v>1.2</v>
      </c>
      <c r="C10" s="5">
        <v>0.548812</v>
      </c>
      <c r="D10" s="6">
        <v>72</v>
      </c>
      <c r="E10" s="5">
        <v>1.2</v>
      </c>
      <c r="F10" s="5">
        <v>0.548866</v>
      </c>
    </row>
    <row r="11" s="1" customFormat="1" spans="1:6">
      <c r="A11" s="6">
        <v>9</v>
      </c>
      <c r="B11" s="5">
        <v>1.225</v>
      </c>
      <c r="C11" s="5">
        <v>0.509157</v>
      </c>
      <c r="D11" s="6">
        <v>71</v>
      </c>
      <c r="E11" s="5">
        <v>1.225</v>
      </c>
      <c r="F11" s="5">
        <v>0.509207</v>
      </c>
    </row>
    <row r="12" s="1" customFormat="1" spans="1:6">
      <c r="A12" s="6">
        <v>10</v>
      </c>
      <c r="B12" s="5">
        <v>1.25</v>
      </c>
      <c r="C12" s="5">
        <v>0.472367</v>
      </c>
      <c r="D12" s="6">
        <v>70</v>
      </c>
      <c r="E12" s="5">
        <v>1.25</v>
      </c>
      <c r="F12" s="5">
        <v>0.472413</v>
      </c>
    </row>
    <row r="13" s="1" customFormat="1" spans="1:6">
      <c r="A13" s="6">
        <v>11</v>
      </c>
      <c r="B13" s="5">
        <v>1.275</v>
      </c>
      <c r="C13" s="5">
        <v>0.438235</v>
      </c>
      <c r="D13" s="6">
        <v>69</v>
      </c>
      <c r="E13" s="5">
        <v>1.275</v>
      </c>
      <c r="F13" s="5">
        <v>0.438278</v>
      </c>
    </row>
    <row r="14" s="1" customFormat="1" spans="1:6">
      <c r="A14" s="6">
        <v>12</v>
      </c>
      <c r="B14" s="5">
        <v>1.3</v>
      </c>
      <c r="C14" s="5">
        <v>0.40657</v>
      </c>
      <c r="D14" s="6">
        <v>68</v>
      </c>
      <c r="E14" s="5">
        <v>1.3</v>
      </c>
      <c r="F14" s="5">
        <v>0.40661</v>
      </c>
    </row>
    <row r="15" s="1" customFormat="1" spans="1:6">
      <c r="A15" s="6">
        <v>13</v>
      </c>
      <c r="B15" s="5">
        <v>1.325</v>
      </c>
      <c r="C15" s="5">
        <v>0.377192</v>
      </c>
      <c r="D15" s="6">
        <v>67</v>
      </c>
      <c r="E15" s="5">
        <v>1.325</v>
      </c>
      <c r="F15" s="5">
        <v>0.37723</v>
      </c>
    </row>
    <row r="16" s="1" customFormat="1" spans="1:6">
      <c r="A16" s="6">
        <v>14</v>
      </c>
      <c r="B16" s="5">
        <v>1.35</v>
      </c>
      <c r="C16" s="5">
        <v>0.349938</v>
      </c>
      <c r="D16" s="6">
        <v>66</v>
      </c>
      <c r="E16" s="5">
        <v>1.35</v>
      </c>
      <c r="F16" s="5">
        <v>0.349972</v>
      </c>
    </row>
    <row r="17" s="1" customFormat="1" spans="1:6">
      <c r="A17" s="6">
        <v>15</v>
      </c>
      <c r="B17" s="5">
        <v>1.375</v>
      </c>
      <c r="C17" s="5">
        <v>0.324653</v>
      </c>
      <c r="D17" s="6">
        <v>65</v>
      </c>
      <c r="E17" s="5">
        <v>1.375</v>
      </c>
      <c r="F17" s="5">
        <v>0.324685</v>
      </c>
    </row>
    <row r="18" s="1" customFormat="1" spans="1:6">
      <c r="A18" s="6">
        <v>16</v>
      </c>
      <c r="B18" s="5">
        <v>1.4</v>
      </c>
      <c r="C18" s="5">
        <v>0.301194</v>
      </c>
      <c r="D18" s="6">
        <v>64</v>
      </c>
      <c r="E18" s="5">
        <v>1.4</v>
      </c>
      <c r="F18" s="5">
        <v>0.301224</v>
      </c>
    </row>
    <row r="19" s="1" customFormat="1" spans="1:6">
      <c r="A19" s="6">
        <v>17</v>
      </c>
      <c r="B19" s="5">
        <v>1.425</v>
      </c>
      <c r="C19" s="5">
        <v>0.279431</v>
      </c>
      <c r="D19" s="6">
        <v>63</v>
      </c>
      <c r="E19" s="5">
        <v>1.425</v>
      </c>
      <c r="F19" s="5">
        <v>0.279459</v>
      </c>
    </row>
    <row r="20" s="1" customFormat="1" spans="1:6">
      <c r="A20" s="6">
        <v>18</v>
      </c>
      <c r="B20" s="5">
        <v>1.45</v>
      </c>
      <c r="C20" s="5">
        <v>0.25924</v>
      </c>
      <c r="D20" s="6">
        <v>62</v>
      </c>
      <c r="E20" s="5">
        <v>1.45</v>
      </c>
      <c r="F20" s="5">
        <v>0.259266</v>
      </c>
    </row>
    <row r="21" s="1" customFormat="1" spans="1:6">
      <c r="A21" s="6">
        <v>19</v>
      </c>
      <c r="B21" s="5">
        <v>1.475</v>
      </c>
      <c r="C21" s="5">
        <v>0.240509</v>
      </c>
      <c r="D21" s="6">
        <v>61</v>
      </c>
      <c r="E21" s="5">
        <v>1.475</v>
      </c>
      <c r="F21" s="5">
        <v>0.240532</v>
      </c>
    </row>
    <row r="22" s="1" customFormat="1" spans="1:6">
      <c r="A22" s="6">
        <v>20</v>
      </c>
      <c r="B22" s="5">
        <v>1.5</v>
      </c>
      <c r="C22" s="5">
        <v>0.22313</v>
      </c>
      <c r="D22" s="6">
        <v>60</v>
      </c>
      <c r="E22" s="5">
        <v>1.5</v>
      </c>
      <c r="F22" s="5">
        <v>0.223152</v>
      </c>
    </row>
    <row r="23" s="1" customFormat="1" spans="1:6">
      <c r="A23" s="6">
        <v>21</v>
      </c>
      <c r="B23" s="5">
        <v>1.525</v>
      </c>
      <c r="C23" s="5">
        <v>0.207008</v>
      </c>
      <c r="D23" s="6">
        <v>59</v>
      </c>
      <c r="E23" s="5">
        <v>1.525</v>
      </c>
      <c r="F23" s="5">
        <v>0.207028</v>
      </c>
    </row>
    <row r="24" s="1" customFormat="1" spans="1:6">
      <c r="A24" s="6">
        <v>22</v>
      </c>
      <c r="B24" s="5">
        <v>1.55</v>
      </c>
      <c r="C24" s="5">
        <v>0.19205</v>
      </c>
      <c r="D24" s="6">
        <v>58</v>
      </c>
      <c r="E24" s="5">
        <v>1.55</v>
      </c>
      <c r="F24" s="5">
        <v>0.192069</v>
      </c>
    </row>
    <row r="25" s="1" customFormat="1" spans="1:6">
      <c r="A25" s="6">
        <v>23</v>
      </c>
      <c r="B25" s="5">
        <v>1.575</v>
      </c>
      <c r="C25" s="5">
        <v>0.178173</v>
      </c>
      <c r="D25" s="6">
        <v>57</v>
      </c>
      <c r="E25" s="5">
        <v>1.575</v>
      </c>
      <c r="F25" s="5">
        <v>0.178191</v>
      </c>
    </row>
    <row r="26" s="1" customFormat="1" spans="1:6">
      <c r="A26" s="6">
        <v>24</v>
      </c>
      <c r="B26" s="5">
        <v>1.6</v>
      </c>
      <c r="C26" s="5">
        <v>0.165299</v>
      </c>
      <c r="D26" s="6">
        <v>56</v>
      </c>
      <c r="E26" s="5">
        <v>1.6</v>
      </c>
      <c r="F26" s="5">
        <v>0.165315</v>
      </c>
    </row>
    <row r="27" s="1" customFormat="1" spans="1:6">
      <c r="A27" s="6">
        <v>25</v>
      </c>
      <c r="B27" s="5">
        <v>1.625</v>
      </c>
      <c r="C27" s="5">
        <v>0.153355</v>
      </c>
      <c r="D27" s="6">
        <v>55</v>
      </c>
      <c r="E27" s="5">
        <v>1.625</v>
      </c>
      <c r="F27" s="5">
        <v>0.15337</v>
      </c>
    </row>
    <row r="28" s="1" customFormat="1" spans="1:6">
      <c r="A28" s="6">
        <v>26</v>
      </c>
      <c r="B28" s="5">
        <v>1.65</v>
      </c>
      <c r="C28" s="5">
        <v>0.142274</v>
      </c>
      <c r="D28" s="6">
        <v>54</v>
      </c>
      <c r="E28" s="5">
        <v>1.65</v>
      </c>
      <c r="F28" s="5">
        <v>0.142288</v>
      </c>
    </row>
    <row r="29" s="1" customFormat="1" spans="1:6">
      <c r="A29" s="6">
        <v>27</v>
      </c>
      <c r="B29" s="5">
        <v>1.675</v>
      </c>
      <c r="C29" s="5">
        <v>0.131994</v>
      </c>
      <c r="D29" s="6">
        <v>53</v>
      </c>
      <c r="E29" s="5">
        <v>1.675</v>
      </c>
      <c r="F29" s="5">
        <v>0.132007</v>
      </c>
    </row>
    <row r="30" s="1" customFormat="1" spans="1:6">
      <c r="A30" s="6">
        <v>28</v>
      </c>
      <c r="B30" s="5">
        <v>1.7</v>
      </c>
      <c r="C30" s="5">
        <v>0.122457</v>
      </c>
      <c r="D30" s="6">
        <v>52</v>
      </c>
      <c r="E30" s="5">
        <v>1.7</v>
      </c>
      <c r="F30" s="5">
        <v>0.122469</v>
      </c>
    </row>
    <row r="31" s="1" customFormat="1" spans="1:6">
      <c r="A31" s="6">
        <v>29</v>
      </c>
      <c r="B31" s="5">
        <v>1.725</v>
      </c>
      <c r="C31" s="5">
        <v>0.113608</v>
      </c>
      <c r="D31" s="6">
        <v>51</v>
      </c>
      <c r="E31" s="5">
        <v>1.725</v>
      </c>
      <c r="F31" s="5">
        <v>0.113619</v>
      </c>
    </row>
    <row r="32" s="1" customFormat="1" spans="1:6">
      <c r="A32" s="6">
        <v>30</v>
      </c>
      <c r="B32" s="5">
        <v>1.75</v>
      </c>
      <c r="C32" s="5">
        <v>0.105399</v>
      </c>
      <c r="D32" s="6">
        <v>50</v>
      </c>
      <c r="E32" s="5">
        <v>1.75</v>
      </c>
      <c r="F32" s="5">
        <v>0.10541</v>
      </c>
    </row>
    <row r="33" s="1" customFormat="1" spans="1:6">
      <c r="A33" s="6">
        <v>31</v>
      </c>
      <c r="B33" s="5">
        <v>1.775</v>
      </c>
      <c r="C33" s="5">
        <v>0.097784</v>
      </c>
      <c r="D33" s="6">
        <v>49</v>
      </c>
      <c r="E33" s="5">
        <v>1.775</v>
      </c>
      <c r="F33" s="5">
        <v>0.097793</v>
      </c>
    </row>
    <row r="34" s="1" customFormat="1" spans="1:6">
      <c r="A34" s="6">
        <v>32</v>
      </c>
      <c r="B34" s="5">
        <v>1.8</v>
      </c>
      <c r="C34" s="5">
        <v>0.090718</v>
      </c>
      <c r="D34" s="6">
        <v>48</v>
      </c>
      <c r="E34" s="5">
        <v>1.8</v>
      </c>
      <c r="F34" s="5">
        <v>0.090727</v>
      </c>
    </row>
    <row r="35" s="1" customFormat="1" spans="1:6">
      <c r="A35" s="6">
        <v>33</v>
      </c>
      <c r="B35" s="5">
        <v>1.825</v>
      </c>
      <c r="C35" s="5">
        <v>0.084163</v>
      </c>
      <c r="D35" s="6">
        <v>47</v>
      </c>
      <c r="E35" s="5">
        <v>1.825</v>
      </c>
      <c r="F35" s="5">
        <v>0.084171</v>
      </c>
    </row>
    <row r="36" s="1" customFormat="1" spans="1:6">
      <c r="A36" s="6">
        <v>34</v>
      </c>
      <c r="B36" s="5">
        <v>1.85</v>
      </c>
      <c r="C36" s="5">
        <v>0.078082</v>
      </c>
      <c r="D36" s="6">
        <v>46</v>
      </c>
      <c r="E36" s="5">
        <v>1.85</v>
      </c>
      <c r="F36" s="5">
        <v>0.078089</v>
      </c>
    </row>
    <row r="37" s="1" customFormat="1" spans="1:6">
      <c r="A37" s="6">
        <v>35</v>
      </c>
      <c r="B37" s="5">
        <v>1.875</v>
      </c>
      <c r="C37" s="5">
        <v>0.07244</v>
      </c>
      <c r="D37" s="6">
        <v>45</v>
      </c>
      <c r="E37" s="5">
        <v>1.875</v>
      </c>
      <c r="F37" s="5">
        <v>0.072447</v>
      </c>
    </row>
    <row r="38" s="1" customFormat="1" spans="1:6">
      <c r="A38" s="6">
        <v>36</v>
      </c>
      <c r="B38" s="5">
        <v>1.9</v>
      </c>
      <c r="C38" s="5">
        <v>0.067206</v>
      </c>
      <c r="D38" s="6">
        <v>44</v>
      </c>
      <c r="E38" s="5">
        <v>1.9</v>
      </c>
      <c r="F38" s="5">
        <v>0.067212</v>
      </c>
    </row>
    <row r="39" s="1" customFormat="1" spans="1:6">
      <c r="A39" s="6">
        <v>37</v>
      </c>
      <c r="B39" s="5">
        <v>1.925</v>
      </c>
      <c r="C39" s="5">
        <v>0.06235</v>
      </c>
      <c r="D39" s="6">
        <v>43</v>
      </c>
      <c r="E39" s="5">
        <v>1.925</v>
      </c>
      <c r="F39" s="5">
        <v>0.062356</v>
      </c>
    </row>
    <row r="40" s="1" customFormat="1" spans="1:6">
      <c r="A40" s="6">
        <v>38</v>
      </c>
      <c r="B40" s="5">
        <v>1.95</v>
      </c>
      <c r="C40" s="5">
        <v>0.057844</v>
      </c>
      <c r="D40" s="6">
        <v>42</v>
      </c>
      <c r="E40" s="5">
        <v>1.95</v>
      </c>
      <c r="F40" s="5">
        <v>0.05785</v>
      </c>
    </row>
    <row r="41" s="1" customFormat="1" spans="1:6">
      <c r="A41" s="6">
        <v>39</v>
      </c>
      <c r="B41" s="5">
        <v>1.975</v>
      </c>
      <c r="C41" s="5">
        <v>0.053665</v>
      </c>
      <c r="D41" s="6">
        <v>41</v>
      </c>
      <c r="E41" s="5">
        <v>1.975</v>
      </c>
      <c r="F41" s="5">
        <v>0.05367</v>
      </c>
    </row>
    <row r="42" s="1" customFormat="1" spans="1:6">
      <c r="A42" s="6">
        <v>40</v>
      </c>
      <c r="B42" s="5">
        <v>2</v>
      </c>
      <c r="C42" s="5">
        <v>0.049787</v>
      </c>
      <c r="D42" s="2">
        <v>40</v>
      </c>
      <c r="E42" s="5">
        <v>2</v>
      </c>
      <c r="F42" s="5">
        <v>0.049792</v>
      </c>
    </row>
    <row r="43" s="1" customFormat="1" spans="1:6">
      <c r="A43" s="6">
        <v>41</v>
      </c>
      <c r="B43" s="5">
        <v>2.025</v>
      </c>
      <c r="C43" s="5">
        <v>0.04619</v>
      </c>
      <c r="D43" s="6">
        <v>39</v>
      </c>
      <c r="E43" s="5">
        <v>2.025</v>
      </c>
      <c r="F43" s="5">
        <v>0.046194</v>
      </c>
    </row>
    <row r="44" s="1" customFormat="1" spans="1:6">
      <c r="A44" s="6">
        <v>42</v>
      </c>
      <c r="B44" s="5">
        <v>2.05</v>
      </c>
      <c r="C44" s="5">
        <v>0.042852</v>
      </c>
      <c r="D44" s="6">
        <v>38</v>
      </c>
      <c r="E44" s="5">
        <v>2.05</v>
      </c>
      <c r="F44" s="5">
        <v>0.042856</v>
      </c>
    </row>
    <row r="45" s="1" customFormat="1" spans="1:6">
      <c r="A45" s="6">
        <v>43</v>
      </c>
      <c r="B45" s="5">
        <v>2.075</v>
      </c>
      <c r="C45" s="5">
        <v>0.039756</v>
      </c>
      <c r="D45" s="6">
        <v>37</v>
      </c>
      <c r="E45" s="5">
        <v>2.075</v>
      </c>
      <c r="F45" s="5">
        <v>0.03976</v>
      </c>
    </row>
    <row r="46" s="1" customFormat="1" spans="1:6">
      <c r="A46" s="6">
        <v>44</v>
      </c>
      <c r="B46" s="5">
        <v>2.1</v>
      </c>
      <c r="C46" s="5">
        <v>0.036883</v>
      </c>
      <c r="D46" s="6">
        <v>36</v>
      </c>
      <c r="E46" s="5">
        <v>2.1</v>
      </c>
      <c r="F46" s="5">
        <v>0.036887</v>
      </c>
    </row>
    <row r="47" s="1" customFormat="1" spans="1:6">
      <c r="A47" s="6">
        <v>45</v>
      </c>
      <c r="B47" s="5">
        <v>2.125</v>
      </c>
      <c r="C47" s="5">
        <v>0.034218</v>
      </c>
      <c r="D47" s="6">
        <v>35</v>
      </c>
      <c r="E47" s="5">
        <v>2.125</v>
      </c>
      <c r="F47" s="5">
        <v>0.034222</v>
      </c>
    </row>
    <row r="48" s="1" customFormat="1" spans="1:6">
      <c r="A48" s="6">
        <v>46</v>
      </c>
      <c r="B48" s="5">
        <v>2.15</v>
      </c>
      <c r="C48" s="5">
        <v>0.031746</v>
      </c>
      <c r="D48" s="6">
        <v>34</v>
      </c>
      <c r="E48" s="5">
        <v>2.15</v>
      </c>
      <c r="F48" s="5">
        <v>0.031749</v>
      </c>
    </row>
    <row r="49" s="1" customFormat="1" spans="1:6">
      <c r="A49" s="6">
        <v>47</v>
      </c>
      <c r="B49" s="5">
        <v>2.175</v>
      </c>
      <c r="C49" s="5">
        <v>0.029452</v>
      </c>
      <c r="D49" s="6">
        <v>33</v>
      </c>
      <c r="E49" s="5">
        <v>2.175</v>
      </c>
      <c r="F49" s="5">
        <v>0.029455</v>
      </c>
    </row>
    <row r="50" s="1" customFormat="1" spans="1:6">
      <c r="A50" s="6">
        <v>48</v>
      </c>
      <c r="B50" s="5">
        <v>2.2</v>
      </c>
      <c r="C50" s="5">
        <v>0.027324</v>
      </c>
      <c r="D50" s="6">
        <v>32</v>
      </c>
      <c r="E50" s="5">
        <v>2.2</v>
      </c>
      <c r="F50" s="5">
        <v>0.027326</v>
      </c>
    </row>
    <row r="51" s="1" customFormat="1" spans="1:6">
      <c r="A51" s="6">
        <v>49</v>
      </c>
      <c r="B51" s="5">
        <v>2.225</v>
      </c>
      <c r="C51" s="5">
        <v>0.025349</v>
      </c>
      <c r="D51" s="6">
        <v>31</v>
      </c>
      <c r="E51" s="5">
        <v>2.225</v>
      </c>
      <c r="F51" s="5">
        <v>0.025352</v>
      </c>
    </row>
    <row r="52" s="1" customFormat="1" spans="1:6">
      <c r="A52" s="6">
        <v>50</v>
      </c>
      <c r="B52" s="5">
        <v>2.25</v>
      </c>
      <c r="C52" s="5">
        <v>0.023518</v>
      </c>
      <c r="D52" s="6">
        <v>30</v>
      </c>
      <c r="E52" s="5">
        <v>2.25</v>
      </c>
      <c r="F52" s="5">
        <v>0.02352</v>
      </c>
    </row>
    <row r="53" s="1" customFormat="1" spans="1:6">
      <c r="A53" s="6">
        <v>51</v>
      </c>
      <c r="B53" s="5">
        <v>2.275</v>
      </c>
      <c r="C53" s="5">
        <v>0.021818</v>
      </c>
      <c r="D53" s="6">
        <v>29</v>
      </c>
      <c r="E53" s="5">
        <v>2.275</v>
      </c>
      <c r="F53" s="5">
        <v>0.021821</v>
      </c>
    </row>
    <row r="54" s="1" customFormat="1" spans="1:6">
      <c r="A54" s="6">
        <v>52</v>
      </c>
      <c r="B54" s="5">
        <v>2.3</v>
      </c>
      <c r="C54" s="5">
        <v>0.020242</v>
      </c>
      <c r="D54" s="6">
        <v>28</v>
      </c>
      <c r="E54" s="5">
        <v>2.3</v>
      </c>
      <c r="F54" s="5">
        <v>0.020244</v>
      </c>
    </row>
    <row r="55" s="1" customFormat="1" spans="1:6">
      <c r="A55" s="6">
        <v>53</v>
      </c>
      <c r="B55" s="5">
        <v>2.325</v>
      </c>
      <c r="C55" s="5">
        <v>0.018779</v>
      </c>
      <c r="D55" s="6">
        <v>27</v>
      </c>
      <c r="E55" s="5">
        <v>2.325</v>
      </c>
      <c r="F55" s="5">
        <v>0.018781</v>
      </c>
    </row>
    <row r="56" s="1" customFormat="1" spans="1:6">
      <c r="A56" s="6">
        <v>54</v>
      </c>
      <c r="B56" s="5">
        <v>2.35</v>
      </c>
      <c r="C56" s="5">
        <v>0.017422</v>
      </c>
      <c r="D56" s="6">
        <v>26</v>
      </c>
      <c r="E56" s="5">
        <v>2.35</v>
      </c>
      <c r="F56" s="5">
        <v>0.017424</v>
      </c>
    </row>
    <row r="57" s="1" customFormat="1" spans="1:6">
      <c r="A57" s="6">
        <v>55</v>
      </c>
      <c r="B57" s="5">
        <v>2.375</v>
      </c>
      <c r="C57" s="5">
        <v>0.016164</v>
      </c>
      <c r="D57" s="6">
        <v>25</v>
      </c>
      <c r="E57" s="5">
        <v>2.375</v>
      </c>
      <c r="F57" s="5">
        <v>0.016165</v>
      </c>
    </row>
    <row r="58" s="1" customFormat="1" spans="1:6">
      <c r="A58" s="6">
        <v>56</v>
      </c>
      <c r="B58" s="5">
        <v>2.4</v>
      </c>
      <c r="C58" s="5">
        <v>0.014996</v>
      </c>
      <c r="D58" s="6">
        <v>24</v>
      </c>
      <c r="E58" s="5">
        <v>2.4</v>
      </c>
      <c r="F58" s="5">
        <v>0.014997</v>
      </c>
    </row>
    <row r="59" s="1" customFormat="1" spans="1:6">
      <c r="A59" s="6">
        <v>57</v>
      </c>
      <c r="B59" s="5">
        <v>2.425</v>
      </c>
      <c r="C59" s="5">
        <v>0.013912</v>
      </c>
      <c r="D59" s="6">
        <v>23</v>
      </c>
      <c r="E59" s="5">
        <v>2.425</v>
      </c>
      <c r="F59" s="5">
        <v>0.013913</v>
      </c>
    </row>
    <row r="60" s="1" customFormat="1" spans="1:6">
      <c r="A60" s="6">
        <v>58</v>
      </c>
      <c r="B60" s="5">
        <v>2.45</v>
      </c>
      <c r="C60" s="5">
        <v>0.012907</v>
      </c>
      <c r="D60" s="6">
        <v>22</v>
      </c>
      <c r="E60" s="5">
        <v>2.45</v>
      </c>
      <c r="F60" s="5">
        <v>0.012908</v>
      </c>
    </row>
    <row r="61" s="1" customFormat="1" spans="1:6">
      <c r="A61" s="6">
        <v>59</v>
      </c>
      <c r="B61" s="5">
        <v>2.475</v>
      </c>
      <c r="C61" s="5">
        <v>0.011974</v>
      </c>
      <c r="D61" s="6">
        <v>21</v>
      </c>
      <c r="E61" s="5">
        <v>2.475</v>
      </c>
      <c r="F61" s="5">
        <v>0.011975</v>
      </c>
    </row>
    <row r="62" s="1" customFormat="1" spans="1:6">
      <c r="A62" s="6">
        <v>60</v>
      </c>
      <c r="B62" s="5">
        <v>2.5</v>
      </c>
      <c r="C62" s="5">
        <v>0.011109</v>
      </c>
      <c r="D62" s="6">
        <v>20</v>
      </c>
      <c r="E62" s="5">
        <v>2.5</v>
      </c>
      <c r="F62" s="5">
        <v>0.01111</v>
      </c>
    </row>
    <row r="63" s="1" customFormat="1" spans="1:6">
      <c r="A63" s="6">
        <v>61</v>
      </c>
      <c r="B63" s="5">
        <v>2.525</v>
      </c>
      <c r="C63" s="5">
        <v>0.010306</v>
      </c>
      <c r="D63" s="6">
        <v>19</v>
      </c>
      <c r="E63" s="5">
        <v>2.525</v>
      </c>
      <c r="F63" s="5">
        <v>0.010307</v>
      </c>
    </row>
    <row r="64" s="1" customFormat="1" spans="1:6">
      <c r="A64" s="6">
        <v>62</v>
      </c>
      <c r="B64" s="5">
        <v>2.55</v>
      </c>
      <c r="C64" s="5">
        <v>0.009562</v>
      </c>
      <c r="D64" s="6">
        <v>18</v>
      </c>
      <c r="E64" s="5">
        <v>2.55</v>
      </c>
      <c r="F64" s="5">
        <v>0.009563</v>
      </c>
    </row>
    <row r="65" s="1" customFormat="1" spans="1:6">
      <c r="A65" s="6">
        <v>63</v>
      </c>
      <c r="B65" s="5">
        <v>2.575</v>
      </c>
      <c r="C65" s="5">
        <v>0.008871</v>
      </c>
      <c r="D65" s="6">
        <v>17</v>
      </c>
      <c r="E65" s="5">
        <v>2.575</v>
      </c>
      <c r="F65" s="5">
        <v>0.008872</v>
      </c>
    </row>
    <row r="66" s="1" customFormat="1" spans="1:6">
      <c r="A66" s="6">
        <v>64</v>
      </c>
      <c r="B66" s="5">
        <v>2.6</v>
      </c>
      <c r="C66" s="5">
        <v>0.00823</v>
      </c>
      <c r="D66" s="6">
        <v>16</v>
      </c>
      <c r="E66" s="5">
        <v>2.6</v>
      </c>
      <c r="F66" s="5">
        <v>0.008231</v>
      </c>
    </row>
    <row r="67" s="1" customFormat="1" spans="1:6">
      <c r="A67" s="6">
        <v>65</v>
      </c>
      <c r="B67" s="5">
        <v>2.625</v>
      </c>
      <c r="C67" s="5">
        <v>0.007635</v>
      </c>
      <c r="D67" s="6">
        <v>15</v>
      </c>
      <c r="E67" s="5">
        <v>2.625</v>
      </c>
      <c r="F67" s="5">
        <v>0.007636</v>
      </c>
    </row>
    <row r="68" s="1" customFormat="1" spans="1:6">
      <c r="A68" s="6">
        <v>66</v>
      </c>
      <c r="B68" s="5">
        <v>2.65</v>
      </c>
      <c r="C68" s="5">
        <v>0.007083</v>
      </c>
      <c r="D68" s="6">
        <v>14</v>
      </c>
      <c r="E68" s="5">
        <v>2.65</v>
      </c>
      <c r="F68" s="5">
        <v>0.007084</v>
      </c>
    </row>
    <row r="69" s="1" customFormat="1" spans="1:6">
      <c r="A69" s="6">
        <v>67</v>
      </c>
      <c r="B69" s="5">
        <v>2.675</v>
      </c>
      <c r="C69" s="5">
        <v>0.006572</v>
      </c>
      <c r="D69" s="6">
        <v>13</v>
      </c>
      <c r="E69" s="5">
        <v>2.675</v>
      </c>
      <c r="F69" s="5">
        <v>0.006572</v>
      </c>
    </row>
    <row r="70" s="1" customFormat="1" spans="1:6">
      <c r="A70" s="6">
        <v>68</v>
      </c>
      <c r="B70" s="5">
        <v>2.7</v>
      </c>
      <c r="C70" s="5">
        <v>0.006097</v>
      </c>
      <c r="D70" s="6">
        <v>12</v>
      </c>
      <c r="E70" s="5">
        <v>2.7</v>
      </c>
      <c r="F70" s="5">
        <v>0.006097</v>
      </c>
    </row>
    <row r="71" s="1" customFormat="1" spans="1:6">
      <c r="A71" s="6">
        <v>69</v>
      </c>
      <c r="B71" s="5">
        <v>2.725</v>
      </c>
      <c r="C71" s="5">
        <v>0.005656</v>
      </c>
      <c r="D71" s="6">
        <v>11</v>
      </c>
      <c r="E71" s="5">
        <v>2.725</v>
      </c>
      <c r="F71" s="5">
        <v>0.005657</v>
      </c>
    </row>
    <row r="72" s="1" customFormat="1" spans="1:6">
      <c r="A72" s="6">
        <v>70</v>
      </c>
      <c r="B72" s="5">
        <v>2.75</v>
      </c>
      <c r="C72" s="5">
        <v>0.005248</v>
      </c>
      <c r="D72" s="6">
        <v>10</v>
      </c>
      <c r="E72" s="5">
        <v>2.75</v>
      </c>
      <c r="F72" s="5">
        <v>0.005248</v>
      </c>
    </row>
    <row r="73" s="1" customFormat="1" spans="1:6">
      <c r="A73" s="6">
        <v>71</v>
      </c>
      <c r="B73" s="5">
        <v>2.775</v>
      </c>
      <c r="C73" s="5">
        <v>0.004868</v>
      </c>
      <c r="D73" s="6">
        <v>9</v>
      </c>
      <c r="E73" s="5">
        <v>2.775</v>
      </c>
      <c r="F73" s="5">
        <v>0.004869</v>
      </c>
    </row>
    <row r="74" s="1" customFormat="1" spans="1:6">
      <c r="A74" s="6">
        <v>72</v>
      </c>
      <c r="B74" s="5">
        <v>2.8</v>
      </c>
      <c r="C74" s="5">
        <v>0.004517</v>
      </c>
      <c r="D74" s="6">
        <v>8</v>
      </c>
      <c r="E74" s="5">
        <v>2.8</v>
      </c>
      <c r="F74" s="5">
        <v>0.004517</v>
      </c>
    </row>
    <row r="75" s="1" customFormat="1" spans="1:6">
      <c r="A75" s="6">
        <v>73</v>
      </c>
      <c r="B75" s="5">
        <v>2.825</v>
      </c>
      <c r="C75" s="5">
        <v>0.00419</v>
      </c>
      <c r="D75" s="6">
        <v>7</v>
      </c>
      <c r="E75" s="5">
        <v>2.825</v>
      </c>
      <c r="F75" s="5">
        <v>0.004191</v>
      </c>
    </row>
    <row r="76" s="1" customFormat="1" spans="1:6">
      <c r="A76" s="6">
        <v>74</v>
      </c>
      <c r="B76" s="5">
        <v>2.85</v>
      </c>
      <c r="C76" s="5">
        <v>0.003887</v>
      </c>
      <c r="D76" s="6">
        <v>6</v>
      </c>
      <c r="E76" s="5">
        <v>2.85</v>
      </c>
      <c r="F76" s="5">
        <v>0.003888</v>
      </c>
    </row>
    <row r="77" s="1" customFormat="1" spans="1:6">
      <c r="A77" s="6">
        <v>75</v>
      </c>
      <c r="B77" s="5">
        <v>2.875</v>
      </c>
      <c r="C77" s="5">
        <v>0.003607</v>
      </c>
      <c r="D77" s="6">
        <v>5</v>
      </c>
      <c r="E77" s="5">
        <v>2.875</v>
      </c>
      <c r="F77" s="5">
        <v>0.003607</v>
      </c>
    </row>
    <row r="78" s="1" customFormat="1" spans="1:6">
      <c r="A78" s="6">
        <v>76</v>
      </c>
      <c r="B78" s="5">
        <v>2.9</v>
      </c>
      <c r="C78" s="5">
        <v>0.003346</v>
      </c>
      <c r="D78" s="6">
        <v>4</v>
      </c>
      <c r="E78" s="5">
        <v>2.9</v>
      </c>
      <c r="F78" s="5">
        <v>0.003346</v>
      </c>
    </row>
    <row r="79" s="1" customFormat="1" spans="1:6">
      <c r="A79" s="6">
        <v>77</v>
      </c>
      <c r="B79" s="5">
        <v>2.925</v>
      </c>
      <c r="C79" s="5">
        <v>0.003104</v>
      </c>
      <c r="D79" s="6">
        <v>3</v>
      </c>
      <c r="E79" s="5">
        <v>2.925</v>
      </c>
      <c r="F79" s="5">
        <v>0.003105</v>
      </c>
    </row>
    <row r="80" s="1" customFormat="1" spans="1:6">
      <c r="A80" s="6">
        <v>78</v>
      </c>
      <c r="B80" s="5">
        <v>2.95</v>
      </c>
      <c r="C80" s="5">
        <v>0.00288</v>
      </c>
      <c r="D80" s="6">
        <v>2</v>
      </c>
      <c r="E80" s="5">
        <v>2.95</v>
      </c>
      <c r="F80" s="5">
        <v>0.00288</v>
      </c>
    </row>
    <row r="81" s="1" customFormat="1" spans="1:6">
      <c r="A81" s="6">
        <v>79</v>
      </c>
      <c r="B81" s="5">
        <v>2.975</v>
      </c>
      <c r="C81" s="5">
        <v>0.002672</v>
      </c>
      <c r="D81" s="6">
        <v>1</v>
      </c>
      <c r="E81" s="5">
        <v>2.975</v>
      </c>
      <c r="F81" s="5">
        <v>0.002672</v>
      </c>
    </row>
    <row r="82" s="1" customFormat="1" spans="1:6">
      <c r="A82" s="6">
        <v>80</v>
      </c>
      <c r="B82" s="5">
        <v>3</v>
      </c>
      <c r="C82" s="5">
        <v>0.002479</v>
      </c>
      <c r="D82" s="6">
        <v>0</v>
      </c>
      <c r="E82" s="5">
        <v>3</v>
      </c>
      <c r="F82" s="5">
        <v>0.002479</v>
      </c>
    </row>
    <row r="83" s="1" customFormat="1" spans="1:6">
      <c r="A83" s="6"/>
      <c r="B83" s="5"/>
      <c r="C83" s="5"/>
      <c r="D83" s="6"/>
      <c r="E83" s="5"/>
      <c r="F83" s="5"/>
    </row>
    <row r="84" s="1" customFormat="1" spans="1:6">
      <c r="A84" s="6"/>
      <c r="B84" s="5"/>
      <c r="C84" s="5"/>
      <c r="D84" s="6"/>
      <c r="E84" s="5"/>
      <c r="F84" s="5"/>
    </row>
    <row r="85" s="1" customFormat="1" spans="1:6">
      <c r="A85" s="6"/>
      <c r="B85" s="5"/>
      <c r="C85" s="5"/>
      <c r="D85" s="6"/>
      <c r="E85" s="5"/>
      <c r="F85" s="5"/>
    </row>
    <row r="86" s="1" customFormat="1" spans="1:6">
      <c r="A86" s="6"/>
      <c r="B86" s="5"/>
      <c r="C86" s="5"/>
      <c r="D86" s="6"/>
      <c r="E86" s="5"/>
      <c r="F86" s="5"/>
    </row>
    <row r="87" s="1" customFormat="1" spans="1:6">
      <c r="A87" s="6"/>
      <c r="B87" s="5"/>
      <c r="C87" s="5"/>
      <c r="D87" s="6"/>
      <c r="E87" s="5"/>
      <c r="F87" s="5"/>
    </row>
    <row r="88" s="1" customFormat="1" spans="1:6">
      <c r="A88" s="6"/>
      <c r="B88" s="5"/>
      <c r="C88" s="5"/>
      <c r="D88" s="6"/>
      <c r="E88" s="5"/>
      <c r="F88" s="5"/>
    </row>
    <row r="89" s="1" customFormat="1" spans="1:6">
      <c r="A89" s="6"/>
      <c r="B89" s="5"/>
      <c r="C89" s="5"/>
      <c r="D89" s="6"/>
      <c r="E89" s="5"/>
      <c r="F89" s="5"/>
    </row>
    <row r="90" s="1" customFormat="1" spans="1:6">
      <c r="A90" s="6"/>
      <c r="B90" s="5"/>
      <c r="C90" s="5"/>
      <c r="D90" s="6"/>
      <c r="E90" s="5"/>
      <c r="F90" s="5"/>
    </row>
    <row r="91" s="1" customFormat="1" spans="1:6">
      <c r="A91" s="6"/>
      <c r="B91" s="5"/>
      <c r="C91" s="5"/>
      <c r="D91" s="6"/>
      <c r="E91" s="5"/>
      <c r="F91" s="5"/>
    </row>
    <row r="92" s="1" customFormat="1" spans="1:6">
      <c r="A92" s="6"/>
      <c r="B92" s="5"/>
      <c r="C92" s="5"/>
      <c r="D92" s="6"/>
      <c r="E92" s="5"/>
      <c r="F92" s="5"/>
    </row>
    <row r="93" s="1" customFormat="1" spans="1:6">
      <c r="A93" s="6"/>
      <c r="B93" s="5"/>
      <c r="C93" s="5"/>
      <c r="D93" s="6"/>
      <c r="E93" s="5"/>
      <c r="F93" s="5"/>
    </row>
    <row r="94" s="1" customFormat="1" spans="1:6">
      <c r="A94" s="6"/>
      <c r="B94" s="5"/>
      <c r="C94" s="5"/>
      <c r="D94" s="6"/>
      <c r="E94" s="5"/>
      <c r="F94" s="5"/>
    </row>
    <row r="95" s="1" customFormat="1" spans="1:6">
      <c r="A95" s="6"/>
      <c r="B95" s="5"/>
      <c r="C95" s="5"/>
      <c r="D95" s="6"/>
      <c r="E95" s="5"/>
      <c r="F95" s="5"/>
    </row>
    <row r="96" s="1" customFormat="1" spans="1:6">
      <c r="A96" s="6"/>
      <c r="B96" s="5"/>
      <c r="C96" s="5"/>
      <c r="D96" s="6"/>
      <c r="E96" s="5"/>
      <c r="F96" s="5"/>
    </row>
    <row r="97" s="1" customFormat="1" spans="1:6">
      <c r="A97" s="6"/>
      <c r="B97" s="5"/>
      <c r="C97" s="5"/>
      <c r="D97" s="6"/>
      <c r="E97" s="5"/>
      <c r="F97" s="5"/>
    </row>
    <row r="98" s="1" customFormat="1" spans="1:6">
      <c r="A98" s="6"/>
      <c r="B98" s="5"/>
      <c r="C98" s="5"/>
      <c r="D98" s="6"/>
      <c r="E98" s="5"/>
      <c r="F98" s="5"/>
    </row>
    <row r="99" s="1" customFormat="1" spans="1:6">
      <c r="A99" s="6"/>
      <c r="B99" s="5"/>
      <c r="C99" s="5"/>
      <c r="D99" s="6"/>
      <c r="E99" s="5"/>
      <c r="F99" s="5"/>
    </row>
    <row r="100" s="1" customFormat="1" spans="1:6">
      <c r="A100" s="6"/>
      <c r="B100" s="5"/>
      <c r="C100" s="5"/>
      <c r="D100" s="6"/>
      <c r="E100" s="5"/>
      <c r="F100" s="5"/>
    </row>
    <row r="101" s="1" customFormat="1" spans="1:6">
      <c r="A101" s="6"/>
      <c r="B101" s="5"/>
      <c r="C101" s="5"/>
      <c r="D101" s="6"/>
      <c r="E101" s="5"/>
      <c r="F101" s="5"/>
    </row>
    <row r="102" s="1" customFormat="1" spans="1:6">
      <c r="A102" s="6"/>
      <c r="B102" s="5"/>
      <c r="C102" s="5"/>
      <c r="D102" s="6"/>
      <c r="E102" s="5"/>
      <c r="F102" s="5"/>
    </row>
    <row r="103" spans="1:6">
      <c r="A103" s="6"/>
      <c r="B103" s="6"/>
      <c r="C103" s="6"/>
      <c r="D103" s="6"/>
      <c r="E103" s="6"/>
      <c r="F103" s="6"/>
    </row>
    <row r="104" spans="1:6">
      <c r="A104" s="6"/>
      <c r="B104" s="6"/>
      <c r="C104" s="6"/>
      <c r="D104" s="6"/>
      <c r="E104" s="6"/>
      <c r="F104" s="6"/>
    </row>
    <row r="105" spans="1:6">
      <c r="A105" s="6"/>
      <c r="B105" s="6"/>
      <c r="C105" s="6"/>
      <c r="D105" s="6"/>
      <c r="E105" s="6"/>
      <c r="F105" s="6"/>
    </row>
    <row r="106" spans="1:6">
      <c r="A106" s="6"/>
      <c r="B106" s="6"/>
      <c r="C106" s="6"/>
      <c r="D106" s="6"/>
      <c r="E106" s="6"/>
      <c r="F106" s="6"/>
    </row>
    <row r="107" spans="1:6">
      <c r="A107" s="6"/>
      <c r="B107" s="6"/>
      <c r="C107" s="6"/>
      <c r="D107" s="6"/>
      <c r="E107" s="6"/>
      <c r="F107" s="6"/>
    </row>
    <row r="108" spans="1:6">
      <c r="A108" s="6"/>
      <c r="B108" s="6"/>
      <c r="C108" s="6"/>
      <c r="D108" s="6"/>
      <c r="E108" s="6"/>
      <c r="F108" s="6"/>
    </row>
    <row r="109" spans="1:6">
      <c r="A109" s="6"/>
      <c r="B109" s="6"/>
      <c r="C109" s="6"/>
      <c r="D109" s="6"/>
      <c r="E109" s="6"/>
      <c r="F109" s="6"/>
    </row>
    <row r="110" spans="1:6">
      <c r="A110" s="6"/>
      <c r="B110" s="6"/>
      <c r="C110" s="6"/>
      <c r="D110" s="6"/>
      <c r="E110" s="6"/>
      <c r="F110" s="6"/>
    </row>
    <row r="111" spans="1:6">
      <c r="A111" s="6"/>
      <c r="B111" s="6"/>
      <c r="C111" s="6"/>
      <c r="D111" s="6"/>
      <c r="E111" s="6"/>
      <c r="F111" s="6"/>
    </row>
    <row r="112" spans="1:6">
      <c r="A112" s="6"/>
      <c r="B112" s="6"/>
      <c r="C112" s="6"/>
      <c r="D112" s="6"/>
      <c r="E112" s="6"/>
      <c r="F112" s="6"/>
    </row>
    <row r="113" spans="1:6">
      <c r="A113" s="6"/>
      <c r="B113" s="6"/>
      <c r="C113" s="6"/>
      <c r="D113" s="6"/>
      <c r="E113" s="6"/>
      <c r="F113" s="6"/>
    </row>
    <row r="114" spans="1:6">
      <c r="A114" s="6"/>
      <c r="B114" s="6"/>
      <c r="C114" s="6"/>
      <c r="D114" s="6"/>
      <c r="E114" s="6"/>
      <c r="F114" s="6"/>
    </row>
    <row r="115" spans="1:6">
      <c r="A115" s="6"/>
      <c r="B115" s="6"/>
      <c r="C115" s="6"/>
      <c r="D115" s="6"/>
      <c r="E115" s="6"/>
      <c r="F115" s="6"/>
    </row>
    <row r="116" spans="1:6">
      <c r="A116" s="6"/>
      <c r="B116" s="6"/>
      <c r="C116" s="6"/>
      <c r="D116" s="6"/>
      <c r="E116" s="6"/>
      <c r="F116" s="6"/>
    </row>
    <row r="117" spans="1:6">
      <c r="A117" s="6"/>
      <c r="B117" s="6"/>
      <c r="C117" s="6"/>
      <c r="D117" s="6"/>
      <c r="E117" s="6"/>
      <c r="F117" s="6"/>
    </row>
    <row r="118" spans="1:6">
      <c r="A118" s="6"/>
      <c r="B118" s="6"/>
      <c r="C118" s="6"/>
      <c r="D118" s="6"/>
      <c r="E118" s="6"/>
      <c r="F118" s="6"/>
    </row>
    <row r="119" spans="1:6">
      <c r="A119" s="6"/>
      <c r="B119" s="6"/>
      <c r="C119" s="6"/>
      <c r="D119" s="6"/>
      <c r="E119" s="6"/>
      <c r="F119" s="6"/>
    </row>
    <row r="120" spans="1:6">
      <c r="A120" s="6"/>
      <c r="B120" s="6"/>
      <c r="C120" s="6"/>
      <c r="D120" s="6"/>
      <c r="E120" s="6"/>
      <c r="F120" s="6"/>
    </row>
    <row r="121" spans="1:6">
      <c r="A121" s="6"/>
      <c r="B121" s="6"/>
      <c r="C121" s="6"/>
      <c r="D121" s="6"/>
      <c r="E121" s="6"/>
      <c r="F121" s="6"/>
    </row>
    <row r="122" spans="1:6">
      <c r="A122" s="6"/>
      <c r="B122" s="6"/>
      <c r="C122" s="6"/>
      <c r="D122" s="6"/>
      <c r="E122" s="6"/>
      <c r="F122" s="6"/>
    </row>
    <row r="123" spans="1:6">
      <c r="A123" s="6"/>
      <c r="B123" s="6"/>
      <c r="C123" s="6"/>
      <c r="D123" s="6"/>
      <c r="E123" s="6"/>
      <c r="F123" s="6"/>
    </row>
    <row r="124" spans="1:6">
      <c r="A124" s="6"/>
      <c r="B124" s="6"/>
      <c r="C124" s="6"/>
      <c r="D124" s="6"/>
      <c r="E124" s="6"/>
      <c r="F124" s="6"/>
    </row>
    <row r="125" spans="1:6">
      <c r="A125" s="6"/>
      <c r="B125" s="6"/>
      <c r="C125" s="6"/>
      <c r="D125" s="6"/>
      <c r="E125" s="6"/>
      <c r="F125" s="6"/>
    </row>
    <row r="126" spans="1:6">
      <c r="A126" s="6"/>
      <c r="B126" s="6"/>
      <c r="C126" s="6"/>
      <c r="D126" s="6"/>
      <c r="E126" s="6"/>
      <c r="F126" s="6"/>
    </row>
    <row r="127" spans="1:6">
      <c r="A127" s="6"/>
      <c r="B127" s="6"/>
      <c r="C127" s="6"/>
      <c r="D127" s="6"/>
      <c r="E127" s="6"/>
      <c r="F127" s="6"/>
    </row>
    <row r="128" spans="1:6">
      <c r="A128" s="6"/>
      <c r="B128" s="6"/>
      <c r="C128" s="6"/>
      <c r="D128" s="6"/>
      <c r="E128" s="6"/>
      <c r="F128" s="6"/>
    </row>
    <row r="129" spans="1:6">
      <c r="A129" s="6"/>
      <c r="B129" s="6"/>
      <c r="C129" s="6"/>
      <c r="D129" s="6"/>
      <c r="E129" s="6"/>
      <c r="F129" s="6"/>
    </row>
    <row r="130" spans="1:6">
      <c r="A130" s="6"/>
      <c r="B130" s="6"/>
      <c r="C130" s="6"/>
      <c r="D130" s="6"/>
      <c r="E130" s="6"/>
      <c r="F130" s="6"/>
    </row>
    <row r="131" spans="1:6">
      <c r="A131" s="6"/>
      <c r="B131" s="6"/>
      <c r="C131" s="6"/>
      <c r="D131" s="6"/>
      <c r="E131" s="6"/>
      <c r="F131" s="6"/>
    </row>
    <row r="132" spans="1:6">
      <c r="A132" s="6"/>
      <c r="B132" s="6"/>
      <c r="C132" s="6"/>
      <c r="D132" s="6"/>
      <c r="E132" s="6"/>
      <c r="F132" s="6"/>
    </row>
    <row r="133" spans="1:6">
      <c r="A133"/>
      <c r="B133"/>
      <c r="C133"/>
      <c r="D133"/>
      <c r="E133"/>
      <c r="F133"/>
    </row>
    <row r="134" spans="1:6">
      <c r="A134" s="13"/>
      <c r="B134" s="13"/>
      <c r="C134" s="13"/>
      <c r="D134" s="13"/>
      <c r="E134" s="13"/>
      <c r="F134" s="13"/>
    </row>
    <row r="135" spans="1:6">
      <c r="A135"/>
      <c r="B135"/>
      <c r="C135"/>
      <c r="D135"/>
      <c r="E135"/>
      <c r="F135"/>
    </row>
    <row r="136" spans="1:6">
      <c r="A136" s="13"/>
      <c r="B136" s="13"/>
      <c r="C136" s="13"/>
      <c r="D136" s="13"/>
      <c r="E136" s="13"/>
      <c r="F136" s="13"/>
    </row>
    <row r="137" spans="1:6">
      <c r="A137"/>
      <c r="B137"/>
      <c r="C137"/>
      <c r="D137"/>
      <c r="E137"/>
      <c r="F137"/>
    </row>
    <row r="138" spans="1:6">
      <c r="A138" s="13"/>
      <c r="B138" s="13"/>
      <c r="C138" s="13"/>
      <c r="D138" s="13"/>
      <c r="E138" s="13"/>
      <c r="F138" s="13"/>
    </row>
    <row r="139" spans="1:6">
      <c r="A139"/>
      <c r="B139"/>
      <c r="C139"/>
      <c r="D139"/>
      <c r="E139"/>
      <c r="F139"/>
    </row>
    <row r="140" spans="1:6">
      <c r="A140" s="13"/>
      <c r="B140" s="13"/>
      <c r="C140" s="13"/>
      <c r="D140" s="13"/>
      <c r="E140" s="13"/>
      <c r="F140" s="13"/>
    </row>
    <row r="141" spans="1:6">
      <c r="A141"/>
      <c r="B141"/>
      <c r="C141"/>
      <c r="D141"/>
      <c r="E141"/>
      <c r="F141"/>
    </row>
    <row r="142" spans="1:6">
      <c r="A142" s="13"/>
      <c r="B142" s="13"/>
      <c r="C142" s="13"/>
      <c r="D142" s="13"/>
      <c r="E142" s="13"/>
      <c r="F142" s="13"/>
    </row>
    <row r="143" spans="1:6">
      <c r="A143"/>
      <c r="B143"/>
      <c r="C143"/>
      <c r="D143"/>
      <c r="E143"/>
      <c r="F143"/>
    </row>
    <row r="144" spans="1:6">
      <c r="A144" s="13"/>
      <c r="B144" s="13"/>
      <c r="C144" s="13"/>
      <c r="D144" s="13"/>
      <c r="E144" s="13"/>
      <c r="F144" s="13"/>
    </row>
    <row r="145" spans="1:6">
      <c r="A145"/>
      <c r="B145"/>
      <c r="C145"/>
      <c r="D145"/>
      <c r="E145"/>
      <c r="F145"/>
    </row>
    <row r="146" spans="1:6">
      <c r="A146" s="13"/>
      <c r="B146" s="13"/>
      <c r="C146" s="13"/>
      <c r="D146" s="13"/>
      <c r="E146" s="13"/>
      <c r="F146" s="13"/>
    </row>
    <row r="147" spans="1:6">
      <c r="A147"/>
      <c r="B147"/>
      <c r="C147"/>
      <c r="D147"/>
      <c r="E147"/>
      <c r="F147"/>
    </row>
    <row r="148" spans="1:6">
      <c r="A148" s="13"/>
      <c r="B148" s="13"/>
      <c r="C148" s="13"/>
      <c r="D148" s="13"/>
      <c r="E148" s="13"/>
      <c r="F148" s="13"/>
    </row>
    <row r="150" spans="1:6">
      <c r="A150" s="13"/>
      <c r="B150" s="13"/>
      <c r="C150" s="13"/>
      <c r="D150" s="13"/>
      <c r="E150" s="13"/>
      <c r="F150" s="13"/>
    </row>
    <row r="152" spans="1:6">
      <c r="A152" s="13"/>
      <c r="B152" s="13"/>
      <c r="C152" s="13"/>
      <c r="D152" s="13"/>
      <c r="E152" s="13"/>
      <c r="F152" s="13"/>
    </row>
    <row r="154" spans="1:6">
      <c r="A154" s="13"/>
      <c r="B154" s="13"/>
      <c r="C154" s="13"/>
      <c r="D154" s="13"/>
      <c r="E154" s="13"/>
      <c r="F154" s="13"/>
    </row>
    <row r="156" spans="1:6">
      <c r="A156" s="13"/>
      <c r="B156" s="13"/>
      <c r="C156" s="13"/>
      <c r="D156" s="13"/>
      <c r="E156" s="13"/>
      <c r="F156" s="13"/>
    </row>
    <row r="158" spans="1:6">
      <c r="A158" s="13"/>
      <c r="B158" s="13"/>
      <c r="C158" s="13"/>
      <c r="D158" s="13"/>
      <c r="E158" s="13"/>
      <c r="F158" s="13"/>
    </row>
    <row r="160" spans="1:6">
      <c r="A160" s="13"/>
      <c r="B160" s="13"/>
      <c r="C160" s="13"/>
      <c r="D160" s="13"/>
      <c r="E160" s="13"/>
      <c r="F160" s="13"/>
    </row>
    <row r="162" spans="1:6">
      <c r="A162" s="13"/>
      <c r="B162" s="13"/>
      <c r="C162" s="13"/>
      <c r="D162" s="13"/>
      <c r="E162" s="13"/>
      <c r="F162" s="13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2"/>
  <sheetViews>
    <sheetView workbookViewId="0">
      <pane ySplit="1" topLeftCell="A2" activePane="bottomLeft" state="frozen"/>
      <selection/>
      <selection pane="bottomLeft" activeCell="I14" sqref="I14"/>
    </sheetView>
  </sheetViews>
  <sheetFormatPr defaultColWidth="9" defaultRowHeight="15" outlineLevelCol="5"/>
  <cols>
    <col min="1" max="1" width="9" style="2"/>
    <col min="2" max="3" width="11.875" style="3" customWidth="1"/>
    <col min="4" max="4" width="9" style="2"/>
    <col min="5" max="6" width="11.875" style="3" customWidth="1"/>
    <col min="7" max="16384" width="9" style="1"/>
  </cols>
  <sheetData>
    <row r="1" s="1" customFormat="1" spans="1:6">
      <c r="A1" s="2" t="s">
        <v>82</v>
      </c>
      <c r="B1" s="3" t="s">
        <v>83</v>
      </c>
      <c r="C1" s="3" t="s">
        <v>84</v>
      </c>
      <c r="D1" s="2" t="s">
        <v>85</v>
      </c>
      <c r="E1" s="3" t="s">
        <v>86</v>
      </c>
      <c r="F1" s="3" t="s">
        <v>87</v>
      </c>
    </row>
    <row r="2" s="1" customFormat="1" spans="1:6">
      <c r="A2" s="2">
        <v>0</v>
      </c>
      <c r="B2" s="3">
        <v>0</v>
      </c>
      <c r="C2" s="3">
        <v>20.085537</v>
      </c>
      <c r="D2" s="2">
        <v>0</v>
      </c>
      <c r="E2" s="3">
        <v>0</v>
      </c>
      <c r="F2" s="3">
        <v>20.085537</v>
      </c>
    </row>
    <row r="3" s="1" customFormat="1" spans="1:6">
      <c r="A3" s="2">
        <v>1</v>
      </c>
      <c r="B3" s="5">
        <v>0.025</v>
      </c>
      <c r="C3" s="5">
        <v>18.634227</v>
      </c>
      <c r="D3" s="2">
        <v>1</v>
      </c>
      <c r="E3" s="5">
        <v>-0.025</v>
      </c>
      <c r="F3" s="5">
        <v>21.649882</v>
      </c>
    </row>
    <row r="4" s="1" customFormat="1" spans="1:6">
      <c r="A4" s="2">
        <v>2</v>
      </c>
      <c r="B4" s="5">
        <v>0.05</v>
      </c>
      <c r="C4" s="5">
        <v>17.287783</v>
      </c>
      <c r="D4" s="2">
        <v>2</v>
      </c>
      <c r="E4" s="5">
        <v>-0.05</v>
      </c>
      <c r="F4" s="5">
        <v>23.336064</v>
      </c>
    </row>
    <row r="5" s="1" customFormat="1" spans="1:6">
      <c r="A5" s="2">
        <v>3</v>
      </c>
      <c r="B5" s="5">
        <v>0.075</v>
      </c>
      <c r="C5" s="5">
        <v>16.038628</v>
      </c>
      <c r="D5" s="2">
        <v>3</v>
      </c>
      <c r="E5" s="5">
        <v>-0.075</v>
      </c>
      <c r="F5" s="5">
        <v>25.153573</v>
      </c>
    </row>
    <row r="6" s="1" customFormat="1" spans="1:6">
      <c r="A6" s="2">
        <v>4</v>
      </c>
      <c r="B6" s="5">
        <v>0.1</v>
      </c>
      <c r="C6" s="5">
        <v>14.879733</v>
      </c>
      <c r="D6" s="2">
        <v>4</v>
      </c>
      <c r="E6" s="5">
        <v>-0.1</v>
      </c>
      <c r="F6" s="5">
        <v>27.112637</v>
      </c>
    </row>
    <row r="7" s="1" customFormat="1" spans="1:6">
      <c r="A7" s="2">
        <v>5</v>
      </c>
      <c r="B7" s="5">
        <v>0.125</v>
      </c>
      <c r="C7" s="5">
        <v>13.804576</v>
      </c>
      <c r="D7" s="2">
        <v>5</v>
      </c>
      <c r="E7" s="5">
        <v>-0.125</v>
      </c>
      <c r="F7" s="5">
        <v>29.224281</v>
      </c>
    </row>
    <row r="8" s="1" customFormat="1" spans="1:6">
      <c r="A8" s="2">
        <v>6</v>
      </c>
      <c r="B8" s="5">
        <v>0.15</v>
      </c>
      <c r="C8" s="5">
        <v>12.807105</v>
      </c>
      <c r="D8" s="2">
        <v>6</v>
      </c>
      <c r="E8" s="5">
        <v>-0.15</v>
      </c>
      <c r="F8" s="5">
        <v>31.500389</v>
      </c>
    </row>
    <row r="9" s="1" customFormat="1" spans="1:6">
      <c r="A9" s="2">
        <v>7</v>
      </c>
      <c r="B9" s="5">
        <v>0.175</v>
      </c>
      <c r="C9" s="5">
        <v>11.881709</v>
      </c>
      <c r="D9" s="2">
        <v>7</v>
      </c>
      <c r="E9" s="5">
        <v>-0.175</v>
      </c>
      <c r="F9" s="5">
        <v>33.953769</v>
      </c>
    </row>
    <row r="10" s="1" customFormat="1" spans="1:6">
      <c r="A10" s="2">
        <v>8</v>
      </c>
      <c r="B10" s="5">
        <v>0.2</v>
      </c>
      <c r="C10" s="5">
        <v>11.023178</v>
      </c>
      <c r="D10" s="2">
        <v>8</v>
      </c>
      <c r="E10" s="5">
        <v>-0.2</v>
      </c>
      <c r="F10" s="5">
        <v>36.598229</v>
      </c>
    </row>
    <row r="11" s="1" customFormat="1" spans="1:6">
      <c r="A11" s="2">
        <v>9</v>
      </c>
      <c r="B11" s="5">
        <v>0.225</v>
      </c>
      <c r="C11" s="5">
        <v>10.226682</v>
      </c>
      <c r="D11" s="2">
        <v>9</v>
      </c>
      <c r="E11" s="5">
        <v>-0.225</v>
      </c>
      <c r="F11" s="5">
        <v>39.44865</v>
      </c>
    </row>
    <row r="12" s="1" customFormat="1" spans="1:6">
      <c r="A12" s="2">
        <v>10</v>
      </c>
      <c r="B12" s="5">
        <v>0.25</v>
      </c>
      <c r="C12" s="5">
        <v>9.487738</v>
      </c>
      <c r="D12" s="2">
        <v>10</v>
      </c>
      <c r="E12" s="5">
        <v>-0.25</v>
      </c>
      <c r="F12" s="5">
        <v>42.521074</v>
      </c>
    </row>
    <row r="13" s="1" customFormat="1" spans="1:6">
      <c r="A13" s="2">
        <v>11</v>
      </c>
      <c r="B13" s="5">
        <v>0.275</v>
      </c>
      <c r="C13" s="5">
        <v>8.802187</v>
      </c>
      <c r="D13" s="2">
        <v>11</v>
      </c>
      <c r="E13" s="5">
        <v>-0.275</v>
      </c>
      <c r="F13" s="5">
        <v>45.832791</v>
      </c>
    </row>
    <row r="14" s="1" customFormat="1" spans="1:6">
      <c r="A14" s="2">
        <v>12</v>
      </c>
      <c r="B14" s="5">
        <v>0.3</v>
      </c>
      <c r="C14" s="5">
        <v>8.166172</v>
      </c>
      <c r="D14" s="2">
        <v>12</v>
      </c>
      <c r="E14" s="5">
        <v>-0.3</v>
      </c>
      <c r="F14" s="5">
        <v>49.402438</v>
      </c>
    </row>
    <row r="15" s="1" customFormat="1" spans="1:6">
      <c r="A15" s="2">
        <v>13</v>
      </c>
      <c r="B15" s="5">
        <v>0.325</v>
      </c>
      <c r="C15" s="5">
        <v>7.576113</v>
      </c>
      <c r="D15" s="2">
        <v>13</v>
      </c>
      <c r="E15" s="5">
        <v>-0.325</v>
      </c>
      <c r="F15" s="5">
        <v>53.250104</v>
      </c>
    </row>
    <row r="16" s="1" customFormat="1" spans="1:6">
      <c r="A16" s="2">
        <v>14</v>
      </c>
      <c r="B16" s="5">
        <v>0.35</v>
      </c>
      <c r="C16" s="5">
        <v>7.02869</v>
      </c>
      <c r="D16" s="2">
        <v>14</v>
      </c>
      <c r="E16" s="5">
        <v>-0.35</v>
      </c>
      <c r="F16" s="5">
        <v>57.397442</v>
      </c>
    </row>
    <row r="17" s="1" customFormat="1" spans="1:6">
      <c r="A17" s="2">
        <v>15</v>
      </c>
      <c r="B17" s="5">
        <v>0.375</v>
      </c>
      <c r="C17" s="5">
        <v>6.520821</v>
      </c>
      <c r="D17" s="2">
        <v>15</v>
      </c>
      <c r="E17" s="5">
        <v>-0.375</v>
      </c>
      <c r="F17" s="5">
        <v>61.867792</v>
      </c>
    </row>
    <row r="18" s="1" customFormat="1" spans="1:6">
      <c r="A18" s="2">
        <v>16</v>
      </c>
      <c r="B18" s="5">
        <v>0.4</v>
      </c>
      <c r="C18" s="5">
        <v>6.04965</v>
      </c>
      <c r="D18" s="2">
        <v>16</v>
      </c>
      <c r="E18" s="5">
        <v>-0.4</v>
      </c>
      <c r="F18" s="5">
        <v>66.686311</v>
      </c>
    </row>
    <row r="19" s="1" customFormat="1" spans="1:6">
      <c r="A19" s="2">
        <v>17</v>
      </c>
      <c r="B19" s="5">
        <v>0.425</v>
      </c>
      <c r="C19" s="5">
        <v>5.612523</v>
      </c>
      <c r="D19" s="2">
        <v>17</v>
      </c>
      <c r="E19" s="5">
        <v>-0.425</v>
      </c>
      <c r="F19" s="5">
        <v>71.880117</v>
      </c>
    </row>
    <row r="20" s="1" customFormat="1" spans="1:6">
      <c r="A20" s="2">
        <v>18</v>
      </c>
      <c r="B20" s="5">
        <v>0.45</v>
      </c>
      <c r="C20" s="5">
        <v>5.206982</v>
      </c>
      <c r="D20" s="2">
        <v>18</v>
      </c>
      <c r="E20" s="5">
        <v>-0.45</v>
      </c>
      <c r="F20" s="5">
        <v>77.478437</v>
      </c>
    </row>
    <row r="21" s="1" customFormat="1" spans="1:6">
      <c r="A21" s="2">
        <v>19</v>
      </c>
      <c r="B21" s="5">
        <v>0.475</v>
      </c>
      <c r="C21" s="5">
        <v>4.830744</v>
      </c>
      <c r="D21" s="2">
        <v>19</v>
      </c>
      <c r="E21" s="5">
        <v>-0.475</v>
      </c>
      <c r="F21" s="5">
        <v>83.512778</v>
      </c>
    </row>
    <row r="22" s="1" customFormat="1" spans="1:6">
      <c r="A22" s="2">
        <v>20</v>
      </c>
      <c r="B22" s="5">
        <v>0.5</v>
      </c>
      <c r="C22" s="5">
        <v>4.481691</v>
      </c>
      <c r="D22" s="2">
        <v>20</v>
      </c>
      <c r="E22" s="5">
        <v>-0.5</v>
      </c>
      <c r="F22" s="5">
        <v>90.017098</v>
      </c>
    </row>
    <row r="23" s="1" customFormat="1" spans="1:6">
      <c r="A23" s="2">
        <v>21</v>
      </c>
      <c r="B23" s="5">
        <v>0.525</v>
      </c>
      <c r="C23" s="5">
        <v>4.15786</v>
      </c>
      <c r="D23" s="2">
        <v>21</v>
      </c>
      <c r="E23" s="5">
        <v>-0.525</v>
      </c>
      <c r="F23" s="5">
        <v>97.028002</v>
      </c>
    </row>
    <row r="24" s="1" customFormat="1" spans="1:6">
      <c r="A24" s="2">
        <v>22</v>
      </c>
      <c r="B24" s="5">
        <v>0.55</v>
      </c>
      <c r="C24" s="5">
        <v>3.857427</v>
      </c>
      <c r="D24" s="2">
        <v>22</v>
      </c>
      <c r="E24" s="5">
        <v>-0.55</v>
      </c>
      <c r="F24" s="5">
        <v>104.584943</v>
      </c>
    </row>
    <row r="25" s="1" customFormat="1" spans="1:6">
      <c r="A25" s="2">
        <v>23</v>
      </c>
      <c r="B25" s="5">
        <v>0.575</v>
      </c>
      <c r="C25" s="5">
        <v>3.578703</v>
      </c>
      <c r="D25" s="2">
        <v>23</v>
      </c>
      <c r="E25" s="5">
        <v>-0.575</v>
      </c>
      <c r="F25" s="5">
        <v>112.730451</v>
      </c>
    </row>
    <row r="26" s="1" customFormat="1" spans="1:6">
      <c r="A26" s="2">
        <v>24</v>
      </c>
      <c r="B26" s="5">
        <v>0.6</v>
      </c>
      <c r="C26" s="5">
        <v>3.320119</v>
      </c>
      <c r="D26" s="2">
        <v>24</v>
      </c>
      <c r="E26" s="5">
        <v>-0.6</v>
      </c>
      <c r="F26" s="5">
        <v>121.510364</v>
      </c>
    </row>
    <row r="27" s="1" customFormat="1" spans="1:6">
      <c r="A27" s="2">
        <v>25</v>
      </c>
      <c r="B27" s="5">
        <v>0.625</v>
      </c>
      <c r="C27" s="5">
        <v>3.080218</v>
      </c>
      <c r="D27" s="2">
        <v>25</v>
      </c>
      <c r="E27" s="5">
        <v>-0.625</v>
      </c>
      <c r="F27" s="5">
        <v>130.974093</v>
      </c>
    </row>
    <row r="28" s="1" customFormat="1" spans="1:6">
      <c r="A28" s="2">
        <v>26</v>
      </c>
      <c r="B28" s="5">
        <v>0.65</v>
      </c>
      <c r="C28" s="5">
        <v>2.857653</v>
      </c>
      <c r="D28" s="2">
        <v>26</v>
      </c>
      <c r="E28" s="5">
        <v>-0.65</v>
      </c>
      <c r="F28" s="5">
        <v>141.174896</v>
      </c>
    </row>
    <row r="29" s="1" customFormat="1" spans="1:6">
      <c r="A29" s="2">
        <v>27</v>
      </c>
      <c r="B29" s="5">
        <v>0.675</v>
      </c>
      <c r="C29" s="5">
        <v>2.651169</v>
      </c>
      <c r="D29" s="2">
        <v>27</v>
      </c>
      <c r="E29" s="5">
        <v>-0.675</v>
      </c>
      <c r="F29" s="5">
        <v>152.17018</v>
      </c>
    </row>
    <row r="30" s="1" customFormat="1" spans="1:6">
      <c r="A30" s="2">
        <v>28</v>
      </c>
      <c r="B30" s="5">
        <v>0.7</v>
      </c>
      <c r="C30" s="5">
        <v>2.459605</v>
      </c>
      <c r="D30" s="2">
        <v>28</v>
      </c>
      <c r="E30" s="5">
        <v>-0.7</v>
      </c>
      <c r="F30" s="5">
        <v>164.021823</v>
      </c>
    </row>
    <row r="31" s="1" customFormat="1" spans="1:6">
      <c r="A31" s="2">
        <v>29</v>
      </c>
      <c r="B31" s="5">
        <v>0.725</v>
      </c>
      <c r="C31" s="5">
        <v>2.281882</v>
      </c>
      <c r="D31" s="2">
        <v>29</v>
      </c>
      <c r="E31" s="5">
        <v>-0.725</v>
      </c>
      <c r="F31" s="5">
        <v>176.79652</v>
      </c>
    </row>
    <row r="32" s="1" customFormat="1" spans="1:6">
      <c r="A32" s="2">
        <v>30</v>
      </c>
      <c r="B32" s="5">
        <v>0.75</v>
      </c>
      <c r="C32" s="5">
        <v>2.117001</v>
      </c>
      <c r="D32" s="2">
        <v>30</v>
      </c>
      <c r="E32" s="5">
        <v>-0.75</v>
      </c>
      <c r="F32" s="5">
        <v>190.566163</v>
      </c>
    </row>
    <row r="33" s="1" customFormat="1" spans="1:6">
      <c r="A33" s="2">
        <v>31</v>
      </c>
      <c r="B33" s="5">
        <v>0.775</v>
      </c>
      <c r="C33" s="5">
        <v>1.964034</v>
      </c>
      <c r="D33" s="2">
        <v>31</v>
      </c>
      <c r="E33" s="5">
        <v>-0.775</v>
      </c>
      <c r="F33" s="5">
        <v>205.408243</v>
      </c>
    </row>
    <row r="34" s="1" customFormat="1" spans="1:6">
      <c r="A34" s="2">
        <v>32</v>
      </c>
      <c r="B34" s="5">
        <v>0.8</v>
      </c>
      <c r="C34" s="5">
        <v>1.82212</v>
      </c>
      <c r="D34" s="2">
        <v>32</v>
      </c>
      <c r="E34" s="5">
        <v>-0.8</v>
      </c>
      <c r="F34" s="5">
        <v>221.406285</v>
      </c>
    </row>
    <row r="35" s="1" customFormat="1" spans="1:6">
      <c r="A35" s="2">
        <v>33</v>
      </c>
      <c r="B35" s="5">
        <v>0.825</v>
      </c>
      <c r="C35" s="5">
        <v>1.69046</v>
      </c>
      <c r="D35" s="2">
        <v>33</v>
      </c>
      <c r="E35" s="5">
        <v>-0.825</v>
      </c>
      <c r="F35" s="5">
        <v>238.650322</v>
      </c>
    </row>
    <row r="36" s="1" customFormat="1" spans="1:6">
      <c r="A36" s="2">
        <v>34</v>
      </c>
      <c r="B36" s="5">
        <v>0.85</v>
      </c>
      <c r="C36" s="5">
        <v>1.568313</v>
      </c>
      <c r="D36" s="2">
        <v>34</v>
      </c>
      <c r="E36" s="5">
        <v>-0.85</v>
      </c>
      <c r="F36" s="5">
        <v>257.237394</v>
      </c>
    </row>
    <row r="37" s="1" customFormat="1" spans="1:6">
      <c r="A37" s="2">
        <v>35</v>
      </c>
      <c r="B37" s="5">
        <v>0.875</v>
      </c>
      <c r="C37" s="5">
        <v>1.454992</v>
      </c>
      <c r="D37" s="2">
        <v>35</v>
      </c>
      <c r="E37" s="5">
        <v>-0.875</v>
      </c>
      <c r="F37" s="5">
        <v>277.272105</v>
      </c>
    </row>
    <row r="38" s="1" customFormat="1" spans="1:6">
      <c r="A38" s="2">
        <v>36</v>
      </c>
      <c r="B38" s="5">
        <v>0.9</v>
      </c>
      <c r="C38" s="5">
        <v>1.34986</v>
      </c>
      <c r="D38" s="2">
        <v>36</v>
      </c>
      <c r="E38" s="5">
        <v>-0.9</v>
      </c>
      <c r="F38" s="5">
        <v>298.867202</v>
      </c>
    </row>
    <row r="39" s="1" customFormat="1" spans="1:6">
      <c r="A39" s="2">
        <v>37</v>
      </c>
      <c r="B39" s="5">
        <v>0.925</v>
      </c>
      <c r="C39" s="5">
        <v>1.252324</v>
      </c>
      <c r="D39" s="2">
        <v>37</v>
      </c>
      <c r="E39" s="5">
        <v>-0.925</v>
      </c>
      <c r="F39" s="5">
        <v>322.144215</v>
      </c>
    </row>
    <row r="40" s="1" customFormat="1" spans="1:6">
      <c r="A40" s="2">
        <v>38</v>
      </c>
      <c r="B40" s="5">
        <v>0.95</v>
      </c>
      <c r="C40" s="5">
        <v>1.161835</v>
      </c>
      <c r="D40" s="2">
        <v>38</v>
      </c>
      <c r="E40" s="5">
        <v>-0.95</v>
      </c>
      <c r="F40" s="5">
        <v>347.234137</v>
      </c>
    </row>
    <row r="41" s="1" customFormat="1" spans="1:6">
      <c r="A41" s="2">
        <v>39</v>
      </c>
      <c r="B41" s="5">
        <v>0.975</v>
      </c>
      <c r="C41" s="5">
        <v>1.077885</v>
      </c>
      <c r="D41" s="2">
        <v>39</v>
      </c>
      <c r="E41" s="5">
        <v>-0.975</v>
      </c>
      <c r="F41" s="5">
        <v>374.278166</v>
      </c>
    </row>
    <row r="42" s="1" customFormat="1" spans="1:6">
      <c r="A42" s="2">
        <v>40</v>
      </c>
      <c r="B42" s="5">
        <v>1</v>
      </c>
      <c r="C42" s="5">
        <v>1.000001</v>
      </c>
      <c r="D42" s="2">
        <v>40</v>
      </c>
      <c r="E42" s="5">
        <v>-1</v>
      </c>
      <c r="F42" s="5">
        <v>403.428495</v>
      </c>
    </row>
    <row r="43" s="1" customFormat="1" spans="1:6">
      <c r="A43" s="2">
        <v>41</v>
      </c>
      <c r="B43" s="5">
        <v>1.025</v>
      </c>
      <c r="C43" s="5">
        <v>0.927744</v>
      </c>
      <c r="D43" s="2">
        <v>41</v>
      </c>
      <c r="E43" s="5">
        <v>-1.025</v>
      </c>
      <c r="F43" s="5">
        <v>434.849173</v>
      </c>
    </row>
    <row r="44" s="1" customFormat="1" spans="1:6">
      <c r="A44" s="2">
        <v>42</v>
      </c>
      <c r="B44" s="5">
        <v>1.05</v>
      </c>
      <c r="C44" s="5">
        <v>0.860709</v>
      </c>
      <c r="D44" s="2">
        <v>42</v>
      </c>
      <c r="E44" s="5">
        <v>-1.05</v>
      </c>
      <c r="F44" s="5">
        <v>468.717023</v>
      </c>
    </row>
    <row r="45" s="1" customFormat="1" spans="1:6">
      <c r="A45" s="2">
        <v>43</v>
      </c>
      <c r="B45" s="5">
        <v>1.075</v>
      </c>
      <c r="C45" s="5">
        <v>0.798517</v>
      </c>
      <c r="D45" s="2">
        <v>43</v>
      </c>
      <c r="E45" s="5">
        <v>-1.075</v>
      </c>
      <c r="F45" s="5">
        <v>505.222641</v>
      </c>
    </row>
    <row r="46" s="1" customFormat="1" spans="1:6">
      <c r="A46" s="2">
        <v>44</v>
      </c>
      <c r="B46" s="5">
        <v>1.1</v>
      </c>
      <c r="C46" s="5">
        <v>0.740819</v>
      </c>
      <c r="D46" s="2">
        <v>44</v>
      </c>
      <c r="E46" s="5">
        <v>-1.1</v>
      </c>
      <c r="F46" s="5">
        <v>544.571467</v>
      </c>
    </row>
    <row r="47" s="1" customFormat="1" spans="1:6">
      <c r="A47" s="2">
        <v>45</v>
      </c>
      <c r="B47" s="5">
        <v>1.125</v>
      </c>
      <c r="C47" s="5">
        <v>0.68729</v>
      </c>
      <c r="D47" s="2">
        <v>45</v>
      </c>
      <c r="E47" s="5">
        <v>-1.125</v>
      </c>
      <c r="F47" s="5">
        <v>586.984942</v>
      </c>
    </row>
    <row r="48" s="1" customFormat="1" spans="1:6">
      <c r="A48" s="2">
        <v>46</v>
      </c>
      <c r="B48" s="5">
        <v>1.15</v>
      </c>
      <c r="C48" s="5">
        <v>0.637629</v>
      </c>
      <c r="D48" s="2">
        <v>46</v>
      </c>
      <c r="E48" s="5">
        <v>-1.15</v>
      </c>
      <c r="F48" s="5">
        <v>632.701755</v>
      </c>
    </row>
    <row r="49" s="1" customFormat="1" spans="1:6">
      <c r="A49" s="2">
        <v>47</v>
      </c>
      <c r="B49" s="5">
        <v>1.175</v>
      </c>
      <c r="C49" s="5">
        <v>0.591556</v>
      </c>
      <c r="D49" s="2">
        <v>47</v>
      </c>
      <c r="E49" s="5">
        <v>-1.175</v>
      </c>
      <c r="F49" s="5">
        <v>681.979181</v>
      </c>
    </row>
    <row r="50" s="1" customFormat="1" spans="1:6">
      <c r="A50" s="2">
        <v>48</v>
      </c>
      <c r="B50" s="5">
        <v>1.2</v>
      </c>
      <c r="C50" s="5">
        <v>0.548812</v>
      </c>
      <c r="D50" s="2">
        <v>48</v>
      </c>
      <c r="E50" s="5">
        <v>-1.2</v>
      </c>
      <c r="F50" s="5">
        <v>735.094537</v>
      </c>
    </row>
    <row r="51" s="1" customFormat="1" spans="1:6">
      <c r="A51" s="2">
        <v>49</v>
      </c>
      <c r="B51" s="5">
        <v>1.225</v>
      </c>
      <c r="C51" s="5">
        <v>0.509157</v>
      </c>
      <c r="D51" s="2">
        <v>49</v>
      </c>
      <c r="E51" s="5">
        <v>-1.225</v>
      </c>
      <c r="F51" s="5">
        <v>792.346736</v>
      </c>
    </row>
    <row r="52" s="1" customFormat="1" spans="1:6">
      <c r="A52" s="2">
        <v>50</v>
      </c>
      <c r="B52" s="5">
        <v>1.25</v>
      </c>
      <c r="C52" s="5">
        <v>0.472367</v>
      </c>
      <c r="D52" s="2">
        <v>50</v>
      </c>
      <c r="E52" s="5">
        <v>-1.25</v>
      </c>
      <c r="F52" s="5">
        <v>854.057972</v>
      </c>
    </row>
    <row r="53" s="1" customFormat="1" spans="1:6">
      <c r="A53" s="2">
        <v>51</v>
      </c>
      <c r="B53" s="5">
        <v>1.275</v>
      </c>
      <c r="C53" s="5">
        <v>0.438235</v>
      </c>
      <c r="D53" s="2">
        <v>51</v>
      </c>
      <c r="E53" s="5">
        <v>-1.275</v>
      </c>
      <c r="F53" s="5">
        <v>920.575535</v>
      </c>
    </row>
    <row r="54" s="1" customFormat="1" spans="1:6">
      <c r="A54" s="2">
        <v>52</v>
      </c>
      <c r="B54" s="5">
        <v>1.3</v>
      </c>
      <c r="C54" s="5">
        <v>0.40657</v>
      </c>
      <c r="D54" s="2">
        <v>52</v>
      </c>
      <c r="E54" s="5">
        <v>-1.3</v>
      </c>
      <c r="F54" s="5">
        <v>992.273761</v>
      </c>
    </row>
    <row r="55" s="1" customFormat="1" spans="1:6">
      <c r="A55" s="2">
        <v>53</v>
      </c>
      <c r="B55" s="5">
        <v>1.325</v>
      </c>
      <c r="C55" s="5">
        <v>0.377193</v>
      </c>
      <c r="D55" s="2">
        <v>53</v>
      </c>
      <c r="E55" s="5">
        <v>-1.325</v>
      </c>
      <c r="F55" s="5">
        <v>1069.55614</v>
      </c>
    </row>
    <row r="56" s="1" customFormat="1" spans="1:6">
      <c r="A56" s="2">
        <v>54</v>
      </c>
      <c r="B56" s="5">
        <v>1.35</v>
      </c>
      <c r="C56" s="5">
        <v>0.349938</v>
      </c>
      <c r="D56" s="2">
        <v>54</v>
      </c>
      <c r="E56" s="5">
        <v>-1.35</v>
      </c>
      <c r="F56" s="5">
        <v>1152.857591</v>
      </c>
    </row>
    <row r="57" s="1" customFormat="1" spans="1:6">
      <c r="A57" s="2">
        <v>55</v>
      </c>
      <c r="B57" s="5">
        <v>1.375</v>
      </c>
      <c r="C57" s="5">
        <v>0.324653</v>
      </c>
      <c r="D57" s="2">
        <v>55</v>
      </c>
      <c r="E57" s="5">
        <v>-1.375</v>
      </c>
      <c r="F57" s="5">
        <v>1242.646902</v>
      </c>
    </row>
    <row r="58" s="1" customFormat="1" spans="1:6">
      <c r="A58" s="2">
        <v>56</v>
      </c>
      <c r="B58" s="5">
        <v>1.4</v>
      </c>
      <c r="C58" s="5">
        <v>0.301195</v>
      </c>
      <c r="D58" s="2">
        <v>56</v>
      </c>
      <c r="E58" s="5">
        <v>-1.4</v>
      </c>
      <c r="F58" s="5">
        <v>1339.429376</v>
      </c>
    </row>
    <row r="59" s="1" customFormat="1" spans="1:6">
      <c r="A59" s="2">
        <v>57</v>
      </c>
      <c r="B59" s="5">
        <v>1.425</v>
      </c>
      <c r="C59" s="5">
        <v>0.279431</v>
      </c>
      <c r="D59" s="2">
        <v>57</v>
      </c>
      <c r="E59" s="5">
        <v>-1.425</v>
      </c>
      <c r="F59" s="5">
        <v>1443.749669</v>
      </c>
    </row>
    <row r="60" s="1" customFormat="1" spans="1:6">
      <c r="A60" s="2">
        <v>58</v>
      </c>
      <c r="B60" s="5">
        <v>1.45</v>
      </c>
      <c r="C60" s="5">
        <v>0.259241</v>
      </c>
      <c r="D60" s="2">
        <v>58</v>
      </c>
      <c r="E60" s="5">
        <v>-1.45</v>
      </c>
      <c r="F60" s="5">
        <v>1556.194857</v>
      </c>
    </row>
    <row r="61" s="1" customFormat="1" spans="1:6">
      <c r="A61" s="2">
        <v>59</v>
      </c>
      <c r="B61" s="5">
        <v>1.475</v>
      </c>
      <c r="C61" s="5">
        <v>0.240509</v>
      </c>
      <c r="D61" s="2">
        <v>59</v>
      </c>
      <c r="E61" s="5">
        <v>-1.475</v>
      </c>
      <c r="F61" s="5">
        <v>1677.397741</v>
      </c>
    </row>
    <row r="62" s="1" customFormat="1" spans="1:6">
      <c r="A62" s="2">
        <v>60</v>
      </c>
      <c r="B62" s="5">
        <v>1.5</v>
      </c>
      <c r="C62" s="5">
        <v>0.22313</v>
      </c>
      <c r="D62" s="2">
        <v>60</v>
      </c>
      <c r="E62" s="5">
        <v>-1.5</v>
      </c>
      <c r="F62" s="5">
        <v>1808.040406</v>
      </c>
    </row>
    <row r="63" s="1" customFormat="1" spans="1:6">
      <c r="A63" s="2">
        <v>61</v>
      </c>
      <c r="B63" s="5">
        <v>1.525</v>
      </c>
      <c r="C63" s="5">
        <v>0.207008</v>
      </c>
      <c r="D63" s="2">
        <v>61</v>
      </c>
      <c r="E63" s="5">
        <v>-1.525</v>
      </c>
      <c r="F63" s="5">
        <v>1948.858062</v>
      </c>
    </row>
    <row r="64" s="1" customFormat="1" spans="1:6">
      <c r="A64" s="2">
        <v>62</v>
      </c>
      <c r="B64" s="5">
        <v>1.55</v>
      </c>
      <c r="C64" s="5">
        <v>0.19205</v>
      </c>
      <c r="D64" s="2">
        <v>62</v>
      </c>
      <c r="E64" s="5">
        <v>-1.55</v>
      </c>
      <c r="F64" s="5">
        <v>2100.643178</v>
      </c>
    </row>
    <row r="65" s="1" customFormat="1" spans="1:6">
      <c r="A65" s="2">
        <v>63</v>
      </c>
      <c r="B65" s="5">
        <v>1.575</v>
      </c>
      <c r="C65" s="5">
        <v>0.178173</v>
      </c>
      <c r="D65" s="2">
        <v>63</v>
      </c>
      <c r="E65" s="5">
        <v>-1.575</v>
      </c>
      <c r="F65" s="5">
        <v>2264.249946</v>
      </c>
    </row>
    <row r="66" s="1" customFormat="1" spans="1:6">
      <c r="A66" s="2">
        <v>64</v>
      </c>
      <c r="B66" s="5">
        <v>1.6</v>
      </c>
      <c r="C66" s="5">
        <v>0.165299</v>
      </c>
      <c r="D66" s="2">
        <v>64</v>
      </c>
      <c r="E66" s="5">
        <v>-1.6</v>
      </c>
      <c r="F66" s="5">
        <v>2440.599085</v>
      </c>
    </row>
    <row r="67" s="1" customFormat="1" spans="1:6">
      <c r="A67" s="2">
        <v>65</v>
      </c>
      <c r="B67" s="5">
        <v>1.625</v>
      </c>
      <c r="C67" s="5">
        <v>0.153355</v>
      </c>
      <c r="D67" s="2">
        <v>65</v>
      </c>
      <c r="E67" s="5">
        <v>-1.625</v>
      </c>
      <c r="F67" s="5">
        <v>2630.683024</v>
      </c>
    </row>
    <row r="68" s="1" customFormat="1" spans="1:6">
      <c r="A68" s="2">
        <v>66</v>
      </c>
      <c r="B68" s="5">
        <v>1.65</v>
      </c>
      <c r="C68" s="5">
        <v>0.142274</v>
      </c>
      <c r="D68" s="2">
        <v>66</v>
      </c>
      <c r="E68" s="5">
        <v>-1.65</v>
      </c>
      <c r="F68" s="5">
        <v>2835.571484</v>
      </c>
    </row>
    <row r="69" s="1" customFormat="1" spans="1:6">
      <c r="A69" s="2">
        <v>67</v>
      </c>
      <c r="B69" s="5">
        <v>1.675</v>
      </c>
      <c r="C69" s="5">
        <v>0.131994</v>
      </c>
      <c r="D69" s="2">
        <v>67</v>
      </c>
      <c r="E69" s="5">
        <v>-1.675</v>
      </c>
      <c r="F69" s="5">
        <v>3056.417505</v>
      </c>
    </row>
    <row r="70" s="1" customFormat="1" spans="1:6">
      <c r="A70" s="2">
        <v>68</v>
      </c>
      <c r="B70" s="5">
        <v>1.7</v>
      </c>
      <c r="C70" s="5">
        <v>0.122457</v>
      </c>
      <c r="D70" s="2">
        <v>68</v>
      </c>
      <c r="E70" s="5">
        <v>-1.7</v>
      </c>
      <c r="F70" s="5">
        <v>3294.463926</v>
      </c>
    </row>
    <row r="71" s="1" customFormat="1" spans="1:6">
      <c r="A71" s="2">
        <v>69</v>
      </c>
      <c r="B71" s="5">
        <v>1.725</v>
      </c>
      <c r="C71" s="5">
        <v>0.113608</v>
      </c>
      <c r="D71" s="2">
        <v>69</v>
      </c>
      <c r="E71" s="5">
        <v>-1.725</v>
      </c>
      <c r="F71" s="5">
        <v>3551.050385</v>
      </c>
    </row>
    <row r="72" s="1" customFormat="1" spans="1:6">
      <c r="A72" s="2">
        <v>70</v>
      </c>
      <c r="B72" s="5">
        <v>1.75</v>
      </c>
      <c r="C72" s="5">
        <v>0.105399</v>
      </c>
      <c r="D72" s="2">
        <v>70</v>
      </c>
      <c r="E72" s="5">
        <v>-1.75</v>
      </c>
      <c r="F72" s="5">
        <v>3827.620858</v>
      </c>
    </row>
    <row r="73" s="1" customFormat="1" spans="1:6">
      <c r="A73" s="2">
        <v>71</v>
      </c>
      <c r="B73" s="5">
        <v>1.775</v>
      </c>
      <c r="C73" s="5">
        <v>0.097784</v>
      </c>
      <c r="D73" s="2">
        <v>71</v>
      </c>
      <c r="E73" s="5">
        <v>-1.775</v>
      </c>
      <c r="F73" s="5">
        <v>4125.731782</v>
      </c>
    </row>
    <row r="74" s="1" customFormat="1" spans="1:6">
      <c r="A74" s="2">
        <v>72</v>
      </c>
      <c r="B74" s="5">
        <v>1.8</v>
      </c>
      <c r="C74" s="5">
        <v>0.090718</v>
      </c>
      <c r="D74" s="2">
        <v>72</v>
      </c>
      <c r="E74" s="5">
        <v>-1.8</v>
      </c>
      <c r="F74" s="5">
        <v>4447.060816</v>
      </c>
    </row>
    <row r="75" s="1" customFormat="1" spans="1:6">
      <c r="A75" s="2">
        <v>73</v>
      </c>
      <c r="B75" s="5">
        <v>1.825</v>
      </c>
      <c r="C75" s="5">
        <v>0.084163</v>
      </c>
      <c r="D75" s="2">
        <v>73</v>
      </c>
      <c r="E75" s="5">
        <v>-1.825</v>
      </c>
      <c r="F75" s="5">
        <v>4793.416283</v>
      </c>
    </row>
    <row r="76" s="1" customFormat="1" spans="1:6">
      <c r="A76" s="2">
        <v>74</v>
      </c>
      <c r="B76" s="5">
        <v>1.85</v>
      </c>
      <c r="C76" s="5">
        <v>0.078082</v>
      </c>
      <c r="D76" s="2">
        <v>74</v>
      </c>
      <c r="E76" s="5">
        <v>-1.85</v>
      </c>
      <c r="F76" s="5">
        <v>5166.747344</v>
      </c>
    </row>
    <row r="77" s="1" customFormat="1" spans="1:6">
      <c r="A77" s="2">
        <v>75</v>
      </c>
      <c r="B77" s="5">
        <v>1.875</v>
      </c>
      <c r="C77" s="5">
        <v>0.07244</v>
      </c>
      <c r="D77" s="2">
        <v>75</v>
      </c>
      <c r="E77" s="5">
        <v>-1.875</v>
      </c>
      <c r="F77" s="5">
        <v>5569.15497</v>
      </c>
    </row>
    <row r="78" s="1" customFormat="1" spans="1:6">
      <c r="A78" s="2">
        <v>76</v>
      </c>
      <c r="B78" s="5">
        <v>1.9</v>
      </c>
      <c r="C78" s="5">
        <v>0.067206</v>
      </c>
      <c r="D78" s="2">
        <v>76</v>
      </c>
      <c r="E78" s="5">
        <v>-1.9</v>
      </c>
      <c r="F78" s="5">
        <v>6002.903764</v>
      </c>
    </row>
    <row r="79" s="1" customFormat="1" spans="1:6">
      <c r="A79" s="2">
        <v>77</v>
      </c>
      <c r="B79" s="5">
        <v>1.925</v>
      </c>
      <c r="C79" s="5">
        <v>0.06235</v>
      </c>
      <c r="D79" s="2">
        <v>77</v>
      </c>
      <c r="E79" s="5">
        <v>-1.925</v>
      </c>
      <c r="F79" s="5">
        <v>6470.434707</v>
      </c>
    </row>
    <row r="80" s="1" customFormat="1" spans="1:6">
      <c r="A80" s="2">
        <v>78</v>
      </c>
      <c r="B80" s="5">
        <v>1.95</v>
      </c>
      <c r="C80" s="5">
        <v>0.057844</v>
      </c>
      <c r="D80" s="2">
        <v>78</v>
      </c>
      <c r="E80" s="5">
        <v>-1.95</v>
      </c>
      <c r="F80" s="5">
        <v>6974.37889</v>
      </c>
    </row>
    <row r="81" s="1" customFormat="1" spans="1:6">
      <c r="A81" s="2">
        <v>79</v>
      </c>
      <c r="B81" s="5">
        <v>1.975</v>
      </c>
      <c r="C81" s="5">
        <v>0.053665</v>
      </c>
      <c r="D81" s="2">
        <v>79</v>
      </c>
      <c r="E81" s="5">
        <v>-1.975</v>
      </c>
      <c r="F81" s="5">
        <v>7517.572328</v>
      </c>
    </row>
    <row r="82" s="1" customFormat="1" spans="1:6">
      <c r="A82" s="2">
        <v>80</v>
      </c>
      <c r="B82" s="5">
        <v>2</v>
      </c>
      <c r="C82" s="5">
        <v>0.049787</v>
      </c>
      <c r="D82" s="2">
        <v>80</v>
      </c>
      <c r="E82" s="5">
        <v>-2</v>
      </c>
      <c r="F82" s="5">
        <v>8103.071915</v>
      </c>
    </row>
    <row r="83" s="1" customFormat="1" spans="1:6">
      <c r="A83" s="6"/>
      <c r="B83" s="6"/>
      <c r="C83" s="6"/>
      <c r="D83" s="6"/>
      <c r="E83" s="5"/>
      <c r="F83" s="5"/>
    </row>
    <row r="84" s="1" customFormat="1" spans="1:6">
      <c r="A84" s="6"/>
      <c r="B84" s="5"/>
      <c r="C84" s="5"/>
      <c r="D84" s="6"/>
      <c r="E84" s="5"/>
      <c r="F84" s="5"/>
    </row>
    <row r="85" s="1" customFormat="1" spans="1:6">
      <c r="A85" s="6"/>
      <c r="B85" s="6"/>
      <c r="C85" s="6"/>
      <c r="D85" s="6"/>
      <c r="E85" s="5"/>
      <c r="F85" s="5"/>
    </row>
    <row r="86" s="1" customFormat="1" spans="1:6">
      <c r="A86" s="6"/>
      <c r="B86" s="5"/>
      <c r="C86" s="5"/>
      <c r="D86" s="6"/>
      <c r="E86" s="5"/>
      <c r="F86" s="5"/>
    </row>
    <row r="87" s="1" customFormat="1" spans="1:6">
      <c r="A87" s="6"/>
      <c r="B87" s="6"/>
      <c r="C87" s="6"/>
      <c r="D87" s="6"/>
      <c r="E87" s="5"/>
      <c r="F87" s="5"/>
    </row>
    <row r="88" s="1" customFormat="1" spans="1:6">
      <c r="A88" s="6"/>
      <c r="B88" s="5"/>
      <c r="C88" s="5"/>
      <c r="D88" s="6"/>
      <c r="E88" s="5"/>
      <c r="F88" s="5"/>
    </row>
    <row r="89" s="1" customFormat="1" spans="1:6">
      <c r="A89" s="6"/>
      <c r="B89" s="6"/>
      <c r="C89" s="6"/>
      <c r="D89" s="6"/>
      <c r="E89" s="5"/>
      <c r="F89" s="5"/>
    </row>
    <row r="90" s="1" customFormat="1" spans="1:6">
      <c r="A90" s="6"/>
      <c r="B90" s="5"/>
      <c r="C90" s="5"/>
      <c r="D90" s="6"/>
      <c r="E90" s="5"/>
      <c r="F90" s="5"/>
    </row>
    <row r="91" s="1" customFormat="1" spans="1:6">
      <c r="A91" s="6"/>
      <c r="B91" s="6"/>
      <c r="C91" s="6"/>
      <c r="D91" s="6"/>
      <c r="E91" s="5"/>
      <c r="F91" s="5"/>
    </row>
    <row r="92" s="1" customFormat="1" spans="1:6">
      <c r="A92" s="6"/>
      <c r="B92" s="5"/>
      <c r="C92" s="5"/>
      <c r="D92" s="6"/>
      <c r="E92" s="5"/>
      <c r="F92" s="5"/>
    </row>
    <row r="93" s="1" customFormat="1" spans="1:6">
      <c r="A93" s="6"/>
      <c r="B93" s="6"/>
      <c r="C93" s="6"/>
      <c r="D93" s="6"/>
      <c r="E93" s="5"/>
      <c r="F93" s="5"/>
    </row>
    <row r="94" s="1" customFormat="1" spans="1:6">
      <c r="A94" s="6"/>
      <c r="B94" s="5"/>
      <c r="C94" s="5"/>
      <c r="D94" s="6"/>
      <c r="E94" s="5"/>
      <c r="F94" s="5"/>
    </row>
    <row r="95" s="1" customFormat="1" spans="1:6">
      <c r="A95" s="6"/>
      <c r="B95" s="6"/>
      <c r="C95" s="6"/>
      <c r="D95" s="6"/>
      <c r="E95" s="5"/>
      <c r="F95" s="5"/>
    </row>
    <row r="96" s="1" customFormat="1" spans="1:6">
      <c r="A96" s="6"/>
      <c r="B96" s="5"/>
      <c r="C96" s="5"/>
      <c r="D96" s="6"/>
      <c r="E96" s="5"/>
      <c r="F96" s="5"/>
    </row>
    <row r="97" s="1" customFormat="1" spans="1:6">
      <c r="A97" s="6"/>
      <c r="B97" s="6"/>
      <c r="C97" s="6"/>
      <c r="D97" s="6"/>
      <c r="E97" s="5"/>
      <c r="F97" s="5"/>
    </row>
    <row r="98" s="1" customFormat="1" spans="1:6">
      <c r="A98" s="6"/>
      <c r="B98" s="5"/>
      <c r="C98" s="5"/>
      <c r="D98" s="6"/>
      <c r="E98" s="5"/>
      <c r="F98" s="5"/>
    </row>
    <row r="99" s="1" customFormat="1" spans="1:6">
      <c r="A99" s="6"/>
      <c r="B99" s="6"/>
      <c r="C99" s="6"/>
      <c r="D99" s="6"/>
      <c r="E99" s="5"/>
      <c r="F99" s="5"/>
    </row>
    <row r="100" s="1" customFormat="1" spans="1:6">
      <c r="A100" s="6"/>
      <c r="B100" s="5"/>
      <c r="C100" s="5"/>
      <c r="D100" s="6"/>
      <c r="E100" s="5"/>
      <c r="F100" s="5"/>
    </row>
    <row r="101" s="1" customFormat="1" spans="1:6">
      <c r="A101" s="6"/>
      <c r="B101" s="6"/>
      <c r="C101" s="6"/>
      <c r="D101" s="6"/>
      <c r="E101" s="5"/>
      <c r="F101" s="5"/>
    </row>
    <row r="102" s="1" customFormat="1" spans="1:6">
      <c r="A102" s="6"/>
      <c r="B102" s="5"/>
      <c r="C102" s="5"/>
      <c r="D102" s="6"/>
      <c r="E102" s="5"/>
      <c r="F102" s="5"/>
    </row>
    <row r="103" spans="1:6">
      <c r="A103" s="13"/>
      <c r="B103" s="13"/>
      <c r="C103" s="13"/>
      <c r="D103" s="13"/>
      <c r="E103" s="6"/>
      <c r="F103" s="6"/>
    </row>
    <row r="104" spans="1:6">
      <c r="A104" s="6"/>
      <c r="B104" s="5"/>
      <c r="C104" s="5"/>
      <c r="D104" s="6"/>
      <c r="E104" s="6"/>
      <c r="F104" s="6"/>
    </row>
    <row r="105" spans="1:6">
      <c r="A105" s="13"/>
      <c r="B105" s="13"/>
      <c r="C105" s="13"/>
      <c r="D105" s="13"/>
      <c r="E105" s="6"/>
      <c r="F105" s="6"/>
    </row>
    <row r="106" spans="1:6">
      <c r="A106" s="6"/>
      <c r="B106" s="5"/>
      <c r="C106" s="5"/>
      <c r="D106" s="6"/>
      <c r="E106" s="6"/>
      <c r="F106" s="6"/>
    </row>
    <row r="107" spans="1:6">
      <c r="A107" s="13"/>
      <c r="B107" s="13"/>
      <c r="C107" s="13"/>
      <c r="D107" s="13"/>
      <c r="E107" s="6"/>
      <c r="F107" s="6"/>
    </row>
    <row r="108" spans="1:6">
      <c r="A108" s="6"/>
      <c r="B108" s="5"/>
      <c r="C108" s="5"/>
      <c r="D108" s="6"/>
      <c r="E108" s="6"/>
      <c r="F108" s="6"/>
    </row>
    <row r="109" spans="1:6">
      <c r="A109" s="13"/>
      <c r="B109" s="13"/>
      <c r="C109" s="13"/>
      <c r="D109" s="13"/>
      <c r="E109" s="6"/>
      <c r="F109" s="6"/>
    </row>
    <row r="110" spans="1:6">
      <c r="A110" s="6"/>
      <c r="B110" s="5"/>
      <c r="C110" s="5"/>
      <c r="D110" s="6"/>
      <c r="E110" s="6"/>
      <c r="F110" s="6"/>
    </row>
    <row r="111" spans="1:6">
      <c r="A111" s="13"/>
      <c r="B111" s="13"/>
      <c r="C111" s="13"/>
      <c r="D111" s="13"/>
      <c r="E111" s="6"/>
      <c r="F111" s="6"/>
    </row>
    <row r="112" spans="1:6">
      <c r="A112" s="6"/>
      <c r="B112" s="5"/>
      <c r="C112" s="5"/>
      <c r="D112" s="6"/>
      <c r="E112" s="6"/>
      <c r="F112" s="6"/>
    </row>
    <row r="113" spans="1:6">
      <c r="A113" s="13"/>
      <c r="B113" s="13"/>
      <c r="C113" s="13"/>
      <c r="D113" s="13"/>
      <c r="E113" s="6"/>
      <c r="F113" s="6"/>
    </row>
    <row r="114" spans="1:6">
      <c r="A114" s="6"/>
      <c r="B114" s="5"/>
      <c r="C114" s="5"/>
      <c r="D114" s="6"/>
      <c r="E114" s="6"/>
      <c r="F114" s="6"/>
    </row>
    <row r="115" spans="1:6">
      <c r="A115" s="13"/>
      <c r="B115" s="13"/>
      <c r="C115" s="13"/>
      <c r="D115" s="13"/>
      <c r="E115" s="6"/>
      <c r="F115" s="6"/>
    </row>
    <row r="116" spans="1:6">
      <c r="A116" s="6"/>
      <c r="B116" s="5"/>
      <c r="C116" s="5"/>
      <c r="D116" s="6"/>
      <c r="E116" s="6"/>
      <c r="F116" s="6"/>
    </row>
    <row r="117" spans="1:6">
      <c r="A117" s="13"/>
      <c r="B117" s="13"/>
      <c r="C117" s="13"/>
      <c r="D117" s="13"/>
      <c r="E117" s="6"/>
      <c r="F117" s="6"/>
    </row>
    <row r="118" spans="1:6">
      <c r="A118" s="6"/>
      <c r="B118" s="5"/>
      <c r="C118" s="5"/>
      <c r="D118" s="6"/>
      <c r="E118" s="6"/>
      <c r="F118" s="6"/>
    </row>
    <row r="119" spans="1:6">
      <c r="A119" s="13"/>
      <c r="B119" s="13"/>
      <c r="C119" s="13"/>
      <c r="D119" s="13"/>
      <c r="E119" s="6"/>
      <c r="F119" s="6"/>
    </row>
    <row r="120" spans="1:6">
      <c r="A120" s="6"/>
      <c r="B120" s="5"/>
      <c r="C120" s="5"/>
      <c r="D120" s="6"/>
      <c r="E120" s="6"/>
      <c r="F120" s="6"/>
    </row>
    <row r="121" spans="1:6">
      <c r="A121" s="13"/>
      <c r="B121" s="13"/>
      <c r="C121" s="13"/>
      <c r="D121" s="13"/>
      <c r="E121" s="6"/>
      <c r="F121" s="6"/>
    </row>
    <row r="122" spans="1:6">
      <c r="A122" s="6"/>
      <c r="B122" s="5"/>
      <c r="C122" s="5"/>
      <c r="D122" s="6"/>
      <c r="E122" s="6"/>
      <c r="F122" s="6"/>
    </row>
    <row r="123" spans="1:6">
      <c r="A123" s="13"/>
      <c r="B123" s="13"/>
      <c r="C123" s="13"/>
      <c r="D123" s="13"/>
      <c r="E123" s="6"/>
      <c r="F123" s="6"/>
    </row>
    <row r="124" spans="1:6">
      <c r="A124" s="6"/>
      <c r="B124" s="5"/>
      <c r="C124" s="5"/>
      <c r="D124" s="6"/>
      <c r="E124" s="6"/>
      <c r="F124" s="6"/>
    </row>
    <row r="125" spans="1:6">
      <c r="A125" s="13"/>
      <c r="B125" s="13"/>
      <c r="C125" s="13"/>
      <c r="D125" s="13"/>
      <c r="E125" s="6"/>
      <c r="F125" s="6"/>
    </row>
    <row r="126" spans="1:6">
      <c r="A126" s="6"/>
      <c r="B126" s="5"/>
      <c r="C126" s="5"/>
      <c r="D126" s="6"/>
      <c r="E126" s="6"/>
      <c r="F126" s="6"/>
    </row>
    <row r="127" spans="1:6">
      <c r="A127" s="13"/>
      <c r="B127" s="13"/>
      <c r="C127" s="13"/>
      <c r="D127" s="13"/>
      <c r="E127" s="6"/>
      <c r="F127" s="6"/>
    </row>
    <row r="128" spans="1:6">
      <c r="A128" s="6"/>
      <c r="B128" s="5"/>
      <c r="C128" s="5"/>
      <c r="D128" s="6"/>
      <c r="E128" s="6"/>
      <c r="F128" s="6"/>
    </row>
    <row r="129" spans="1:6">
      <c r="A129" s="13"/>
      <c r="B129" s="13"/>
      <c r="C129" s="13"/>
      <c r="D129" s="13"/>
      <c r="E129" s="6"/>
      <c r="F129" s="6"/>
    </row>
    <row r="130" spans="1:6">
      <c r="A130" s="6"/>
      <c r="B130" s="5"/>
      <c r="C130" s="5"/>
      <c r="D130" s="6"/>
      <c r="E130" s="6"/>
      <c r="F130" s="6"/>
    </row>
    <row r="131" spans="1:6">
      <c r="A131" s="13"/>
      <c r="B131" s="13"/>
      <c r="C131" s="13"/>
      <c r="D131" s="13"/>
      <c r="E131" s="6"/>
      <c r="F131" s="6"/>
    </row>
    <row r="132" spans="1:6">
      <c r="A132" s="6"/>
      <c r="B132" s="5"/>
      <c r="C132" s="5"/>
      <c r="D132" s="6"/>
      <c r="E132" s="6"/>
      <c r="F132" s="6"/>
    </row>
    <row r="133" spans="1:6">
      <c r="A133" s="13"/>
      <c r="B133" s="13"/>
      <c r="C133" s="13"/>
      <c r="D133" s="13"/>
      <c r="E133"/>
      <c r="F133"/>
    </row>
    <row r="134" spans="1:6">
      <c r="A134" s="6"/>
      <c r="B134" s="5"/>
      <c r="C134" s="5"/>
      <c r="D134" s="6"/>
      <c r="E134" s="13"/>
      <c r="F134" s="13"/>
    </row>
    <row r="135" spans="1:6">
      <c r="A135" s="6"/>
      <c r="B135" s="5"/>
      <c r="C135" s="5"/>
      <c r="D135" s="6"/>
      <c r="E135"/>
      <c r="F135"/>
    </row>
    <row r="136" spans="1:6">
      <c r="A136" s="6"/>
      <c r="B136" s="5"/>
      <c r="C136" s="5"/>
      <c r="D136" s="6"/>
      <c r="E136" s="13"/>
      <c r="F136" s="13"/>
    </row>
    <row r="137" spans="1:6">
      <c r="A137" s="13"/>
      <c r="B137" s="13"/>
      <c r="C137" s="13"/>
      <c r="D137" s="13"/>
      <c r="E137"/>
      <c r="F137"/>
    </row>
    <row r="138" spans="1:6">
      <c r="A138" s="6"/>
      <c r="B138" s="5"/>
      <c r="C138" s="5"/>
      <c r="D138" s="6"/>
      <c r="E138" s="13"/>
      <c r="F138" s="13"/>
    </row>
    <row r="139" spans="1:6">
      <c r="A139" s="6"/>
      <c r="B139" s="5"/>
      <c r="C139" s="5"/>
      <c r="D139" s="6"/>
      <c r="E139"/>
      <c r="F139"/>
    </row>
    <row r="140" spans="1:6">
      <c r="A140" s="6"/>
      <c r="B140" s="5"/>
      <c r="C140" s="5"/>
      <c r="D140" s="6"/>
      <c r="E140" s="13"/>
      <c r="F140" s="13"/>
    </row>
    <row r="141" spans="1:6">
      <c r="A141" s="13"/>
      <c r="B141" s="13"/>
      <c r="C141" s="13"/>
      <c r="D141" s="13"/>
      <c r="E141"/>
      <c r="F141"/>
    </row>
    <row r="142" spans="1:6">
      <c r="A142" s="6"/>
      <c r="B142" s="5"/>
      <c r="C142" s="5"/>
      <c r="D142" s="6"/>
      <c r="E142" s="13"/>
      <c r="F142" s="13"/>
    </row>
    <row r="143" spans="1:6">
      <c r="A143" s="6"/>
      <c r="B143" s="5"/>
      <c r="C143" s="5"/>
      <c r="D143" s="6"/>
      <c r="E143"/>
      <c r="F143"/>
    </row>
    <row r="144" spans="1:6">
      <c r="A144" s="6"/>
      <c r="B144" s="5"/>
      <c r="C144" s="5"/>
      <c r="D144" s="6"/>
      <c r="E144" s="13"/>
      <c r="F144" s="13"/>
    </row>
    <row r="145" spans="1:6">
      <c r="A145" s="13"/>
      <c r="B145" s="13"/>
      <c r="C145" s="13"/>
      <c r="D145" s="13"/>
      <c r="E145"/>
      <c r="F145"/>
    </row>
    <row r="146" spans="1:6">
      <c r="A146" s="6"/>
      <c r="B146" s="5"/>
      <c r="C146" s="5"/>
      <c r="D146" s="6"/>
      <c r="E146" s="13"/>
      <c r="F146" s="13"/>
    </row>
    <row r="147" spans="1:6">
      <c r="A147" s="6"/>
      <c r="B147" s="5"/>
      <c r="C147" s="5"/>
      <c r="D147" s="6"/>
      <c r="E147"/>
      <c r="F147"/>
    </row>
    <row r="148" spans="1:6">
      <c r="A148" s="6"/>
      <c r="B148" s="5"/>
      <c r="C148" s="5"/>
      <c r="D148" s="6"/>
      <c r="E148" s="13"/>
      <c r="F148" s="13"/>
    </row>
    <row r="149" spans="1:4">
      <c r="A149" s="13"/>
      <c r="B149" s="13"/>
      <c r="C149" s="13"/>
      <c r="D149" s="13"/>
    </row>
    <row r="150" spans="1:6">
      <c r="A150" s="6"/>
      <c r="B150" s="5"/>
      <c r="C150" s="5"/>
      <c r="D150" s="6"/>
      <c r="E150" s="13"/>
      <c r="F150" s="13"/>
    </row>
    <row r="151" spans="1:4">
      <c r="A151" s="6"/>
      <c r="B151" s="5"/>
      <c r="C151" s="5"/>
      <c r="D151" s="6"/>
    </row>
    <row r="152" spans="1:6">
      <c r="A152" s="6"/>
      <c r="B152" s="5"/>
      <c r="C152" s="5"/>
      <c r="D152" s="6"/>
      <c r="E152" s="13"/>
      <c r="F152" s="13"/>
    </row>
    <row r="153" spans="1:4">
      <c r="A153" s="13"/>
      <c r="B153" s="13"/>
      <c r="C153" s="13"/>
      <c r="D153" s="13"/>
    </row>
    <row r="154" spans="1:6">
      <c r="A154" s="6"/>
      <c r="B154" s="5"/>
      <c r="C154" s="5"/>
      <c r="D154" s="6"/>
      <c r="E154" s="13"/>
      <c r="F154" s="13"/>
    </row>
    <row r="155" spans="1:4">
      <c r="A155" s="6"/>
      <c r="B155" s="5"/>
      <c r="C155" s="5"/>
      <c r="D155" s="6"/>
    </row>
    <row r="156" spans="1:6">
      <c r="A156" s="6"/>
      <c r="B156" s="5"/>
      <c r="C156" s="5"/>
      <c r="D156" s="6"/>
      <c r="E156" s="13"/>
      <c r="F156" s="13"/>
    </row>
    <row r="157" spans="1:4">
      <c r="A157" s="13"/>
      <c r="B157" s="13"/>
      <c r="C157" s="13"/>
      <c r="D157" s="13"/>
    </row>
    <row r="158" spans="1:6">
      <c r="A158" s="6"/>
      <c r="B158" s="5"/>
      <c r="C158" s="5"/>
      <c r="D158" s="6"/>
      <c r="E158" s="13"/>
      <c r="F158" s="13"/>
    </row>
    <row r="159" spans="1:4">
      <c r="A159" s="6"/>
      <c r="B159" s="5"/>
      <c r="C159" s="5"/>
      <c r="D159" s="6"/>
    </row>
    <row r="160" spans="1:6">
      <c r="A160" s="6"/>
      <c r="B160" s="5"/>
      <c r="C160" s="5"/>
      <c r="D160" s="6"/>
      <c r="E160" s="13"/>
      <c r="F160" s="13"/>
    </row>
    <row r="161" spans="1:4">
      <c r="A161" s="13"/>
      <c r="B161" s="13"/>
      <c r="C161" s="13"/>
      <c r="D161" s="13"/>
    </row>
    <row r="162" spans="1:6">
      <c r="A162" s="6"/>
      <c r="B162" s="5"/>
      <c r="C162" s="5"/>
      <c r="D162" s="6"/>
      <c r="E162" s="13"/>
      <c r="F162" s="13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4"/>
  <sheetViews>
    <sheetView workbookViewId="0">
      <pane ySplit="1" topLeftCell="A2" activePane="bottomLeft" state="frozen"/>
      <selection/>
      <selection pane="bottomLeft" activeCell="H15" sqref="H15"/>
    </sheetView>
  </sheetViews>
  <sheetFormatPr defaultColWidth="9" defaultRowHeight="15" outlineLevelCol="6"/>
  <cols>
    <col min="1" max="1" width="9" style="2"/>
    <col min="2" max="3" width="11.875" style="3" customWidth="1"/>
    <col min="4" max="4" width="9" style="2"/>
    <col min="5" max="6" width="11.875" style="3" customWidth="1"/>
    <col min="7" max="7" width="9" style="11"/>
    <col min="8" max="16384" width="9" style="1"/>
  </cols>
  <sheetData>
    <row r="1" s="1" customFormat="1" spans="1:7">
      <c r="A1" s="2" t="s">
        <v>82</v>
      </c>
      <c r="B1" s="3" t="s">
        <v>83</v>
      </c>
      <c r="C1" s="3" t="s">
        <v>84</v>
      </c>
      <c r="D1" s="2" t="s">
        <v>85</v>
      </c>
      <c r="E1" s="3" t="s">
        <v>86</v>
      </c>
      <c r="F1" s="3" t="s">
        <v>87</v>
      </c>
      <c r="G1" s="11" t="s">
        <v>88</v>
      </c>
    </row>
    <row r="2" s="1" customFormat="1" spans="1:7">
      <c r="A2" s="2">
        <v>0</v>
      </c>
      <c r="B2" s="3">
        <v>1</v>
      </c>
      <c r="C2" s="3">
        <v>1</v>
      </c>
      <c r="D2" s="6">
        <v>40</v>
      </c>
      <c r="E2" s="5">
        <v>2</v>
      </c>
      <c r="F2" s="5">
        <v>0.049787</v>
      </c>
      <c r="G2" s="15">
        <f>F2/POWER(C2,2)</f>
        <v>0.049787</v>
      </c>
    </row>
    <row r="3" s="1" customFormat="1" spans="1:7">
      <c r="A3" s="2">
        <v>1</v>
      </c>
      <c r="B3" s="3">
        <v>1.025</v>
      </c>
      <c r="C3" s="3">
        <v>0.927744</v>
      </c>
      <c r="D3" s="6">
        <v>42</v>
      </c>
      <c r="E3" s="5">
        <v>2.05</v>
      </c>
      <c r="F3" s="5">
        <v>0.042852</v>
      </c>
      <c r="G3" s="15">
        <f t="shared" ref="G3:G34" si="0">F3/POWER(C3,2)</f>
        <v>0.0497868658375615</v>
      </c>
    </row>
    <row r="4" s="1" customFormat="1" spans="1:7">
      <c r="A4" s="2">
        <v>2</v>
      </c>
      <c r="B4" s="3">
        <v>1.05</v>
      </c>
      <c r="C4" s="3">
        <v>0.860708</v>
      </c>
      <c r="D4" s="6">
        <v>44</v>
      </c>
      <c r="E4" s="5">
        <v>2.1</v>
      </c>
      <c r="F4" s="5">
        <v>0.036883</v>
      </c>
      <c r="G4" s="15">
        <f t="shared" si="0"/>
        <v>0.0497868396724852</v>
      </c>
    </row>
    <row r="5" s="1" customFormat="1" spans="1:7">
      <c r="A5" s="2">
        <v>3</v>
      </c>
      <c r="B5" s="3">
        <v>1.075</v>
      </c>
      <c r="C5" s="3">
        <v>0.798516</v>
      </c>
      <c r="D5" s="6">
        <v>46</v>
      </c>
      <c r="E5" s="5">
        <v>2.15</v>
      </c>
      <c r="F5" s="5">
        <v>0.031746</v>
      </c>
      <c r="G5" s="15">
        <f t="shared" si="0"/>
        <v>0.0497876659199599</v>
      </c>
    </row>
    <row r="6" s="1" customFormat="1" spans="1:7">
      <c r="A6" s="2">
        <v>4</v>
      </c>
      <c r="B6" s="3">
        <v>1.1</v>
      </c>
      <c r="C6" s="3">
        <v>0.740818</v>
      </c>
      <c r="D6" s="6">
        <v>48</v>
      </c>
      <c r="E6" s="5">
        <v>2.2</v>
      </c>
      <c r="F6" s="5">
        <v>0.027324</v>
      </c>
      <c r="G6" s="15">
        <f t="shared" si="0"/>
        <v>0.0497876037642408</v>
      </c>
    </row>
    <row r="7" s="1" customFormat="1" spans="1:7">
      <c r="A7" s="2">
        <v>5</v>
      </c>
      <c r="B7" s="3">
        <v>1.125</v>
      </c>
      <c r="C7" s="3">
        <v>0.687289</v>
      </c>
      <c r="D7" s="6">
        <v>50</v>
      </c>
      <c r="E7" s="5">
        <v>2.25</v>
      </c>
      <c r="F7" s="5">
        <v>0.023518</v>
      </c>
      <c r="G7" s="15">
        <f t="shared" si="0"/>
        <v>0.0497876467822585</v>
      </c>
    </row>
    <row r="8" s="1" customFormat="1" spans="1:7">
      <c r="A8" s="2">
        <v>6</v>
      </c>
      <c r="B8" s="3">
        <v>1.15</v>
      </c>
      <c r="C8" s="3">
        <v>0.637628</v>
      </c>
      <c r="D8" s="6">
        <v>52</v>
      </c>
      <c r="E8" s="5">
        <v>2.3</v>
      </c>
      <c r="F8" s="5">
        <v>0.020242</v>
      </c>
      <c r="G8" s="15">
        <f t="shared" si="0"/>
        <v>0.0497873098539123</v>
      </c>
    </row>
    <row r="9" s="1" customFormat="1" spans="1:7">
      <c r="A9" s="2">
        <v>7</v>
      </c>
      <c r="B9" s="3">
        <v>1.175</v>
      </c>
      <c r="C9" s="3">
        <v>0.591555</v>
      </c>
      <c r="D9" s="6">
        <v>54</v>
      </c>
      <c r="E9" s="5">
        <v>2.35</v>
      </c>
      <c r="F9" s="5">
        <v>0.017422</v>
      </c>
      <c r="G9" s="15">
        <f t="shared" si="0"/>
        <v>0.0497860591100357</v>
      </c>
    </row>
    <row r="10" s="1" customFormat="1" spans="1:7">
      <c r="A10" s="2">
        <v>8</v>
      </c>
      <c r="B10" s="3">
        <v>1.2</v>
      </c>
      <c r="C10" s="3">
        <v>0.548812</v>
      </c>
      <c r="D10" s="6">
        <v>56</v>
      </c>
      <c r="E10" s="5">
        <v>2.4</v>
      </c>
      <c r="F10" s="5">
        <v>0.014996</v>
      </c>
      <c r="G10" s="15">
        <f t="shared" si="0"/>
        <v>0.0497884073459495</v>
      </c>
    </row>
    <row r="11" s="1" customFormat="1" spans="1:7">
      <c r="A11" s="2">
        <v>9</v>
      </c>
      <c r="B11" s="3">
        <v>1.225</v>
      </c>
      <c r="C11" s="3">
        <v>0.509157</v>
      </c>
      <c r="D11" s="6">
        <v>58</v>
      </c>
      <c r="E11" s="5">
        <v>2.45</v>
      </c>
      <c r="F11" s="5">
        <v>0.012907</v>
      </c>
      <c r="G11" s="15">
        <f t="shared" si="0"/>
        <v>0.0497876780132753</v>
      </c>
    </row>
    <row r="12" s="1" customFormat="1" spans="1:7">
      <c r="A12" s="2">
        <v>10</v>
      </c>
      <c r="B12" s="3">
        <v>1.25</v>
      </c>
      <c r="C12" s="3">
        <v>0.472367</v>
      </c>
      <c r="D12" s="6">
        <v>60</v>
      </c>
      <c r="E12" s="5">
        <v>2.5</v>
      </c>
      <c r="F12" s="5">
        <v>0.011109</v>
      </c>
      <c r="G12" s="15">
        <f t="shared" si="0"/>
        <v>0.0497869896009896</v>
      </c>
    </row>
    <row r="13" s="1" customFormat="1" spans="1:7">
      <c r="A13" s="2">
        <v>11</v>
      </c>
      <c r="B13" s="3">
        <v>1.275</v>
      </c>
      <c r="C13" s="3">
        <v>0.438235</v>
      </c>
      <c r="D13" s="6">
        <v>62</v>
      </c>
      <c r="E13" s="5">
        <v>2.55</v>
      </c>
      <c r="F13" s="5">
        <v>0.009562</v>
      </c>
      <c r="G13" s="15">
        <f t="shared" si="0"/>
        <v>0.0497891393953361</v>
      </c>
    </row>
    <row r="14" s="1" customFormat="1" spans="1:7">
      <c r="A14" s="2">
        <v>12</v>
      </c>
      <c r="B14" s="3">
        <v>1.3</v>
      </c>
      <c r="C14" s="3">
        <v>0.40657</v>
      </c>
      <c r="D14" s="6">
        <v>64</v>
      </c>
      <c r="E14" s="5">
        <v>2.6</v>
      </c>
      <c r="F14" s="5">
        <v>0.00823</v>
      </c>
      <c r="G14" s="15">
        <f t="shared" si="0"/>
        <v>0.04978851529576</v>
      </c>
    </row>
    <row r="15" s="1" customFormat="1" spans="1:7">
      <c r="A15" s="2">
        <v>13</v>
      </c>
      <c r="B15" s="3">
        <v>1.325</v>
      </c>
      <c r="C15" s="3">
        <v>0.377192</v>
      </c>
      <c r="D15" s="6">
        <v>66</v>
      </c>
      <c r="E15" s="5">
        <v>2.65</v>
      </c>
      <c r="F15" s="5">
        <v>0.007083</v>
      </c>
      <c r="G15" s="15">
        <f t="shared" si="0"/>
        <v>0.0497842874643766</v>
      </c>
    </row>
    <row r="16" s="1" customFormat="1" spans="1:7">
      <c r="A16" s="2">
        <v>14</v>
      </c>
      <c r="B16" s="3">
        <v>1.35</v>
      </c>
      <c r="C16" s="3">
        <v>0.349938</v>
      </c>
      <c r="D16" s="6">
        <v>68</v>
      </c>
      <c r="E16" s="5">
        <v>2.7</v>
      </c>
      <c r="F16" s="5">
        <v>0.006097</v>
      </c>
      <c r="G16" s="15">
        <f t="shared" si="0"/>
        <v>0.0497890665640792</v>
      </c>
    </row>
    <row r="17" s="1" customFormat="1" spans="1:7">
      <c r="A17" s="2">
        <v>15</v>
      </c>
      <c r="B17" s="3">
        <v>1.375</v>
      </c>
      <c r="C17" s="3">
        <v>0.324653</v>
      </c>
      <c r="D17" s="6">
        <v>70</v>
      </c>
      <c r="E17" s="5">
        <v>2.75</v>
      </c>
      <c r="F17" s="5">
        <v>0.005248</v>
      </c>
      <c r="G17" s="15">
        <f t="shared" si="0"/>
        <v>0.0497914742881331</v>
      </c>
    </row>
    <row r="18" s="1" customFormat="1" spans="1:7">
      <c r="A18" s="2">
        <v>16</v>
      </c>
      <c r="B18" s="3">
        <v>1.4</v>
      </c>
      <c r="C18" s="3">
        <v>0.301194</v>
      </c>
      <c r="D18" s="6">
        <v>72</v>
      </c>
      <c r="E18" s="5">
        <v>2.8</v>
      </c>
      <c r="F18" s="5">
        <v>0.004517</v>
      </c>
      <c r="G18" s="15">
        <f t="shared" si="0"/>
        <v>0.049791757775635</v>
      </c>
    </row>
    <row r="19" s="1" customFormat="1" spans="1:7">
      <c r="A19" s="2">
        <v>17</v>
      </c>
      <c r="B19" s="3">
        <v>1.425</v>
      </c>
      <c r="C19" s="3">
        <v>0.279431</v>
      </c>
      <c r="D19" s="6">
        <v>74</v>
      </c>
      <c r="E19" s="5">
        <v>2.85</v>
      </c>
      <c r="F19" s="5">
        <v>0.003887</v>
      </c>
      <c r="G19" s="15">
        <f t="shared" si="0"/>
        <v>0.0497812010803674</v>
      </c>
    </row>
    <row r="20" s="1" customFormat="1" spans="1:7">
      <c r="A20" s="2">
        <v>18</v>
      </c>
      <c r="B20" s="3">
        <v>1.45</v>
      </c>
      <c r="C20" s="3">
        <v>0.25924</v>
      </c>
      <c r="D20" s="6">
        <v>76</v>
      </c>
      <c r="E20" s="5">
        <v>2.9</v>
      </c>
      <c r="F20" s="5">
        <v>0.003346</v>
      </c>
      <c r="G20" s="15">
        <f t="shared" si="0"/>
        <v>0.0497876824666483</v>
      </c>
    </row>
    <row r="21" s="1" customFormat="1" spans="1:7">
      <c r="A21" s="2">
        <v>19</v>
      </c>
      <c r="B21" s="3">
        <v>1.475</v>
      </c>
      <c r="C21" s="3">
        <v>0.240509</v>
      </c>
      <c r="D21" s="6">
        <v>78</v>
      </c>
      <c r="E21" s="5">
        <v>2.95</v>
      </c>
      <c r="F21" s="5">
        <v>0.00288</v>
      </c>
      <c r="G21" s="15">
        <f t="shared" si="0"/>
        <v>0.0497885894539422</v>
      </c>
    </row>
    <row r="22" s="1" customFormat="1" spans="1:7">
      <c r="A22" s="2">
        <v>20</v>
      </c>
      <c r="B22" s="3">
        <v>1.5</v>
      </c>
      <c r="C22" s="3">
        <v>0.22313</v>
      </c>
      <c r="D22" s="6">
        <v>80</v>
      </c>
      <c r="E22" s="5">
        <v>3</v>
      </c>
      <c r="F22" s="5">
        <v>0.002479</v>
      </c>
      <c r="G22" s="15">
        <f t="shared" si="0"/>
        <v>0.0497921175076941</v>
      </c>
    </row>
    <row r="23" s="1" customFormat="1" spans="1:7">
      <c r="A23" s="2">
        <v>21</v>
      </c>
      <c r="B23" s="3">
        <v>1.525</v>
      </c>
      <c r="C23" s="3">
        <v>0.207008</v>
      </c>
      <c r="D23" s="6">
        <v>82</v>
      </c>
      <c r="E23" s="5">
        <v>3.05</v>
      </c>
      <c r="F23" s="5">
        <v>0.002133</v>
      </c>
      <c r="G23" s="15">
        <f t="shared" si="0"/>
        <v>0.0497756106324989</v>
      </c>
    </row>
    <row r="24" s="1" customFormat="1" spans="1:7">
      <c r="A24" s="2">
        <v>22</v>
      </c>
      <c r="B24" s="3">
        <v>1.55</v>
      </c>
      <c r="C24" s="3">
        <v>0.19205</v>
      </c>
      <c r="D24" s="6">
        <v>84</v>
      </c>
      <c r="E24" s="5">
        <v>3.1</v>
      </c>
      <c r="F24" s="5">
        <v>0.001836</v>
      </c>
      <c r="G24" s="15">
        <f t="shared" si="0"/>
        <v>0.0497787576878662</v>
      </c>
    </row>
    <row r="25" s="1" customFormat="1" spans="1:7">
      <c r="A25" s="2">
        <v>23</v>
      </c>
      <c r="B25" s="3">
        <v>1.575</v>
      </c>
      <c r="C25" s="3">
        <v>0.178173</v>
      </c>
      <c r="D25" s="6">
        <v>86</v>
      </c>
      <c r="E25" s="5">
        <v>3.15</v>
      </c>
      <c r="F25" s="5">
        <v>0.001581</v>
      </c>
      <c r="G25" s="15">
        <f t="shared" si="0"/>
        <v>0.0498021491827928</v>
      </c>
    </row>
    <row r="26" s="1" customFormat="1" spans="1:7">
      <c r="A26" s="2">
        <v>24</v>
      </c>
      <c r="B26" s="3">
        <v>1.6</v>
      </c>
      <c r="C26" s="3">
        <v>0.165299</v>
      </c>
      <c r="D26" s="6">
        <v>88</v>
      </c>
      <c r="E26" s="5">
        <v>3.2</v>
      </c>
      <c r="F26" s="5">
        <v>0.00136</v>
      </c>
      <c r="G26" s="15">
        <f t="shared" si="0"/>
        <v>0.0497735315276648</v>
      </c>
    </row>
    <row r="27" s="1" customFormat="1" spans="1:7">
      <c r="A27" s="2">
        <v>25</v>
      </c>
      <c r="B27" s="3">
        <v>1.625</v>
      </c>
      <c r="C27" s="3">
        <v>0.153355</v>
      </c>
      <c r="D27" s="6">
        <v>90</v>
      </c>
      <c r="E27" s="5">
        <v>3.25</v>
      </c>
      <c r="F27" s="5">
        <v>0.001171</v>
      </c>
      <c r="G27" s="15">
        <f t="shared" si="0"/>
        <v>0.0497921654921157</v>
      </c>
    </row>
    <row r="28" s="1" customFormat="1" spans="1:7">
      <c r="A28" s="2">
        <v>26</v>
      </c>
      <c r="B28" s="3">
        <v>1.65</v>
      </c>
      <c r="C28" s="3">
        <v>0.142274</v>
      </c>
      <c r="D28" s="6">
        <v>92</v>
      </c>
      <c r="E28" s="5">
        <v>3.3</v>
      </c>
      <c r="F28" s="5">
        <v>0.001008</v>
      </c>
      <c r="G28" s="15">
        <f t="shared" si="0"/>
        <v>0.0497977188107264</v>
      </c>
    </row>
    <row r="29" s="1" customFormat="1" spans="1:7">
      <c r="A29" s="2">
        <v>27</v>
      </c>
      <c r="B29" s="3">
        <v>1.675</v>
      </c>
      <c r="C29" s="3">
        <v>0.131994</v>
      </c>
      <c r="D29" s="6">
        <v>94</v>
      </c>
      <c r="E29" s="5">
        <v>3.35</v>
      </c>
      <c r="F29" s="5">
        <v>0.000867</v>
      </c>
      <c r="G29" s="15">
        <f t="shared" si="0"/>
        <v>0.0497634770176831</v>
      </c>
    </row>
    <row r="30" s="1" customFormat="1" spans="1:7">
      <c r="A30" s="2">
        <v>28</v>
      </c>
      <c r="B30" s="3">
        <v>1.7</v>
      </c>
      <c r="C30" s="3">
        <v>0.122457</v>
      </c>
      <c r="D30" s="6">
        <v>96</v>
      </c>
      <c r="E30" s="5">
        <v>3.4</v>
      </c>
      <c r="F30" s="5">
        <v>0.000747</v>
      </c>
      <c r="G30" s="15">
        <f t="shared" si="0"/>
        <v>0.0498142241229244</v>
      </c>
    </row>
    <row r="31" s="1" customFormat="1" spans="1:7">
      <c r="A31" s="2">
        <v>29</v>
      </c>
      <c r="B31" s="3">
        <v>1.725</v>
      </c>
      <c r="C31" s="3">
        <v>0.113608</v>
      </c>
      <c r="D31" s="6">
        <v>98</v>
      </c>
      <c r="E31" s="5">
        <v>3.45</v>
      </c>
      <c r="F31" s="5">
        <v>0.000643</v>
      </c>
      <c r="G31" s="15">
        <f t="shared" si="0"/>
        <v>0.0498187864344697</v>
      </c>
    </row>
    <row r="32" s="1" customFormat="1" spans="1:7">
      <c r="A32" s="2">
        <v>30</v>
      </c>
      <c r="B32" s="3">
        <v>1.75</v>
      </c>
      <c r="C32" s="3">
        <v>0.105399</v>
      </c>
      <c r="D32" s="6">
        <v>100</v>
      </c>
      <c r="E32" s="5">
        <v>3.5</v>
      </c>
      <c r="F32" s="5">
        <v>0.000553</v>
      </c>
      <c r="G32" s="15">
        <f t="shared" si="0"/>
        <v>0.0497796857285314</v>
      </c>
    </row>
    <row r="33" s="1" customFormat="1" spans="1:7">
      <c r="A33" s="2">
        <v>31</v>
      </c>
      <c r="B33" s="3">
        <v>1.775</v>
      </c>
      <c r="C33" s="3">
        <v>0.097784</v>
      </c>
      <c r="D33" s="6">
        <v>102</v>
      </c>
      <c r="E33" s="5">
        <v>3.55</v>
      </c>
      <c r="F33" s="5">
        <v>0.000476</v>
      </c>
      <c r="G33" s="15">
        <f t="shared" si="0"/>
        <v>0.0497818870623646</v>
      </c>
    </row>
    <row r="34" s="1" customFormat="1" spans="1:7">
      <c r="A34" s="2">
        <v>32</v>
      </c>
      <c r="B34" s="3">
        <v>1.8</v>
      </c>
      <c r="C34" s="3">
        <v>0.090718</v>
      </c>
      <c r="D34" s="6">
        <v>104</v>
      </c>
      <c r="E34" s="5">
        <v>3.6</v>
      </c>
      <c r="F34" s="5">
        <v>0.00041</v>
      </c>
      <c r="G34" s="15">
        <f t="shared" si="0"/>
        <v>0.0498192198789306</v>
      </c>
    </row>
    <row r="35" s="1" customFormat="1" spans="1:7">
      <c r="A35" s="2">
        <v>33</v>
      </c>
      <c r="B35" s="3">
        <v>1.825</v>
      </c>
      <c r="C35" s="3">
        <v>0.084163</v>
      </c>
      <c r="D35" s="6">
        <v>106</v>
      </c>
      <c r="E35" s="5">
        <v>3.65</v>
      </c>
      <c r="F35" s="5">
        <v>0.000353</v>
      </c>
      <c r="G35" s="15">
        <f t="shared" ref="G35:G66" si="1">F35/POWER(C35,2)</f>
        <v>0.0498347507265606</v>
      </c>
    </row>
    <row r="36" s="1" customFormat="1" spans="1:7">
      <c r="A36" s="2">
        <v>34</v>
      </c>
      <c r="B36" s="3">
        <v>1.85</v>
      </c>
      <c r="C36" s="3">
        <v>0.078082</v>
      </c>
      <c r="D36" s="6">
        <v>108</v>
      </c>
      <c r="E36" s="5">
        <v>3.7</v>
      </c>
      <c r="F36" s="5">
        <v>0.000304</v>
      </c>
      <c r="G36" s="15">
        <f t="shared" si="1"/>
        <v>0.0498622332410789</v>
      </c>
    </row>
    <row r="37" s="1" customFormat="1" spans="1:7">
      <c r="A37" s="2">
        <v>35</v>
      </c>
      <c r="B37" s="3">
        <v>1.875</v>
      </c>
      <c r="C37" s="3">
        <v>0.07244</v>
      </c>
      <c r="D37" s="6">
        <v>110</v>
      </c>
      <c r="E37" s="5">
        <v>3.75</v>
      </c>
      <c r="F37" s="5">
        <v>0.000261</v>
      </c>
      <c r="G37" s="15">
        <f t="shared" si="1"/>
        <v>0.0497374624243952</v>
      </c>
    </row>
    <row r="38" s="1" customFormat="1" spans="1:7">
      <c r="A38" s="2">
        <v>36</v>
      </c>
      <c r="B38" s="3">
        <v>1.9</v>
      </c>
      <c r="C38" s="3">
        <v>0.067206</v>
      </c>
      <c r="D38" s="6">
        <v>112</v>
      </c>
      <c r="E38" s="5">
        <v>3.8</v>
      </c>
      <c r="F38" s="5">
        <v>0.000225</v>
      </c>
      <c r="G38" s="15">
        <f t="shared" si="1"/>
        <v>0.0498157212852957</v>
      </c>
    </row>
    <row r="39" s="1" customFormat="1" spans="1:7">
      <c r="A39" s="2">
        <v>37</v>
      </c>
      <c r="B39" s="3">
        <v>1.925</v>
      </c>
      <c r="C39" s="3">
        <v>0.06235</v>
      </c>
      <c r="D39" s="6">
        <v>114</v>
      </c>
      <c r="E39" s="5">
        <v>3.85</v>
      </c>
      <c r="F39" s="5">
        <v>0.000194</v>
      </c>
      <c r="G39" s="15">
        <f t="shared" si="1"/>
        <v>0.049903248148403</v>
      </c>
    </row>
    <row r="40" s="1" customFormat="1" spans="1:7">
      <c r="A40" s="2">
        <v>38</v>
      </c>
      <c r="B40" s="3">
        <v>1.95</v>
      </c>
      <c r="C40" s="3">
        <v>0.057844</v>
      </c>
      <c r="D40" s="6">
        <v>116</v>
      </c>
      <c r="E40" s="5">
        <v>3.9</v>
      </c>
      <c r="F40" s="5">
        <v>0.000167</v>
      </c>
      <c r="G40" s="15">
        <f t="shared" si="1"/>
        <v>0.049911409698525</v>
      </c>
    </row>
    <row r="41" s="1" customFormat="1" spans="1:7">
      <c r="A41" s="2">
        <v>39</v>
      </c>
      <c r="B41" s="3">
        <v>1.975</v>
      </c>
      <c r="C41" s="3">
        <v>0.053665</v>
      </c>
      <c r="D41" s="6">
        <v>118</v>
      </c>
      <c r="E41" s="5">
        <v>3.95</v>
      </c>
      <c r="F41" s="5">
        <v>0.000143</v>
      </c>
      <c r="G41" s="15">
        <f t="shared" si="1"/>
        <v>0.049653946283406</v>
      </c>
    </row>
    <row r="42" s="1" customFormat="1" spans="1:7">
      <c r="A42" s="6">
        <v>40</v>
      </c>
      <c r="B42" s="5">
        <v>2</v>
      </c>
      <c r="C42" s="5">
        <v>0.049787</v>
      </c>
      <c r="D42" s="6">
        <v>120</v>
      </c>
      <c r="E42" s="5">
        <v>4</v>
      </c>
      <c r="F42" s="5">
        <v>0.000123</v>
      </c>
      <c r="G42" s="15">
        <f t="shared" si="1"/>
        <v>0.0496218778815599</v>
      </c>
    </row>
    <row r="43" s="1" customFormat="1" spans="1:7">
      <c r="A43" s="6">
        <v>41</v>
      </c>
      <c r="B43" s="5">
        <v>2.025</v>
      </c>
      <c r="C43" s="5">
        <v>0.04619</v>
      </c>
      <c r="D43" s="6">
        <v>122</v>
      </c>
      <c r="E43" s="5">
        <v>4.05</v>
      </c>
      <c r="F43" s="5">
        <v>0.000106</v>
      </c>
      <c r="G43" s="15">
        <f t="shared" si="1"/>
        <v>0.0496832435433696</v>
      </c>
    </row>
    <row r="44" s="1" customFormat="1" spans="1:7">
      <c r="A44" s="6">
        <v>42</v>
      </c>
      <c r="B44" s="5">
        <v>2.05</v>
      </c>
      <c r="C44" s="5">
        <v>0.042852</v>
      </c>
      <c r="D44" s="6">
        <v>124</v>
      </c>
      <c r="E44" s="5">
        <v>4.1</v>
      </c>
      <c r="F44" s="5">
        <v>9.1e-5</v>
      </c>
      <c r="G44" s="15">
        <f t="shared" si="1"/>
        <v>0.0495563372517736</v>
      </c>
    </row>
    <row r="45" s="1" customFormat="1" spans="1:7">
      <c r="A45" s="6">
        <v>43</v>
      </c>
      <c r="B45" s="5">
        <v>2.075</v>
      </c>
      <c r="C45" s="5">
        <v>0.039756</v>
      </c>
      <c r="D45" s="6">
        <v>126</v>
      </c>
      <c r="E45" s="5">
        <v>4.15</v>
      </c>
      <c r="F45" s="5">
        <v>7.9e-5</v>
      </c>
      <c r="G45" s="15">
        <f t="shared" si="1"/>
        <v>0.0499829319043367</v>
      </c>
    </row>
    <row r="46" s="1" customFormat="1" spans="1:7">
      <c r="A46" s="6">
        <v>44</v>
      </c>
      <c r="B46" s="5">
        <v>2.1</v>
      </c>
      <c r="C46" s="5">
        <v>0.036883</v>
      </c>
      <c r="D46" s="6">
        <v>128</v>
      </c>
      <c r="E46" s="5">
        <v>4.2</v>
      </c>
      <c r="F46" s="5">
        <v>6.8e-5</v>
      </c>
      <c r="G46" s="15">
        <f t="shared" si="1"/>
        <v>0.0499869266176899</v>
      </c>
    </row>
    <row r="47" s="1" customFormat="1" spans="1:7">
      <c r="A47" s="6">
        <v>45</v>
      </c>
      <c r="B47" s="5">
        <v>2.125</v>
      </c>
      <c r="C47" s="5">
        <v>0.034218</v>
      </c>
      <c r="D47" s="6">
        <v>130</v>
      </c>
      <c r="E47" s="5">
        <v>4.25</v>
      </c>
      <c r="F47" s="5">
        <v>5.8e-5</v>
      </c>
      <c r="G47" s="15">
        <f t="shared" si="1"/>
        <v>0.0495357507729431</v>
      </c>
    </row>
    <row r="48" s="1" customFormat="1" spans="1:7">
      <c r="A48" s="6">
        <v>46</v>
      </c>
      <c r="B48" s="5">
        <v>2.15</v>
      </c>
      <c r="C48" s="5">
        <v>0.031746</v>
      </c>
      <c r="D48" s="6">
        <v>132</v>
      </c>
      <c r="E48" s="5">
        <v>4.3</v>
      </c>
      <c r="F48" s="5">
        <v>5e-5</v>
      </c>
      <c r="G48" s="15">
        <f t="shared" si="1"/>
        <v>0.0496125992251488</v>
      </c>
    </row>
    <row r="49" s="1" customFormat="1" spans="1:7">
      <c r="A49" s="6">
        <v>47</v>
      </c>
      <c r="B49" s="5">
        <v>2.175</v>
      </c>
      <c r="C49" s="5">
        <v>0.029452</v>
      </c>
      <c r="D49" s="6">
        <v>134</v>
      </c>
      <c r="E49" s="5">
        <v>4.35</v>
      </c>
      <c r="F49" s="5">
        <v>4.3e-5</v>
      </c>
      <c r="G49" s="15">
        <f t="shared" si="1"/>
        <v>0.0495722774780702</v>
      </c>
    </row>
    <row r="50" s="1" customFormat="1" spans="1:7">
      <c r="A50" s="6">
        <v>48</v>
      </c>
      <c r="B50" s="5">
        <v>2.2</v>
      </c>
      <c r="C50" s="5">
        <v>0.027324</v>
      </c>
      <c r="D50" s="6">
        <v>136</v>
      </c>
      <c r="E50" s="5">
        <v>4.4</v>
      </c>
      <c r="F50" s="5">
        <v>3.7e-5</v>
      </c>
      <c r="G50" s="15">
        <f t="shared" si="1"/>
        <v>0.0495579314645846</v>
      </c>
    </row>
    <row r="51" s="1" customFormat="1" spans="1:7">
      <c r="A51" s="6">
        <v>49</v>
      </c>
      <c r="B51" s="5">
        <v>2.225</v>
      </c>
      <c r="C51" s="5">
        <v>0.025349</v>
      </c>
      <c r="D51" s="6">
        <v>138</v>
      </c>
      <c r="E51" s="5">
        <v>4.45</v>
      </c>
      <c r="F51" s="5">
        <v>3.2e-5</v>
      </c>
      <c r="G51" s="15">
        <f t="shared" si="1"/>
        <v>0.0497998822080274</v>
      </c>
    </row>
    <row r="52" s="1" customFormat="1" spans="1:7">
      <c r="A52" s="6">
        <v>50</v>
      </c>
      <c r="B52" s="5">
        <v>2.25</v>
      </c>
      <c r="C52" s="5">
        <v>0.023518</v>
      </c>
      <c r="D52" s="6">
        <v>140</v>
      </c>
      <c r="E52" s="5">
        <v>4.5</v>
      </c>
      <c r="F52" s="5">
        <v>2.8e-5</v>
      </c>
      <c r="G52" s="15">
        <f t="shared" si="1"/>
        <v>0.0506240934626063</v>
      </c>
    </row>
    <row r="53" s="1" customFormat="1" spans="1:7">
      <c r="A53" s="6">
        <v>51</v>
      </c>
      <c r="B53" s="5">
        <v>2.275</v>
      </c>
      <c r="C53" s="5">
        <v>0.021818</v>
      </c>
      <c r="D53" s="6">
        <v>142</v>
      </c>
      <c r="E53" s="5">
        <v>4.55</v>
      </c>
      <c r="F53" s="5">
        <v>2.4e-5</v>
      </c>
      <c r="G53" s="15">
        <f t="shared" si="1"/>
        <v>0.050417506954948</v>
      </c>
    </row>
    <row r="54" s="1" customFormat="1" spans="1:7">
      <c r="A54" s="6">
        <v>52</v>
      </c>
      <c r="B54" s="5">
        <v>2.3</v>
      </c>
      <c r="C54" s="5">
        <v>0.020242</v>
      </c>
      <c r="D54" s="6">
        <v>144</v>
      </c>
      <c r="E54" s="5">
        <v>4.6</v>
      </c>
      <c r="F54" s="5">
        <v>2e-5</v>
      </c>
      <c r="G54" s="15">
        <f t="shared" si="1"/>
        <v>0.0488116124700432</v>
      </c>
    </row>
    <row r="55" s="1" customFormat="1" spans="1:7">
      <c r="A55" s="6">
        <v>53</v>
      </c>
      <c r="B55" s="5">
        <v>2.325</v>
      </c>
      <c r="C55" s="5">
        <v>0.018779</v>
      </c>
      <c r="D55" s="6">
        <v>146</v>
      </c>
      <c r="E55" s="5">
        <v>4.65</v>
      </c>
      <c r="F55" s="5">
        <v>1.8e-5</v>
      </c>
      <c r="G55" s="15">
        <f t="shared" si="1"/>
        <v>0.0510419880155624</v>
      </c>
    </row>
    <row r="56" s="1" customFormat="1" spans="1:7">
      <c r="A56" s="6">
        <v>54</v>
      </c>
      <c r="B56" s="5">
        <v>2.35</v>
      </c>
      <c r="C56" s="5">
        <v>0.017422</v>
      </c>
      <c r="D56" s="6">
        <v>148</v>
      </c>
      <c r="E56" s="5">
        <v>4.7</v>
      </c>
      <c r="F56" s="5">
        <v>1.5e-5</v>
      </c>
      <c r="G56" s="15">
        <f t="shared" si="1"/>
        <v>0.0494191464612313</v>
      </c>
    </row>
    <row r="57" s="1" customFormat="1" spans="1:7">
      <c r="A57" s="6">
        <v>55</v>
      </c>
      <c r="B57" s="5">
        <v>2.375</v>
      </c>
      <c r="C57" s="5">
        <v>0.016164</v>
      </c>
      <c r="D57" s="6">
        <v>150</v>
      </c>
      <c r="E57" s="5">
        <v>4.75</v>
      </c>
      <c r="F57" s="5">
        <v>1.3e-5</v>
      </c>
      <c r="G57" s="15">
        <f t="shared" si="1"/>
        <v>0.0497560240154109</v>
      </c>
    </row>
    <row r="58" s="1" customFormat="1" spans="1:7">
      <c r="A58" s="6">
        <v>56</v>
      </c>
      <c r="B58" s="5">
        <v>2.4</v>
      </c>
      <c r="C58" s="5">
        <v>0.014996</v>
      </c>
      <c r="D58" s="6">
        <v>152</v>
      </c>
      <c r="E58" s="5">
        <v>4.8</v>
      </c>
      <c r="F58" s="5">
        <v>1.1e-5</v>
      </c>
      <c r="G58" s="15">
        <f t="shared" si="1"/>
        <v>0.0489149733963021</v>
      </c>
    </row>
    <row r="59" s="1" customFormat="1" spans="1:7">
      <c r="A59" s="6">
        <v>57</v>
      </c>
      <c r="B59" s="5">
        <v>2.425</v>
      </c>
      <c r="C59" s="5">
        <v>0.013912</v>
      </c>
      <c r="D59" s="6">
        <v>154</v>
      </c>
      <c r="E59" s="5">
        <v>4.85</v>
      </c>
      <c r="F59" s="5">
        <v>1e-5</v>
      </c>
      <c r="G59" s="15">
        <f t="shared" si="1"/>
        <v>0.0516679061452898</v>
      </c>
    </row>
    <row r="60" s="1" customFormat="1" spans="1:7">
      <c r="A60" s="6">
        <v>58</v>
      </c>
      <c r="B60" s="5">
        <v>2.45</v>
      </c>
      <c r="C60" s="5">
        <v>0.012907</v>
      </c>
      <c r="D60" s="6">
        <v>156</v>
      </c>
      <c r="E60" s="5">
        <v>4.9</v>
      </c>
      <c r="F60" s="5">
        <v>8e-6</v>
      </c>
      <c r="G60" s="15">
        <f t="shared" si="1"/>
        <v>0.0480219030781254</v>
      </c>
    </row>
    <row r="61" s="1" customFormat="1" spans="1:7">
      <c r="A61" s="6">
        <v>59</v>
      </c>
      <c r="B61" s="5">
        <v>2.475</v>
      </c>
      <c r="C61" s="5">
        <v>0.011974</v>
      </c>
      <c r="D61" s="6">
        <v>158</v>
      </c>
      <c r="E61" s="5">
        <v>4.95</v>
      </c>
      <c r="F61" s="5">
        <v>7e-6</v>
      </c>
      <c r="G61" s="15">
        <f t="shared" si="1"/>
        <v>0.0488224458488632</v>
      </c>
    </row>
    <row r="62" s="1" customFormat="1" spans="1:7">
      <c r="A62" s="6">
        <v>60</v>
      </c>
      <c r="B62" s="5">
        <v>2.5</v>
      </c>
      <c r="C62" s="5">
        <v>0.011109</v>
      </c>
      <c r="D62" s="6">
        <v>160</v>
      </c>
      <c r="E62" s="5">
        <v>5</v>
      </c>
      <c r="F62" s="5">
        <v>6e-6</v>
      </c>
      <c r="G62" s="15">
        <f t="shared" si="1"/>
        <v>0.0486184732647137</v>
      </c>
    </row>
    <row r="63" s="1" customFormat="1" spans="1:7">
      <c r="A63" s="6">
        <v>61</v>
      </c>
      <c r="B63" s="5">
        <v>2.525</v>
      </c>
      <c r="C63" s="5">
        <v>0.010306</v>
      </c>
      <c r="D63" s="6">
        <v>162</v>
      </c>
      <c r="E63" s="5">
        <v>5.05</v>
      </c>
      <c r="F63" s="5">
        <v>5e-6</v>
      </c>
      <c r="G63" s="15">
        <f t="shared" si="1"/>
        <v>0.0470749348981895</v>
      </c>
    </row>
    <row r="64" s="1" customFormat="1" spans="1:7">
      <c r="A64" s="6">
        <v>62</v>
      </c>
      <c r="B64" s="5">
        <v>2.55</v>
      </c>
      <c r="C64" s="5">
        <v>0.009562</v>
      </c>
      <c r="D64" s="6">
        <v>164</v>
      </c>
      <c r="E64" s="5">
        <v>5.1</v>
      </c>
      <c r="F64" s="5">
        <v>5e-6</v>
      </c>
      <c r="G64" s="15">
        <f t="shared" si="1"/>
        <v>0.0546855425993596</v>
      </c>
    </row>
    <row r="65" s="1" customFormat="1" spans="1:7">
      <c r="A65" s="6">
        <v>63</v>
      </c>
      <c r="B65" s="5">
        <v>2.575</v>
      </c>
      <c r="C65" s="5">
        <v>0.008871</v>
      </c>
      <c r="D65" s="6">
        <v>166</v>
      </c>
      <c r="E65" s="5">
        <v>5.15</v>
      </c>
      <c r="F65" s="5">
        <v>4e-6</v>
      </c>
      <c r="G65" s="15">
        <f t="shared" si="1"/>
        <v>0.050829382397208</v>
      </c>
    </row>
    <row r="66" s="1" customFormat="1" spans="1:7">
      <c r="A66" s="6">
        <v>64</v>
      </c>
      <c r="B66" s="5">
        <v>2.6</v>
      </c>
      <c r="C66" s="5">
        <v>0.00823</v>
      </c>
      <c r="D66" s="6">
        <v>168</v>
      </c>
      <c r="E66" s="5">
        <v>5.2</v>
      </c>
      <c r="F66" s="5">
        <v>3e-6</v>
      </c>
      <c r="G66" s="15">
        <f t="shared" si="1"/>
        <v>0.0442916219444317</v>
      </c>
    </row>
    <row r="67" s="1" customFormat="1" spans="1:7">
      <c r="A67" s="6">
        <v>65</v>
      </c>
      <c r="B67" s="5">
        <v>2.625</v>
      </c>
      <c r="C67" s="5">
        <v>0.007635</v>
      </c>
      <c r="D67" s="6">
        <v>170</v>
      </c>
      <c r="E67" s="5">
        <v>5.25</v>
      </c>
      <c r="F67" s="5">
        <v>3e-6</v>
      </c>
      <c r="G67" s="15">
        <f t="shared" ref="G67:G82" si="2">F67/POWER(C67,2)</f>
        <v>0.0514639565747134</v>
      </c>
    </row>
    <row r="68" s="1" customFormat="1" spans="1:7">
      <c r="A68" s="6">
        <v>66</v>
      </c>
      <c r="B68" s="5">
        <v>2.65</v>
      </c>
      <c r="C68" s="5">
        <v>0.007083</v>
      </c>
      <c r="D68" s="6">
        <v>172</v>
      </c>
      <c r="E68" s="5">
        <v>5.3</v>
      </c>
      <c r="F68" s="5">
        <v>2e-6</v>
      </c>
      <c r="G68" s="15">
        <f t="shared" si="2"/>
        <v>0.0398653436395612</v>
      </c>
    </row>
    <row r="69" s="1" customFormat="1" spans="1:7">
      <c r="A69" s="6">
        <v>67</v>
      </c>
      <c r="B69" s="5">
        <v>2.675</v>
      </c>
      <c r="C69" s="5">
        <v>0.006572</v>
      </c>
      <c r="D69" s="6">
        <v>174</v>
      </c>
      <c r="E69" s="5">
        <v>5.35</v>
      </c>
      <c r="F69" s="5">
        <v>2e-6</v>
      </c>
      <c r="G69" s="15">
        <f t="shared" si="2"/>
        <v>0.0463057460985557</v>
      </c>
    </row>
    <row r="70" s="1" customFormat="1" spans="1:7">
      <c r="A70" s="6">
        <v>68</v>
      </c>
      <c r="B70" s="5">
        <v>2.7</v>
      </c>
      <c r="C70" s="5">
        <v>0.006097</v>
      </c>
      <c r="D70" s="6">
        <v>176</v>
      </c>
      <c r="E70" s="5">
        <v>5.4</v>
      </c>
      <c r="F70" s="5">
        <v>2e-6</v>
      </c>
      <c r="G70" s="15">
        <f t="shared" si="2"/>
        <v>0.053801899094054</v>
      </c>
    </row>
    <row r="71" s="1" customFormat="1" spans="1:7">
      <c r="A71" s="6">
        <v>69</v>
      </c>
      <c r="B71" s="5">
        <v>2.725</v>
      </c>
      <c r="C71" s="5">
        <v>0.005656</v>
      </c>
      <c r="D71" s="6">
        <v>178</v>
      </c>
      <c r="E71" s="5">
        <v>5.45</v>
      </c>
      <c r="F71" s="5">
        <v>2e-6</v>
      </c>
      <c r="G71" s="15">
        <f t="shared" si="2"/>
        <v>0.062518880701972</v>
      </c>
    </row>
    <row r="72" s="1" customFormat="1" spans="1:7">
      <c r="A72" s="6">
        <v>70</v>
      </c>
      <c r="B72" s="5">
        <v>2.75</v>
      </c>
      <c r="C72" s="5">
        <v>0.005248</v>
      </c>
      <c r="D72" s="6">
        <v>180</v>
      </c>
      <c r="E72" s="5">
        <v>5.5</v>
      </c>
      <c r="F72" s="5">
        <v>1e-6</v>
      </c>
      <c r="G72" s="15">
        <f t="shared" si="2"/>
        <v>0.0363088377453896</v>
      </c>
    </row>
    <row r="73" s="1" customFormat="1" spans="1:7">
      <c r="A73" s="6">
        <v>71</v>
      </c>
      <c r="B73" s="5">
        <v>2.775</v>
      </c>
      <c r="C73" s="5">
        <v>0.004868</v>
      </c>
      <c r="D73" s="6">
        <v>182</v>
      </c>
      <c r="E73" s="5">
        <v>5.55</v>
      </c>
      <c r="F73" s="5">
        <v>1e-6</v>
      </c>
      <c r="G73" s="15">
        <f t="shared" si="2"/>
        <v>0.0421986794851626</v>
      </c>
    </row>
    <row r="74" s="1" customFormat="1" spans="1:7">
      <c r="A74" s="6">
        <v>72</v>
      </c>
      <c r="B74" s="5">
        <v>2.8</v>
      </c>
      <c r="C74" s="5">
        <v>0.004517</v>
      </c>
      <c r="D74" s="6">
        <v>184</v>
      </c>
      <c r="E74" s="5">
        <v>5.6</v>
      </c>
      <c r="F74" s="5">
        <v>1e-6</v>
      </c>
      <c r="G74" s="15">
        <f t="shared" si="2"/>
        <v>0.0490117059068271</v>
      </c>
    </row>
    <row r="75" s="1" customFormat="1" spans="1:7">
      <c r="A75" s="6">
        <v>73</v>
      </c>
      <c r="B75" s="5">
        <v>2.825</v>
      </c>
      <c r="C75" s="5">
        <v>0.00419</v>
      </c>
      <c r="D75" s="6">
        <v>186</v>
      </c>
      <c r="E75" s="5">
        <v>5.65</v>
      </c>
      <c r="F75" s="5">
        <v>1e-6</v>
      </c>
      <c r="G75" s="15">
        <f t="shared" si="2"/>
        <v>0.0569602588274161</v>
      </c>
    </row>
    <row r="76" s="1" customFormat="1" spans="1:7">
      <c r="A76" s="6">
        <v>74</v>
      </c>
      <c r="B76" s="5">
        <v>2.85</v>
      </c>
      <c r="C76" s="5">
        <v>0.003887</v>
      </c>
      <c r="D76" s="6">
        <v>188</v>
      </c>
      <c r="E76" s="5">
        <v>5.7</v>
      </c>
      <c r="F76" s="5">
        <v>1e-6</v>
      </c>
      <c r="G76" s="16">
        <f t="shared" si="2"/>
        <v>0.0661867290445701</v>
      </c>
    </row>
    <row r="77" s="1" customFormat="1" spans="1:7">
      <c r="A77" s="6">
        <v>75</v>
      </c>
      <c r="B77" s="5">
        <v>2.875</v>
      </c>
      <c r="C77" s="5">
        <v>0.003607</v>
      </c>
      <c r="D77" s="6">
        <v>190</v>
      </c>
      <c r="E77" s="5">
        <v>5.75</v>
      </c>
      <c r="F77" s="5">
        <v>1e-6</v>
      </c>
      <c r="G77" s="16">
        <f t="shared" si="2"/>
        <v>0.0768612981765656</v>
      </c>
    </row>
    <row r="78" s="1" customFormat="1" spans="1:7">
      <c r="A78" s="6">
        <v>76</v>
      </c>
      <c r="B78" s="5">
        <v>2.9</v>
      </c>
      <c r="C78" s="5">
        <v>0.003346</v>
      </c>
      <c r="D78" s="6">
        <v>192</v>
      </c>
      <c r="E78" s="5">
        <v>5.8</v>
      </c>
      <c r="F78" s="5">
        <v>1e-6</v>
      </c>
      <c r="G78" s="16">
        <f t="shared" si="2"/>
        <v>0.0893198791394851</v>
      </c>
    </row>
    <row r="79" s="1" customFormat="1" spans="1:7">
      <c r="A79" s="6">
        <v>77</v>
      </c>
      <c r="B79" s="5">
        <v>2.925</v>
      </c>
      <c r="C79" s="5">
        <v>0.003104</v>
      </c>
      <c r="D79" s="6">
        <v>194</v>
      </c>
      <c r="E79" s="5">
        <v>5.85</v>
      </c>
      <c r="F79" s="5">
        <v>0</v>
      </c>
      <c r="G79" s="15">
        <f t="shared" si="2"/>
        <v>0</v>
      </c>
    </row>
    <row r="80" s="1" customFormat="1" spans="1:7">
      <c r="A80" s="6">
        <v>78</v>
      </c>
      <c r="B80" s="5">
        <v>2.95</v>
      </c>
      <c r="C80" s="5">
        <v>0.00288</v>
      </c>
      <c r="D80" s="6">
        <v>196</v>
      </c>
      <c r="E80" s="5">
        <v>5.9</v>
      </c>
      <c r="F80" s="5">
        <v>0</v>
      </c>
      <c r="G80" s="15">
        <f t="shared" si="2"/>
        <v>0</v>
      </c>
    </row>
    <row r="81" s="1" customFormat="1" spans="1:7">
      <c r="A81" s="6">
        <v>79</v>
      </c>
      <c r="B81" s="5">
        <v>2.975</v>
      </c>
      <c r="C81" s="5">
        <v>0.002672</v>
      </c>
      <c r="D81" s="6">
        <v>198</v>
      </c>
      <c r="E81" s="5">
        <v>5.95</v>
      </c>
      <c r="F81" s="5">
        <v>0</v>
      </c>
      <c r="G81" s="15">
        <f t="shared" si="2"/>
        <v>0</v>
      </c>
    </row>
    <row r="82" s="1" customFormat="1" spans="1:7">
      <c r="A82" s="6">
        <v>80</v>
      </c>
      <c r="B82" s="5">
        <v>3</v>
      </c>
      <c r="C82" s="5">
        <v>0.002479</v>
      </c>
      <c r="D82" s="6">
        <v>200</v>
      </c>
      <c r="E82" s="5">
        <v>6</v>
      </c>
      <c r="F82" s="5">
        <v>0</v>
      </c>
      <c r="G82" s="15">
        <f t="shared" si="2"/>
        <v>0</v>
      </c>
    </row>
    <row r="214" ht="13.5"/>
  </sheetData>
  <sortState ref="A2:F202">
    <sortCondition ref="A2:A202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5"/>
  <sheetViews>
    <sheetView workbookViewId="0">
      <pane ySplit="1" topLeftCell="A2" activePane="bottomLeft" state="frozen"/>
      <selection/>
      <selection pane="bottomLeft" activeCell="I11" sqref="I11"/>
    </sheetView>
  </sheetViews>
  <sheetFormatPr defaultColWidth="9" defaultRowHeight="15" outlineLevelCol="6"/>
  <cols>
    <col min="1" max="1" width="9" style="2"/>
    <col min="2" max="3" width="11.875" style="3" customWidth="1"/>
    <col min="4" max="4" width="9" style="2"/>
    <col min="5" max="6" width="11.875" style="3" customWidth="1"/>
    <col min="7" max="7" width="9" style="11"/>
    <col min="8" max="16384" width="9" style="1"/>
  </cols>
  <sheetData>
    <row r="1" s="1" customFormat="1" spans="1:7">
      <c r="A1" s="2" t="s">
        <v>82</v>
      </c>
      <c r="B1" s="3" t="s">
        <v>83</v>
      </c>
      <c r="C1" s="3" t="s">
        <v>84</v>
      </c>
      <c r="D1" s="2" t="s">
        <v>85</v>
      </c>
      <c r="E1" s="3" t="s">
        <v>86</v>
      </c>
      <c r="F1" s="3" t="s">
        <v>87</v>
      </c>
      <c r="G1" s="11" t="s">
        <v>89</v>
      </c>
    </row>
    <row r="2" s="1" customFormat="1" spans="1:7">
      <c r="A2" s="2">
        <v>0</v>
      </c>
      <c r="B2" s="3">
        <v>1</v>
      </c>
      <c r="C2" s="3">
        <v>1</v>
      </c>
      <c r="D2" s="6">
        <v>40</v>
      </c>
      <c r="E2" s="5">
        <v>2</v>
      </c>
      <c r="F2" s="5">
        <v>0.049787</v>
      </c>
      <c r="G2" s="11">
        <f>F2/C2</f>
        <v>0.049787</v>
      </c>
    </row>
    <row r="3" s="1" customFormat="1" spans="1:7">
      <c r="A3" s="2">
        <v>1</v>
      </c>
      <c r="B3" s="3">
        <v>1.025</v>
      </c>
      <c r="C3" s="3">
        <v>0.927744</v>
      </c>
      <c r="D3" s="6">
        <v>41</v>
      </c>
      <c r="E3" s="5">
        <v>2.025</v>
      </c>
      <c r="F3" s="5">
        <v>0.04619</v>
      </c>
      <c r="G3" s="11">
        <f t="shared" ref="G3:G34" si="0">F3/C3</f>
        <v>0.0497874413631347</v>
      </c>
    </row>
    <row r="4" s="1" customFormat="1" spans="1:7">
      <c r="A4" s="2">
        <v>2</v>
      </c>
      <c r="B4" s="3">
        <v>1.05</v>
      </c>
      <c r="C4" s="3">
        <v>0.860708</v>
      </c>
      <c r="D4" s="6">
        <v>42</v>
      </c>
      <c r="E4" s="5">
        <v>2.05</v>
      </c>
      <c r="F4" s="5">
        <v>0.042852</v>
      </c>
      <c r="G4" s="11">
        <f t="shared" si="0"/>
        <v>0.0497869196057199</v>
      </c>
    </row>
    <row r="5" s="1" customFormat="1" spans="1:7">
      <c r="A5" s="2">
        <v>3</v>
      </c>
      <c r="B5" s="3">
        <v>1.075</v>
      </c>
      <c r="C5" s="3">
        <v>0.798516</v>
      </c>
      <c r="D5" s="6">
        <v>43</v>
      </c>
      <c r="E5" s="5">
        <v>2.075</v>
      </c>
      <c r="F5" s="5">
        <v>0.039756</v>
      </c>
      <c r="G5" s="11">
        <f t="shared" si="0"/>
        <v>0.0497873555445351</v>
      </c>
    </row>
    <row r="6" s="1" customFormat="1" spans="1:7">
      <c r="A6" s="2">
        <v>4</v>
      </c>
      <c r="B6" s="3">
        <v>1.1</v>
      </c>
      <c r="C6" s="3">
        <v>0.740818</v>
      </c>
      <c r="D6" s="6">
        <v>44</v>
      </c>
      <c r="E6" s="5">
        <v>2.1</v>
      </c>
      <c r="F6" s="5">
        <v>0.036883</v>
      </c>
      <c r="G6" s="11">
        <f t="shared" si="0"/>
        <v>0.0497868572307908</v>
      </c>
    </row>
    <row r="7" s="1" customFormat="1" spans="1:7">
      <c r="A7" s="2">
        <v>5</v>
      </c>
      <c r="B7" s="3">
        <v>1.125</v>
      </c>
      <c r="C7" s="3">
        <v>0.687289</v>
      </c>
      <c r="D7" s="6">
        <v>45</v>
      </c>
      <c r="E7" s="5">
        <v>2.125</v>
      </c>
      <c r="F7" s="5">
        <v>0.034218</v>
      </c>
      <c r="G7" s="11">
        <f t="shared" si="0"/>
        <v>0.0497869164208943</v>
      </c>
    </row>
    <row r="8" s="1" customFormat="1" spans="1:7">
      <c r="A8" s="2">
        <v>6</v>
      </c>
      <c r="B8" s="3">
        <v>1.15</v>
      </c>
      <c r="C8" s="3">
        <v>0.637628</v>
      </c>
      <c r="D8" s="6">
        <v>46</v>
      </c>
      <c r="E8" s="5">
        <v>2.15</v>
      </c>
      <c r="F8" s="5">
        <v>0.031746</v>
      </c>
      <c r="G8" s="11">
        <f t="shared" si="0"/>
        <v>0.04978765047959</v>
      </c>
    </row>
    <row r="9" s="1" customFormat="1" spans="1:7">
      <c r="A9" s="2">
        <v>7</v>
      </c>
      <c r="B9" s="3">
        <v>1.175</v>
      </c>
      <c r="C9" s="3">
        <v>0.591555</v>
      </c>
      <c r="D9" s="6">
        <v>47</v>
      </c>
      <c r="E9" s="5">
        <v>2.175</v>
      </c>
      <c r="F9" s="5">
        <v>0.029452</v>
      </c>
      <c r="G9" s="11">
        <f t="shared" si="0"/>
        <v>0.0497874246688812</v>
      </c>
    </row>
    <row r="10" s="1" customFormat="1" spans="1:7">
      <c r="A10" s="2">
        <v>8</v>
      </c>
      <c r="B10" s="3">
        <v>1.2</v>
      </c>
      <c r="C10" s="3">
        <v>0.548812</v>
      </c>
      <c r="D10" s="6">
        <v>48</v>
      </c>
      <c r="E10" s="5">
        <v>2.2</v>
      </c>
      <c r="F10" s="5">
        <v>0.027324</v>
      </c>
      <c r="G10" s="11">
        <f t="shared" si="0"/>
        <v>0.0497875410887517</v>
      </c>
    </row>
    <row r="11" s="1" customFormat="1" spans="1:7">
      <c r="A11" s="2">
        <v>9</v>
      </c>
      <c r="B11" s="3">
        <v>1.225</v>
      </c>
      <c r="C11" s="3">
        <v>0.509157</v>
      </c>
      <c r="D11" s="6">
        <v>49</v>
      </c>
      <c r="E11" s="5">
        <v>2.225</v>
      </c>
      <c r="F11" s="5">
        <v>0.025349</v>
      </c>
      <c r="G11" s="11">
        <f t="shared" si="0"/>
        <v>0.0497862152538412</v>
      </c>
    </row>
    <row r="12" s="1" customFormat="1" spans="1:7">
      <c r="A12" s="2">
        <v>10</v>
      </c>
      <c r="B12" s="3">
        <v>1.25</v>
      </c>
      <c r="C12" s="3">
        <v>0.472367</v>
      </c>
      <c r="D12" s="6">
        <v>50</v>
      </c>
      <c r="E12" s="5">
        <v>2.25</v>
      </c>
      <c r="F12" s="5">
        <v>0.023518</v>
      </c>
      <c r="G12" s="11">
        <f t="shared" si="0"/>
        <v>0.0497875592494819</v>
      </c>
    </row>
    <row r="13" s="1" customFormat="1" spans="1:7">
      <c r="A13" s="2">
        <v>11</v>
      </c>
      <c r="B13" s="3">
        <v>1.275</v>
      </c>
      <c r="C13" s="3">
        <v>0.438235</v>
      </c>
      <c r="D13" s="6">
        <v>51</v>
      </c>
      <c r="E13" s="5">
        <v>2.275</v>
      </c>
      <c r="F13" s="5">
        <v>0.021818</v>
      </c>
      <c r="G13" s="11">
        <f t="shared" si="0"/>
        <v>0.0497860736819286</v>
      </c>
    </row>
    <row r="14" s="1" customFormat="1" spans="1:7">
      <c r="A14" s="2">
        <v>12</v>
      </c>
      <c r="B14" s="3">
        <v>1.3</v>
      </c>
      <c r="C14" s="3">
        <v>0.40657</v>
      </c>
      <c r="D14" s="6">
        <v>52</v>
      </c>
      <c r="E14" s="5">
        <v>2.3</v>
      </c>
      <c r="F14" s="5">
        <v>0.020242</v>
      </c>
      <c r="G14" s="11">
        <f t="shared" si="0"/>
        <v>0.0497872445089406</v>
      </c>
    </row>
    <row r="15" s="1" customFormat="1" spans="1:7">
      <c r="A15" s="2">
        <v>13</v>
      </c>
      <c r="B15" s="3">
        <v>1.325</v>
      </c>
      <c r="C15" s="3">
        <v>0.377192</v>
      </c>
      <c r="D15" s="6">
        <v>53</v>
      </c>
      <c r="E15" s="5">
        <v>2.325</v>
      </c>
      <c r="F15" s="5">
        <v>0.018779</v>
      </c>
      <c r="G15" s="11">
        <f t="shared" si="0"/>
        <v>0.0497863157224968</v>
      </c>
    </row>
    <row r="16" s="1" customFormat="1" spans="1:7">
      <c r="A16" s="2">
        <v>14</v>
      </c>
      <c r="B16" s="3">
        <v>1.35</v>
      </c>
      <c r="C16" s="3">
        <v>0.349938</v>
      </c>
      <c r="D16" s="6">
        <v>54</v>
      </c>
      <c r="E16" s="5">
        <v>2.35</v>
      </c>
      <c r="F16" s="5">
        <v>0.017422</v>
      </c>
      <c r="G16" s="11">
        <f t="shared" si="0"/>
        <v>0.0497859620847121</v>
      </c>
    </row>
    <row r="17" s="1" customFormat="1" spans="1:7">
      <c r="A17" s="2">
        <v>15</v>
      </c>
      <c r="B17" s="3">
        <v>1.375</v>
      </c>
      <c r="C17" s="3">
        <v>0.324653</v>
      </c>
      <c r="D17" s="6">
        <v>55</v>
      </c>
      <c r="E17" s="5">
        <v>2.375</v>
      </c>
      <c r="F17" s="5">
        <v>0.016164</v>
      </c>
      <c r="G17" s="11">
        <f t="shared" si="0"/>
        <v>0.0497885434602483</v>
      </c>
    </row>
    <row r="18" s="1" customFormat="1" spans="1:7">
      <c r="A18" s="2">
        <v>16</v>
      </c>
      <c r="B18" s="3">
        <v>1.4</v>
      </c>
      <c r="C18" s="3">
        <v>0.301194</v>
      </c>
      <c r="D18" s="6">
        <v>56</v>
      </c>
      <c r="E18" s="5">
        <v>2.4</v>
      </c>
      <c r="F18" s="5">
        <v>0.014996</v>
      </c>
      <c r="G18" s="11">
        <f t="shared" si="0"/>
        <v>0.0497885084032218</v>
      </c>
    </row>
    <row r="19" s="1" customFormat="1" spans="1:7">
      <c r="A19" s="2">
        <v>17</v>
      </c>
      <c r="B19" s="3">
        <v>1.425</v>
      </c>
      <c r="C19" s="3">
        <v>0.279431</v>
      </c>
      <c r="D19" s="6">
        <v>57</v>
      </c>
      <c r="E19" s="5">
        <v>2.425</v>
      </c>
      <c r="F19" s="5">
        <v>0.013912</v>
      </c>
      <c r="G19" s="11">
        <f t="shared" si="0"/>
        <v>0.0497868883552648</v>
      </c>
    </row>
    <row r="20" s="1" customFormat="1" spans="1:7">
      <c r="A20" s="2">
        <v>18</v>
      </c>
      <c r="B20" s="3">
        <v>1.45</v>
      </c>
      <c r="C20" s="3">
        <v>0.25924</v>
      </c>
      <c r="D20" s="6">
        <v>58</v>
      </c>
      <c r="E20" s="5">
        <v>2.45</v>
      </c>
      <c r="F20" s="5">
        <v>0.012907</v>
      </c>
      <c r="G20" s="11">
        <f t="shared" si="0"/>
        <v>0.0497878413825027</v>
      </c>
    </row>
    <row r="21" s="1" customFormat="1" spans="1:7">
      <c r="A21" s="2">
        <v>19</v>
      </c>
      <c r="B21" s="3">
        <v>1.475</v>
      </c>
      <c r="C21" s="3">
        <v>0.240509</v>
      </c>
      <c r="D21" s="6">
        <v>59</v>
      </c>
      <c r="E21" s="5">
        <v>2.475</v>
      </c>
      <c r="F21" s="5">
        <v>0.011974</v>
      </c>
      <c r="G21" s="11">
        <f t="shared" si="0"/>
        <v>0.0497860786914419</v>
      </c>
    </row>
    <row r="22" s="1" customFormat="1" spans="1:7">
      <c r="A22" s="6">
        <v>20</v>
      </c>
      <c r="B22" s="5">
        <v>1.5</v>
      </c>
      <c r="C22" s="5">
        <v>0.22313</v>
      </c>
      <c r="D22" s="6">
        <v>60</v>
      </c>
      <c r="E22" s="5">
        <v>2.5</v>
      </c>
      <c r="F22" s="5">
        <v>0.011109</v>
      </c>
      <c r="G22" s="11">
        <f t="shared" si="0"/>
        <v>0.0497871196163671</v>
      </c>
    </row>
    <row r="23" s="1" customFormat="1" spans="1:7">
      <c r="A23" s="6">
        <v>21</v>
      </c>
      <c r="B23" s="5">
        <v>1.525</v>
      </c>
      <c r="C23" s="5">
        <v>0.207008</v>
      </c>
      <c r="D23" s="6">
        <v>61</v>
      </c>
      <c r="E23" s="5">
        <v>2.525</v>
      </c>
      <c r="F23" s="5">
        <v>0.010306</v>
      </c>
      <c r="G23" s="11">
        <f t="shared" si="0"/>
        <v>0.0497855155356315</v>
      </c>
    </row>
    <row r="24" s="1" customFormat="1" spans="1:7">
      <c r="A24" s="6">
        <v>22</v>
      </c>
      <c r="B24" s="5">
        <v>1.55</v>
      </c>
      <c r="C24" s="5">
        <v>0.19205</v>
      </c>
      <c r="D24" s="6">
        <v>62</v>
      </c>
      <c r="E24" s="5">
        <v>2.55</v>
      </c>
      <c r="F24" s="5">
        <v>0.009562</v>
      </c>
      <c r="G24" s="11">
        <f t="shared" si="0"/>
        <v>0.0497891174173392</v>
      </c>
    </row>
    <row r="25" s="1" customFormat="1" spans="1:7">
      <c r="A25" s="6">
        <v>23</v>
      </c>
      <c r="B25" s="5">
        <v>1.575</v>
      </c>
      <c r="C25" s="5">
        <v>0.178173</v>
      </c>
      <c r="D25" s="6">
        <v>63</v>
      </c>
      <c r="E25" s="5">
        <v>2.575</v>
      </c>
      <c r="F25" s="5">
        <v>0.008871</v>
      </c>
      <c r="G25" s="11">
        <f t="shared" si="0"/>
        <v>0.0497886885218299</v>
      </c>
    </row>
    <row r="26" s="1" customFormat="1" spans="1:7">
      <c r="A26" s="6">
        <v>24</v>
      </c>
      <c r="B26" s="5">
        <v>1.6</v>
      </c>
      <c r="C26" s="5">
        <v>0.165299</v>
      </c>
      <c r="D26" s="6">
        <v>64</v>
      </c>
      <c r="E26" s="5">
        <v>2.6</v>
      </c>
      <c r="F26" s="5">
        <v>0.00823</v>
      </c>
      <c r="G26" s="11">
        <f t="shared" si="0"/>
        <v>0.0497885649640954</v>
      </c>
    </row>
    <row r="27" s="1" customFormat="1" spans="1:7">
      <c r="A27" s="6">
        <v>25</v>
      </c>
      <c r="B27" s="5">
        <v>1.625</v>
      </c>
      <c r="C27" s="5">
        <v>0.153355</v>
      </c>
      <c r="D27" s="6">
        <v>65</v>
      </c>
      <c r="E27" s="5">
        <v>2.625</v>
      </c>
      <c r="F27" s="5">
        <v>0.007635</v>
      </c>
      <c r="G27" s="11">
        <f t="shared" si="0"/>
        <v>0.0497864432199798</v>
      </c>
    </row>
    <row r="28" s="1" customFormat="1" spans="1:7">
      <c r="A28" s="6">
        <v>26</v>
      </c>
      <c r="B28" s="5">
        <v>1.65</v>
      </c>
      <c r="C28" s="5">
        <v>0.142274</v>
      </c>
      <c r="D28" s="6">
        <v>66</v>
      </c>
      <c r="E28" s="5">
        <v>2.65</v>
      </c>
      <c r="F28" s="5">
        <v>0.007083</v>
      </c>
      <c r="G28" s="11">
        <f t="shared" si="0"/>
        <v>0.0497842191827038</v>
      </c>
    </row>
    <row r="29" s="1" customFormat="1" spans="1:7">
      <c r="A29" s="6">
        <v>27</v>
      </c>
      <c r="B29" s="5">
        <v>1.675</v>
      </c>
      <c r="C29" s="5">
        <v>0.131994</v>
      </c>
      <c r="D29" s="6">
        <v>67</v>
      </c>
      <c r="E29" s="5">
        <v>2.675</v>
      </c>
      <c r="F29" s="5">
        <v>0.006572</v>
      </c>
      <c r="G29" s="11">
        <f t="shared" si="0"/>
        <v>0.0497901419761504</v>
      </c>
    </row>
    <row r="30" s="1" customFormat="1" spans="1:7">
      <c r="A30" s="6">
        <v>28</v>
      </c>
      <c r="B30" s="5">
        <v>1.7</v>
      </c>
      <c r="C30" s="5">
        <v>0.122457</v>
      </c>
      <c r="D30" s="6">
        <v>68</v>
      </c>
      <c r="E30" s="5">
        <v>2.7</v>
      </c>
      <c r="F30" s="5">
        <v>0.006097</v>
      </c>
      <c r="G30" s="11">
        <f t="shared" si="0"/>
        <v>0.0497889054933568</v>
      </c>
    </row>
    <row r="31" s="1" customFormat="1" spans="1:7">
      <c r="A31" s="6">
        <v>29</v>
      </c>
      <c r="B31" s="5">
        <v>1.725</v>
      </c>
      <c r="C31" s="5">
        <v>0.113608</v>
      </c>
      <c r="D31" s="6">
        <v>69</v>
      </c>
      <c r="E31" s="5">
        <v>2.725</v>
      </c>
      <c r="F31" s="5">
        <v>0.005656</v>
      </c>
      <c r="G31" s="11">
        <f t="shared" si="0"/>
        <v>0.0497852263925076</v>
      </c>
    </row>
    <row r="32" s="1" customFormat="1" spans="1:7">
      <c r="A32" s="6">
        <v>30</v>
      </c>
      <c r="B32" s="5">
        <v>1.75</v>
      </c>
      <c r="C32" s="5">
        <v>0.105399</v>
      </c>
      <c r="D32" s="6">
        <v>70</v>
      </c>
      <c r="E32" s="5">
        <v>2.75</v>
      </c>
      <c r="F32" s="5">
        <v>0.005248</v>
      </c>
      <c r="G32" s="11">
        <f t="shared" si="0"/>
        <v>0.0497917437546846</v>
      </c>
    </row>
    <row r="33" s="1" customFormat="1" spans="1:7">
      <c r="A33" s="6">
        <v>31</v>
      </c>
      <c r="B33" s="5">
        <v>1.775</v>
      </c>
      <c r="C33" s="5">
        <v>0.097784</v>
      </c>
      <c r="D33" s="6">
        <v>71</v>
      </c>
      <c r="E33" s="5">
        <v>2.775</v>
      </c>
      <c r="F33" s="5">
        <v>0.004868</v>
      </c>
      <c r="G33" s="11">
        <f t="shared" si="0"/>
        <v>0.0497831956148245</v>
      </c>
    </row>
    <row r="34" s="1" customFormat="1" spans="1:7">
      <c r="A34" s="6">
        <v>32</v>
      </c>
      <c r="B34" s="5">
        <v>1.8</v>
      </c>
      <c r="C34" s="5">
        <v>0.090718</v>
      </c>
      <c r="D34" s="6">
        <v>72</v>
      </c>
      <c r="E34" s="5">
        <v>2.8</v>
      </c>
      <c r="F34" s="5">
        <v>0.004517</v>
      </c>
      <c r="G34" s="11">
        <f t="shared" si="0"/>
        <v>0.0497916620736789</v>
      </c>
    </row>
    <row r="35" s="1" customFormat="1" spans="1:7">
      <c r="A35" s="6">
        <v>33</v>
      </c>
      <c r="B35" s="5">
        <v>1.825</v>
      </c>
      <c r="C35" s="5">
        <v>0.084163</v>
      </c>
      <c r="D35" s="6">
        <v>73</v>
      </c>
      <c r="E35" s="5">
        <v>2.825</v>
      </c>
      <c r="F35" s="5">
        <v>0.00419</v>
      </c>
      <c r="G35" s="11">
        <f t="shared" ref="G35:G66" si="1">F35/C35</f>
        <v>0.0497843470408612</v>
      </c>
    </row>
    <row r="36" s="1" customFormat="1" spans="1:7">
      <c r="A36" s="6">
        <v>34</v>
      </c>
      <c r="B36" s="5">
        <v>1.85</v>
      </c>
      <c r="C36" s="5">
        <v>0.078082</v>
      </c>
      <c r="D36" s="6">
        <v>74</v>
      </c>
      <c r="E36" s="5">
        <v>2.85</v>
      </c>
      <c r="F36" s="5">
        <v>0.003887</v>
      </c>
      <c r="G36" s="11">
        <f t="shared" si="1"/>
        <v>0.0497809994621039</v>
      </c>
    </row>
    <row r="37" s="1" customFormat="1" spans="1:7">
      <c r="A37" s="6">
        <v>35</v>
      </c>
      <c r="B37" s="5">
        <v>1.875</v>
      </c>
      <c r="C37" s="5">
        <v>0.07244</v>
      </c>
      <c r="D37" s="6">
        <v>75</v>
      </c>
      <c r="E37" s="5">
        <v>2.875</v>
      </c>
      <c r="F37" s="5">
        <v>0.003607</v>
      </c>
      <c r="G37" s="11">
        <f t="shared" si="1"/>
        <v>0.0497929320817228</v>
      </c>
    </row>
    <row r="38" s="1" customFormat="1" spans="1:7">
      <c r="A38" s="6">
        <v>36</v>
      </c>
      <c r="B38" s="5">
        <v>1.9</v>
      </c>
      <c r="C38" s="5">
        <v>0.067206</v>
      </c>
      <c r="D38" s="6">
        <v>76</v>
      </c>
      <c r="E38" s="5">
        <v>2.9</v>
      </c>
      <c r="F38" s="5">
        <v>0.003346</v>
      </c>
      <c r="G38" s="11">
        <f t="shared" si="1"/>
        <v>0.0497872213790435</v>
      </c>
    </row>
    <row r="39" s="1" customFormat="1" spans="1:7">
      <c r="A39" s="6">
        <v>37</v>
      </c>
      <c r="B39" s="5">
        <v>1.925</v>
      </c>
      <c r="C39" s="5">
        <v>0.06235</v>
      </c>
      <c r="D39" s="6">
        <v>77</v>
      </c>
      <c r="E39" s="5">
        <v>2.925</v>
      </c>
      <c r="F39" s="5">
        <v>0.003104</v>
      </c>
      <c r="G39" s="11">
        <f t="shared" si="1"/>
        <v>0.0497834803528468</v>
      </c>
    </row>
    <row r="40" s="1" customFormat="1" spans="1:7">
      <c r="A40" s="6">
        <v>38</v>
      </c>
      <c r="B40" s="5">
        <v>1.95</v>
      </c>
      <c r="C40" s="5">
        <v>0.057844</v>
      </c>
      <c r="D40" s="6">
        <v>78</v>
      </c>
      <c r="E40" s="5">
        <v>2.95</v>
      </c>
      <c r="F40" s="5">
        <v>0.00288</v>
      </c>
      <c r="G40" s="11">
        <f t="shared" si="1"/>
        <v>0.0497890878915704</v>
      </c>
    </row>
    <row r="41" s="1" customFormat="1" spans="1:7">
      <c r="A41" s="6">
        <v>39</v>
      </c>
      <c r="B41" s="5">
        <v>1.975</v>
      </c>
      <c r="C41" s="5">
        <v>0.053665</v>
      </c>
      <c r="D41" s="6">
        <v>79</v>
      </c>
      <c r="E41" s="5">
        <v>2.975</v>
      </c>
      <c r="F41" s="5">
        <v>0.002672</v>
      </c>
      <c r="G41" s="11">
        <f t="shared" si="1"/>
        <v>0.0497903661604398</v>
      </c>
    </row>
    <row r="42" s="1" customFormat="1" spans="1:7">
      <c r="A42" s="6">
        <v>40</v>
      </c>
      <c r="B42" s="5">
        <v>2</v>
      </c>
      <c r="C42" s="5">
        <v>0.049787</v>
      </c>
      <c r="D42" s="6">
        <v>80</v>
      </c>
      <c r="E42" s="5">
        <v>3</v>
      </c>
      <c r="F42" s="5">
        <v>0.002479</v>
      </c>
      <c r="G42" s="11">
        <f t="shared" si="1"/>
        <v>0.0497921144073754</v>
      </c>
    </row>
    <row r="43" s="1" customFormat="1" spans="1:7">
      <c r="A43" s="6">
        <v>41</v>
      </c>
      <c r="B43" s="5">
        <v>2.025</v>
      </c>
      <c r="C43" s="5">
        <v>0.04619</v>
      </c>
      <c r="D43" s="6">
        <v>81</v>
      </c>
      <c r="E43" s="5">
        <v>3.025</v>
      </c>
      <c r="F43" s="5">
        <v>0.0023</v>
      </c>
      <c r="G43" s="11">
        <f t="shared" si="1"/>
        <v>0.049794327776575</v>
      </c>
    </row>
    <row r="44" s="1" customFormat="1" spans="1:7">
      <c r="A44" s="6">
        <v>42</v>
      </c>
      <c r="B44" s="5">
        <v>2.05</v>
      </c>
      <c r="C44" s="5">
        <v>0.042852</v>
      </c>
      <c r="D44" s="6">
        <v>82</v>
      </c>
      <c r="E44" s="5">
        <v>3.05</v>
      </c>
      <c r="F44" s="5">
        <v>0.002133</v>
      </c>
      <c r="G44" s="11">
        <f t="shared" si="1"/>
        <v>0.049775973116774</v>
      </c>
    </row>
    <row r="45" s="1" customFormat="1" spans="1:7">
      <c r="A45" s="6">
        <v>43</v>
      </c>
      <c r="B45" s="5">
        <v>2.075</v>
      </c>
      <c r="C45" s="5">
        <v>0.039756</v>
      </c>
      <c r="D45" s="6">
        <v>83</v>
      </c>
      <c r="E45" s="5">
        <v>3.075</v>
      </c>
      <c r="F45" s="5">
        <v>0.001979</v>
      </c>
      <c r="G45" s="11">
        <f t="shared" si="1"/>
        <v>0.0497786497635577</v>
      </c>
    </row>
    <row r="46" s="1" customFormat="1" spans="1:7">
      <c r="A46" s="6">
        <v>44</v>
      </c>
      <c r="B46" s="5">
        <v>2.1</v>
      </c>
      <c r="C46" s="5">
        <v>0.036883</v>
      </c>
      <c r="D46" s="6">
        <v>84</v>
      </c>
      <c r="E46" s="5">
        <v>3.1</v>
      </c>
      <c r="F46" s="5">
        <v>0.001836</v>
      </c>
      <c r="G46" s="11">
        <f t="shared" si="1"/>
        <v>0.0497790309898869</v>
      </c>
    </row>
    <row r="47" s="1" customFormat="1" spans="1:7">
      <c r="A47" s="6">
        <v>45</v>
      </c>
      <c r="B47" s="5">
        <v>2.125</v>
      </c>
      <c r="C47" s="5">
        <v>0.034218</v>
      </c>
      <c r="D47" s="6">
        <v>85</v>
      </c>
      <c r="E47" s="5">
        <v>3.125</v>
      </c>
      <c r="F47" s="5">
        <v>0.001704</v>
      </c>
      <c r="G47" s="11">
        <f t="shared" si="1"/>
        <v>0.0497983517446958</v>
      </c>
    </row>
    <row r="48" s="1" customFormat="1" spans="1:7">
      <c r="A48" s="6">
        <v>46</v>
      </c>
      <c r="B48" s="5">
        <v>2.15</v>
      </c>
      <c r="C48" s="5">
        <v>0.031746</v>
      </c>
      <c r="D48" s="6">
        <v>86</v>
      </c>
      <c r="E48" s="5">
        <v>3.15</v>
      </c>
      <c r="F48" s="5">
        <v>0.001581</v>
      </c>
      <c r="G48" s="11">
        <f t="shared" si="1"/>
        <v>0.0498015498015498</v>
      </c>
    </row>
    <row r="49" s="1" customFormat="1" spans="1:7">
      <c r="A49" s="6">
        <v>47</v>
      </c>
      <c r="B49" s="5">
        <v>2.175</v>
      </c>
      <c r="C49" s="5">
        <v>0.029452</v>
      </c>
      <c r="D49" s="6">
        <v>87</v>
      </c>
      <c r="E49" s="5">
        <v>3.175</v>
      </c>
      <c r="F49" s="5">
        <v>0.001466</v>
      </c>
      <c r="G49" s="11">
        <f t="shared" si="1"/>
        <v>0.0497759065598262</v>
      </c>
    </row>
    <row r="50" s="1" customFormat="1" spans="1:7">
      <c r="A50" s="6">
        <v>48</v>
      </c>
      <c r="B50" s="5">
        <v>2.2</v>
      </c>
      <c r="C50" s="5">
        <v>0.027324</v>
      </c>
      <c r="D50" s="6">
        <v>88</v>
      </c>
      <c r="E50" s="5">
        <v>3.2</v>
      </c>
      <c r="F50" s="5">
        <v>0.00136</v>
      </c>
      <c r="G50" s="11">
        <f t="shared" si="1"/>
        <v>0.0497730932513541</v>
      </c>
    </row>
    <row r="51" s="1" customFormat="1" spans="1:7">
      <c r="A51" s="6">
        <v>49</v>
      </c>
      <c r="B51" s="5">
        <v>2.225</v>
      </c>
      <c r="C51" s="5">
        <v>0.025349</v>
      </c>
      <c r="D51" s="6">
        <v>89</v>
      </c>
      <c r="E51" s="5">
        <v>3.225</v>
      </c>
      <c r="F51" s="5">
        <v>0.001262</v>
      </c>
      <c r="G51" s="11">
        <f t="shared" si="1"/>
        <v>0.0497850013807251</v>
      </c>
    </row>
    <row r="52" s="1" customFormat="1" spans="1:7">
      <c r="A52" s="6">
        <v>50</v>
      </c>
      <c r="B52" s="5">
        <v>2.25</v>
      </c>
      <c r="C52" s="5">
        <v>0.023518</v>
      </c>
      <c r="D52" s="6">
        <v>90</v>
      </c>
      <c r="E52" s="5">
        <v>3.25</v>
      </c>
      <c r="F52" s="5">
        <v>0.001171</v>
      </c>
      <c r="G52" s="11">
        <f t="shared" si="1"/>
        <v>0.0497916489497406</v>
      </c>
    </row>
    <row r="53" s="1" customFormat="1" spans="1:7">
      <c r="A53" s="6">
        <v>51</v>
      </c>
      <c r="B53" s="5">
        <v>2.275</v>
      </c>
      <c r="C53" s="5">
        <v>0.021818</v>
      </c>
      <c r="D53" s="6">
        <v>91</v>
      </c>
      <c r="E53" s="5">
        <v>3.275</v>
      </c>
      <c r="F53" s="5">
        <v>0.001086</v>
      </c>
      <c r="G53" s="11">
        <f t="shared" si="1"/>
        <v>0.0497754147951233</v>
      </c>
    </row>
    <row r="54" s="1" customFormat="1" spans="1:7">
      <c r="A54" s="6">
        <v>52</v>
      </c>
      <c r="B54" s="5">
        <v>2.3</v>
      </c>
      <c r="C54" s="5">
        <v>0.020242</v>
      </c>
      <c r="D54" s="6">
        <v>92</v>
      </c>
      <c r="E54" s="5">
        <v>3.3</v>
      </c>
      <c r="F54" s="5">
        <v>0.001008</v>
      </c>
      <c r="G54" s="11">
        <f t="shared" si="1"/>
        <v>0.0497974508447782</v>
      </c>
    </row>
    <row r="55" s="1" customFormat="1" spans="1:7">
      <c r="A55" s="6">
        <v>53</v>
      </c>
      <c r="B55" s="5">
        <v>2.325</v>
      </c>
      <c r="C55" s="5">
        <v>0.018779</v>
      </c>
      <c r="D55" s="6">
        <v>93</v>
      </c>
      <c r="E55" s="5">
        <v>3.325</v>
      </c>
      <c r="F55" s="5">
        <v>0.000935</v>
      </c>
      <c r="G55" s="11">
        <f t="shared" si="1"/>
        <v>0.0497896586612706</v>
      </c>
    </row>
    <row r="56" s="1" customFormat="1" spans="1:7">
      <c r="A56" s="6">
        <v>54</v>
      </c>
      <c r="B56" s="5">
        <v>2.35</v>
      </c>
      <c r="C56" s="5">
        <v>0.017422</v>
      </c>
      <c r="D56" s="6">
        <v>94</v>
      </c>
      <c r="E56" s="5">
        <v>3.35</v>
      </c>
      <c r="F56" s="5">
        <v>0.000867</v>
      </c>
      <c r="G56" s="11">
        <f t="shared" si="1"/>
        <v>0.0497646653656297</v>
      </c>
    </row>
    <row r="57" s="1" customFormat="1" spans="1:7">
      <c r="A57" s="6">
        <v>55</v>
      </c>
      <c r="B57" s="5">
        <v>2.375</v>
      </c>
      <c r="C57" s="5">
        <v>0.016164</v>
      </c>
      <c r="D57" s="6">
        <v>95</v>
      </c>
      <c r="E57" s="5">
        <v>3.375</v>
      </c>
      <c r="F57" s="5">
        <v>0.000805</v>
      </c>
      <c r="G57" s="11">
        <f t="shared" si="1"/>
        <v>0.0498020292006929</v>
      </c>
    </row>
    <row r="58" s="1" customFormat="1" spans="1:7">
      <c r="A58" s="6">
        <v>56</v>
      </c>
      <c r="B58" s="5">
        <v>2.4</v>
      </c>
      <c r="C58" s="5">
        <v>0.014996</v>
      </c>
      <c r="D58" s="6">
        <v>96</v>
      </c>
      <c r="E58" s="5">
        <v>3.4</v>
      </c>
      <c r="F58" s="5">
        <v>0.000747</v>
      </c>
      <c r="G58" s="11">
        <f t="shared" si="1"/>
        <v>0.0498132835422779</v>
      </c>
    </row>
    <row r="59" s="1" customFormat="1" spans="1:7">
      <c r="A59" s="6">
        <v>57</v>
      </c>
      <c r="B59" s="5">
        <v>2.425</v>
      </c>
      <c r="C59" s="5">
        <v>0.013912</v>
      </c>
      <c r="D59" s="6">
        <v>97</v>
      </c>
      <c r="E59" s="5">
        <v>3.425</v>
      </c>
      <c r="F59" s="5">
        <v>0.000693</v>
      </c>
      <c r="G59" s="11">
        <f t="shared" si="1"/>
        <v>0.0498131109833237</v>
      </c>
    </row>
    <row r="60" s="1" customFormat="1" spans="1:7">
      <c r="A60" s="6">
        <v>58</v>
      </c>
      <c r="B60" s="5">
        <v>2.45</v>
      </c>
      <c r="C60" s="5">
        <v>0.012907</v>
      </c>
      <c r="D60" s="6">
        <v>98</v>
      </c>
      <c r="E60" s="5">
        <v>3.45</v>
      </c>
      <c r="F60" s="5">
        <v>0.000643</v>
      </c>
      <c r="G60" s="11">
        <f t="shared" si="1"/>
        <v>0.0498179282559851</v>
      </c>
    </row>
    <row r="61" s="1" customFormat="1" spans="1:7">
      <c r="A61" s="6">
        <v>59</v>
      </c>
      <c r="B61" s="5">
        <v>2.475</v>
      </c>
      <c r="C61" s="5">
        <v>0.011974</v>
      </c>
      <c r="D61" s="6">
        <v>99</v>
      </c>
      <c r="E61" s="5">
        <v>3.475</v>
      </c>
      <c r="F61" s="5">
        <v>0.000596</v>
      </c>
      <c r="G61" s="11">
        <f t="shared" si="1"/>
        <v>0.0497745114414565</v>
      </c>
    </row>
    <row r="62" s="1" customFormat="1" spans="1:7">
      <c r="A62" s="6">
        <v>60</v>
      </c>
      <c r="B62" s="5">
        <v>2.5</v>
      </c>
      <c r="C62" s="5">
        <v>0.011109</v>
      </c>
      <c r="D62" s="6">
        <v>100</v>
      </c>
      <c r="E62" s="5">
        <v>3.5</v>
      </c>
      <c r="F62" s="5">
        <v>0.000553</v>
      </c>
      <c r="G62" s="11">
        <f t="shared" si="1"/>
        <v>0.0497794580970384</v>
      </c>
    </row>
    <row r="63" s="1" customFormat="1" spans="1:7">
      <c r="A63" s="6">
        <v>61</v>
      </c>
      <c r="B63" s="5">
        <v>2.525</v>
      </c>
      <c r="C63" s="5">
        <v>0.010306</v>
      </c>
      <c r="D63" s="6">
        <v>101</v>
      </c>
      <c r="E63" s="5">
        <v>3.525</v>
      </c>
      <c r="F63" s="5">
        <v>0.000513</v>
      </c>
      <c r="G63" s="11">
        <f t="shared" si="1"/>
        <v>0.0497768290316321</v>
      </c>
    </row>
    <row r="64" s="1" customFormat="1" spans="1:7">
      <c r="A64" s="6">
        <v>62</v>
      </c>
      <c r="B64" s="5">
        <v>2.55</v>
      </c>
      <c r="C64" s="5">
        <v>0.009562</v>
      </c>
      <c r="D64" s="6">
        <v>102</v>
      </c>
      <c r="E64" s="5">
        <v>3.55</v>
      </c>
      <c r="F64" s="5">
        <v>0.000476</v>
      </c>
      <c r="G64" s="11">
        <f t="shared" si="1"/>
        <v>0.0497803806734993</v>
      </c>
    </row>
    <row r="65" s="1" customFormat="1" spans="1:7">
      <c r="A65" s="6">
        <v>63</v>
      </c>
      <c r="B65" s="5">
        <v>2.575</v>
      </c>
      <c r="C65" s="5">
        <v>0.008871</v>
      </c>
      <c r="D65" s="6">
        <v>103</v>
      </c>
      <c r="E65" s="5">
        <v>3.575</v>
      </c>
      <c r="F65" s="5">
        <v>0.000442</v>
      </c>
      <c r="G65" s="11">
        <f t="shared" si="1"/>
        <v>0.0498252733626423</v>
      </c>
    </row>
    <row r="66" s="1" customFormat="1" spans="1:7">
      <c r="A66" s="6">
        <v>64</v>
      </c>
      <c r="B66" s="5">
        <v>2.6</v>
      </c>
      <c r="C66" s="5">
        <v>0.00823</v>
      </c>
      <c r="D66" s="6">
        <v>104</v>
      </c>
      <c r="E66" s="5">
        <v>3.6</v>
      </c>
      <c r="F66" s="5">
        <v>0.00041</v>
      </c>
      <c r="G66" s="11">
        <f t="shared" si="1"/>
        <v>0.0498177399756987</v>
      </c>
    </row>
    <row r="67" s="1" customFormat="1" spans="1:7">
      <c r="A67" s="6">
        <v>65</v>
      </c>
      <c r="B67" s="5">
        <v>2.625</v>
      </c>
      <c r="C67" s="5">
        <v>0.007635</v>
      </c>
      <c r="D67" s="6">
        <v>105</v>
      </c>
      <c r="E67" s="5">
        <v>3.625</v>
      </c>
      <c r="F67" s="5">
        <v>0.00038</v>
      </c>
      <c r="G67" s="11">
        <f t="shared" ref="G67:G82" si="2">F67/C67</f>
        <v>0.0497707924034054</v>
      </c>
    </row>
    <row r="68" s="1" customFormat="1" spans="1:7">
      <c r="A68" s="6">
        <v>66</v>
      </c>
      <c r="B68" s="5">
        <v>2.65</v>
      </c>
      <c r="C68" s="5">
        <v>0.007083</v>
      </c>
      <c r="D68" s="6">
        <v>106</v>
      </c>
      <c r="E68" s="5">
        <v>3.65</v>
      </c>
      <c r="F68" s="5">
        <v>0.000353</v>
      </c>
      <c r="G68" s="11">
        <f t="shared" si="2"/>
        <v>0.0498376394183256</v>
      </c>
    </row>
    <row r="69" s="1" customFormat="1" spans="1:7">
      <c r="A69" s="6">
        <v>67</v>
      </c>
      <c r="B69" s="5">
        <v>2.675</v>
      </c>
      <c r="C69" s="5">
        <v>0.006572</v>
      </c>
      <c r="D69" s="6">
        <v>107</v>
      </c>
      <c r="E69" s="5">
        <v>3.675</v>
      </c>
      <c r="F69" s="5">
        <v>0.000327</v>
      </c>
      <c r="G69" s="11">
        <f t="shared" si="2"/>
        <v>0.0497565429093122</v>
      </c>
    </row>
    <row r="70" s="1" customFormat="1" spans="1:7">
      <c r="A70" s="6">
        <v>68</v>
      </c>
      <c r="B70" s="5">
        <v>2.7</v>
      </c>
      <c r="C70" s="5">
        <v>0.006097</v>
      </c>
      <c r="D70" s="6">
        <v>108</v>
      </c>
      <c r="E70" s="5">
        <v>3.7</v>
      </c>
      <c r="F70" s="5">
        <v>0.000304</v>
      </c>
      <c r="G70" s="11">
        <f t="shared" si="2"/>
        <v>0.04986058717402</v>
      </c>
    </row>
    <row r="71" s="1" customFormat="1" spans="1:7">
      <c r="A71" s="6">
        <v>69</v>
      </c>
      <c r="B71" s="5">
        <v>2.725</v>
      </c>
      <c r="C71" s="5">
        <v>0.005656</v>
      </c>
      <c r="D71" s="6">
        <v>109</v>
      </c>
      <c r="E71" s="5">
        <v>3.725</v>
      </c>
      <c r="F71" s="5">
        <v>0.000282</v>
      </c>
      <c r="G71" s="11">
        <f t="shared" si="2"/>
        <v>0.0498585572842999</v>
      </c>
    </row>
    <row r="72" s="1" customFormat="1" spans="1:7">
      <c r="A72" s="6">
        <v>70</v>
      </c>
      <c r="B72" s="5">
        <v>2.75</v>
      </c>
      <c r="C72" s="5">
        <v>0.005248</v>
      </c>
      <c r="D72" s="6">
        <v>110</v>
      </c>
      <c r="E72" s="5">
        <v>3.75</v>
      </c>
      <c r="F72" s="5">
        <v>0.000261</v>
      </c>
      <c r="G72" s="11">
        <f t="shared" si="2"/>
        <v>0.0497332317073171</v>
      </c>
    </row>
    <row r="73" s="1" customFormat="1" spans="1:7">
      <c r="A73" s="6">
        <v>71</v>
      </c>
      <c r="B73" s="5">
        <v>2.775</v>
      </c>
      <c r="C73" s="5">
        <v>0.004868</v>
      </c>
      <c r="D73" s="6">
        <v>111</v>
      </c>
      <c r="E73" s="5">
        <v>3.775</v>
      </c>
      <c r="F73" s="5">
        <v>0.000242</v>
      </c>
      <c r="G73" s="11">
        <f t="shared" si="2"/>
        <v>0.0497124075595727</v>
      </c>
    </row>
    <row r="74" s="1" customFormat="1" spans="1:7">
      <c r="A74" s="6">
        <v>72</v>
      </c>
      <c r="B74" s="5">
        <v>2.8</v>
      </c>
      <c r="C74" s="5">
        <v>0.004517</v>
      </c>
      <c r="D74" s="6">
        <v>112</v>
      </c>
      <c r="E74" s="5">
        <v>3.8</v>
      </c>
      <c r="F74" s="5">
        <v>0.000225</v>
      </c>
      <c r="G74" s="11">
        <f t="shared" si="2"/>
        <v>0.049811822005756</v>
      </c>
    </row>
    <row r="75" s="1" customFormat="1" spans="1:7">
      <c r="A75" s="6">
        <v>73</v>
      </c>
      <c r="B75" s="5">
        <v>2.825</v>
      </c>
      <c r="C75" s="5">
        <v>0.00419</v>
      </c>
      <c r="D75" s="6">
        <v>113</v>
      </c>
      <c r="E75" s="5">
        <v>3.825</v>
      </c>
      <c r="F75" s="5">
        <v>0.000209</v>
      </c>
      <c r="G75" s="11">
        <f t="shared" si="2"/>
        <v>0.0498806682577566</v>
      </c>
    </row>
    <row r="76" s="1" customFormat="1" spans="1:7">
      <c r="A76" s="6">
        <v>74</v>
      </c>
      <c r="B76" s="5">
        <v>2.85</v>
      </c>
      <c r="C76" s="5">
        <v>0.003887</v>
      </c>
      <c r="D76" s="6">
        <v>114</v>
      </c>
      <c r="E76" s="5">
        <v>3.85</v>
      </c>
      <c r="F76" s="5">
        <v>0.000194</v>
      </c>
      <c r="G76" s="11">
        <f t="shared" si="2"/>
        <v>0.0499099562644713</v>
      </c>
    </row>
    <row r="77" s="1" customFormat="1" spans="1:7">
      <c r="A77" s="6">
        <v>75</v>
      </c>
      <c r="B77" s="5">
        <v>2.875</v>
      </c>
      <c r="C77" s="5">
        <v>0.003607</v>
      </c>
      <c r="D77" s="6">
        <v>115</v>
      </c>
      <c r="E77" s="5">
        <v>3.875</v>
      </c>
      <c r="F77" s="5">
        <v>0.00018</v>
      </c>
      <c r="G77" s="11">
        <f t="shared" si="2"/>
        <v>0.049902966454117</v>
      </c>
    </row>
    <row r="78" s="1" customFormat="1" spans="1:7">
      <c r="A78" s="6">
        <v>76</v>
      </c>
      <c r="B78" s="5">
        <v>2.9</v>
      </c>
      <c r="C78" s="5">
        <v>0.003346</v>
      </c>
      <c r="D78" s="6">
        <v>116</v>
      </c>
      <c r="E78" s="5">
        <v>3.9</v>
      </c>
      <c r="F78" s="5">
        <v>0.000167</v>
      </c>
      <c r="G78" s="11">
        <f t="shared" si="2"/>
        <v>0.0499103407053198</v>
      </c>
    </row>
    <row r="79" s="1" customFormat="1" spans="1:7">
      <c r="A79" s="6">
        <v>77</v>
      </c>
      <c r="B79" s="5">
        <v>2.925</v>
      </c>
      <c r="C79" s="5">
        <v>0.003104</v>
      </c>
      <c r="D79" s="6">
        <v>117</v>
      </c>
      <c r="E79" s="5">
        <v>3.925</v>
      </c>
      <c r="F79" s="5">
        <v>0.000155</v>
      </c>
      <c r="G79" s="11">
        <f t="shared" si="2"/>
        <v>0.0499355670103093</v>
      </c>
    </row>
    <row r="80" s="1" customFormat="1" spans="1:7">
      <c r="A80" s="6">
        <v>78</v>
      </c>
      <c r="B80" s="5">
        <v>2.95</v>
      </c>
      <c r="C80" s="5">
        <v>0.00288</v>
      </c>
      <c r="D80" s="6">
        <v>118</v>
      </c>
      <c r="E80" s="5">
        <v>3.95</v>
      </c>
      <c r="F80" s="5">
        <v>0.000143</v>
      </c>
      <c r="G80" s="11">
        <f t="shared" si="2"/>
        <v>0.0496527777777778</v>
      </c>
    </row>
    <row r="81" s="1" customFormat="1" spans="1:7">
      <c r="A81" s="6">
        <v>79</v>
      </c>
      <c r="B81" s="5">
        <v>2.975</v>
      </c>
      <c r="C81" s="5">
        <v>0.002672</v>
      </c>
      <c r="D81" s="6">
        <v>119</v>
      </c>
      <c r="E81" s="5">
        <v>3.975</v>
      </c>
      <c r="F81" s="5">
        <v>0.000133</v>
      </c>
      <c r="G81" s="11">
        <f t="shared" si="2"/>
        <v>0.0497754491017964</v>
      </c>
    </row>
    <row r="82" s="1" customFormat="1" spans="1:7">
      <c r="A82" s="6">
        <v>80</v>
      </c>
      <c r="B82" s="5">
        <v>3</v>
      </c>
      <c r="C82" s="5">
        <v>0.002479</v>
      </c>
      <c r="D82" s="6">
        <v>120</v>
      </c>
      <c r="E82" s="5">
        <v>4</v>
      </c>
      <c r="F82" s="5">
        <v>0.000123</v>
      </c>
      <c r="G82" s="11">
        <f t="shared" si="2"/>
        <v>0.0496167809600645</v>
      </c>
    </row>
    <row r="83" spans="1:6">
      <c r="A83" s="6"/>
      <c r="B83" s="6"/>
      <c r="C83" s="6"/>
      <c r="D83" s="6"/>
      <c r="E83" s="5"/>
      <c r="F83" s="5"/>
    </row>
    <row r="84" spans="1:6">
      <c r="A84" s="6"/>
      <c r="B84" s="6"/>
      <c r="C84" s="6"/>
      <c r="D84" s="6"/>
      <c r="E84" s="5"/>
      <c r="F84" s="5"/>
    </row>
    <row r="85" spans="1:6">
      <c r="A85" s="6"/>
      <c r="B85" s="6"/>
      <c r="C85" s="6"/>
      <c r="D85" s="6"/>
      <c r="E85" s="5"/>
      <c r="F85" s="5"/>
    </row>
    <row r="86" spans="1:6">
      <c r="A86"/>
      <c r="B86"/>
      <c r="C86"/>
      <c r="D86"/>
      <c r="E86" s="12"/>
      <c r="F86" s="12"/>
    </row>
    <row r="87" spans="1:6">
      <c r="A87" s="13"/>
      <c r="B87" s="13"/>
      <c r="C87" s="13"/>
      <c r="D87" s="13"/>
      <c r="E87" s="14"/>
      <c r="F87" s="14"/>
    </row>
    <row r="88" spans="1:6">
      <c r="A88"/>
      <c r="B88"/>
      <c r="C88"/>
      <c r="D88"/>
      <c r="E88" s="12"/>
      <c r="F88" s="12"/>
    </row>
    <row r="89" spans="1:6">
      <c r="A89" s="13"/>
      <c r="B89" s="13"/>
      <c r="C89" s="13"/>
      <c r="D89" s="13"/>
      <c r="E89" s="14"/>
      <c r="F89" s="14"/>
    </row>
    <row r="90" spans="1:6">
      <c r="A90"/>
      <c r="B90"/>
      <c r="C90"/>
      <c r="D90"/>
      <c r="E90" s="12"/>
      <c r="F90" s="12"/>
    </row>
    <row r="91" spans="1:6">
      <c r="A91" s="13"/>
      <c r="B91" s="13"/>
      <c r="C91" s="13"/>
      <c r="D91" s="13"/>
      <c r="E91" s="14"/>
      <c r="F91" s="14"/>
    </row>
    <row r="92" spans="1:6">
      <c r="A92"/>
      <c r="B92"/>
      <c r="C92"/>
      <c r="D92"/>
      <c r="E92" s="12"/>
      <c r="F92" s="12"/>
    </row>
    <row r="93" spans="1:6">
      <c r="A93" s="13"/>
      <c r="B93" s="13"/>
      <c r="C93" s="13"/>
      <c r="D93" s="13"/>
      <c r="E93" s="14"/>
      <c r="F93" s="14"/>
    </row>
    <row r="94" spans="1:6">
      <c r="A94"/>
      <c r="B94"/>
      <c r="C94"/>
      <c r="D94"/>
      <c r="E94" s="12"/>
      <c r="F94" s="12"/>
    </row>
    <row r="95" spans="1:6">
      <c r="A95" s="13"/>
      <c r="B95" s="13"/>
      <c r="C95" s="13"/>
      <c r="D95" s="13"/>
      <c r="E95" s="14"/>
      <c r="F95" s="14"/>
    </row>
    <row r="96" spans="1:6">
      <c r="A96"/>
      <c r="B96"/>
      <c r="C96"/>
      <c r="D96"/>
      <c r="E96" s="12"/>
      <c r="F96" s="12"/>
    </row>
    <row r="97" spans="1:6">
      <c r="A97" s="13"/>
      <c r="B97" s="13"/>
      <c r="C97" s="13"/>
      <c r="D97" s="13"/>
      <c r="E97" s="14"/>
      <c r="F97" s="14"/>
    </row>
    <row r="98" spans="1:6">
      <c r="A98"/>
      <c r="B98"/>
      <c r="C98"/>
      <c r="D98"/>
      <c r="E98" s="12"/>
      <c r="F98" s="12"/>
    </row>
    <row r="99" spans="1:6">
      <c r="A99" s="13"/>
      <c r="B99" s="13"/>
      <c r="C99" s="13"/>
      <c r="D99" s="13"/>
      <c r="E99" s="14"/>
      <c r="F99" s="14"/>
    </row>
    <row r="100" spans="1:6">
      <c r="A100"/>
      <c r="B100"/>
      <c r="C100"/>
      <c r="D100"/>
      <c r="E100" s="12"/>
      <c r="F100" s="12"/>
    </row>
    <row r="101" spans="1:6">
      <c r="A101" s="13"/>
      <c r="B101" s="13"/>
      <c r="C101" s="13"/>
      <c r="D101" s="13"/>
      <c r="E101" s="14"/>
      <c r="F101" s="14"/>
    </row>
    <row r="103" spans="1:6">
      <c r="A103" s="13"/>
      <c r="B103" s="13"/>
      <c r="C103" s="13"/>
      <c r="D103" s="13"/>
      <c r="E103" s="14"/>
      <c r="F103" s="14"/>
    </row>
    <row r="105" spans="1:6">
      <c r="A105" s="13"/>
      <c r="B105" s="13"/>
      <c r="C105" s="13"/>
      <c r="D105" s="13"/>
      <c r="E105" s="14"/>
      <c r="F105" s="14"/>
    </row>
    <row r="107" spans="1:6">
      <c r="A107" s="13"/>
      <c r="B107" s="13"/>
      <c r="C107" s="13"/>
      <c r="D107" s="13"/>
      <c r="E107" s="14"/>
      <c r="F107" s="14"/>
    </row>
    <row r="109" spans="1:6">
      <c r="A109" s="13"/>
      <c r="B109" s="13"/>
      <c r="C109" s="13"/>
      <c r="D109" s="13"/>
      <c r="E109" s="14"/>
      <c r="F109" s="14"/>
    </row>
    <row r="111" spans="1:6">
      <c r="A111" s="13"/>
      <c r="B111" s="13"/>
      <c r="C111" s="13"/>
      <c r="D111" s="13"/>
      <c r="E111" s="14"/>
      <c r="F111" s="14"/>
    </row>
    <row r="113" spans="1:6">
      <c r="A113" s="13"/>
      <c r="B113" s="13"/>
      <c r="C113" s="13"/>
      <c r="D113" s="13"/>
      <c r="E113" s="14"/>
      <c r="F113" s="14"/>
    </row>
    <row r="115" spans="1:6">
      <c r="A115" s="13"/>
      <c r="B115" s="13"/>
      <c r="C115" s="13"/>
      <c r="D115" s="13"/>
      <c r="E115" s="14"/>
      <c r="F115" s="14"/>
    </row>
  </sheetData>
  <sortState ref="A2:F122">
    <sortCondition ref="A2:A122"/>
  </sortState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6"/>
  <sheetViews>
    <sheetView workbookViewId="0">
      <pane ySplit="1" topLeftCell="A2" activePane="bottomLeft" state="frozen"/>
      <selection/>
      <selection pane="bottomLeft" activeCell="J13" sqref="J13"/>
    </sheetView>
  </sheetViews>
  <sheetFormatPr defaultColWidth="9" defaultRowHeight="15" outlineLevelCol="6"/>
  <cols>
    <col min="1" max="1" width="9" style="2"/>
    <col min="2" max="3" width="11.875" style="3" customWidth="1"/>
    <col min="4" max="4" width="9" style="2"/>
    <col min="5" max="5" width="11.875" style="3" customWidth="1"/>
    <col min="6" max="6" width="17.125" style="3" customWidth="1"/>
    <col min="7" max="7" width="10.25" style="8" customWidth="1"/>
    <col min="8" max="16384" width="9" style="1"/>
  </cols>
  <sheetData>
    <row r="1" s="1" customFormat="1" spans="1:7">
      <c r="A1" s="2" t="s">
        <v>82</v>
      </c>
      <c r="B1" s="3" t="s">
        <v>83</v>
      </c>
      <c r="C1" s="3" t="s">
        <v>84</v>
      </c>
      <c r="D1" s="2" t="s">
        <v>85</v>
      </c>
      <c r="E1" s="3" t="s">
        <v>86</v>
      </c>
      <c r="F1" s="3" t="s">
        <v>87</v>
      </c>
      <c r="G1" s="8" t="s">
        <v>90</v>
      </c>
    </row>
    <row r="2" s="1" customFormat="1" spans="1:7">
      <c r="A2" s="2">
        <v>0</v>
      </c>
      <c r="B2" s="3">
        <v>0</v>
      </c>
      <c r="C2" s="3">
        <v>20.085537</v>
      </c>
      <c r="D2" s="2">
        <v>0</v>
      </c>
      <c r="E2" s="3">
        <v>0</v>
      </c>
      <c r="F2" s="3">
        <v>20.085537</v>
      </c>
      <c r="G2" s="9">
        <f>F2*POWER(C2,2)</f>
        <v>8103.0840205403</v>
      </c>
    </row>
    <row r="3" s="1" customFormat="1" spans="1:7">
      <c r="A3" s="6">
        <v>1</v>
      </c>
      <c r="B3" s="5">
        <v>0.025</v>
      </c>
      <c r="C3" s="5">
        <v>18.634227</v>
      </c>
      <c r="D3" s="6">
        <v>2</v>
      </c>
      <c r="E3" s="5">
        <v>-0.05</v>
      </c>
      <c r="F3" s="5">
        <v>23.336064</v>
      </c>
      <c r="G3" s="9">
        <f t="shared" ref="G3:G34" si="0">F3*POWER(C3,2)</f>
        <v>8103.08455215399</v>
      </c>
    </row>
    <row r="4" s="1" customFormat="1" spans="1:7">
      <c r="A4" s="6">
        <v>2</v>
      </c>
      <c r="B4" s="5">
        <v>0.05</v>
      </c>
      <c r="C4" s="5">
        <v>17.287783</v>
      </c>
      <c r="D4" s="6">
        <v>4</v>
      </c>
      <c r="E4" s="5">
        <v>-0.1</v>
      </c>
      <c r="F4" s="5">
        <v>27.112637</v>
      </c>
      <c r="G4" s="9">
        <f t="shared" si="0"/>
        <v>8103.08444044553</v>
      </c>
    </row>
    <row r="5" s="1" customFormat="1" spans="1:7">
      <c r="A5" s="6">
        <v>3</v>
      </c>
      <c r="B5" s="5">
        <v>0.075</v>
      </c>
      <c r="C5" s="5">
        <v>16.038628</v>
      </c>
      <c r="D5" s="6">
        <v>6</v>
      </c>
      <c r="E5" s="5">
        <v>-0.15</v>
      </c>
      <c r="F5" s="5">
        <v>31.500389</v>
      </c>
      <c r="G5" s="9">
        <f t="shared" si="0"/>
        <v>8103.08409127687</v>
      </c>
    </row>
    <row r="6" s="1" customFormat="1" spans="1:7">
      <c r="A6" s="6">
        <v>4</v>
      </c>
      <c r="B6" s="5">
        <v>0.1</v>
      </c>
      <c r="C6" s="5">
        <v>14.879733</v>
      </c>
      <c r="D6" s="6">
        <v>8</v>
      </c>
      <c r="E6" s="5">
        <v>-0.2</v>
      </c>
      <c r="F6" s="5">
        <v>36.598229</v>
      </c>
      <c r="G6" s="9">
        <f t="shared" si="0"/>
        <v>8103.08411110688</v>
      </c>
    </row>
    <row r="7" s="1" customFormat="1" spans="1:7">
      <c r="A7" s="6">
        <v>5</v>
      </c>
      <c r="B7" s="5">
        <v>0.125</v>
      </c>
      <c r="C7" s="5">
        <v>13.804576</v>
      </c>
      <c r="D7" s="6">
        <v>10</v>
      </c>
      <c r="E7" s="5">
        <v>-0.25</v>
      </c>
      <c r="F7" s="5">
        <v>42.521074</v>
      </c>
      <c r="G7" s="9">
        <f t="shared" si="0"/>
        <v>8103.08453253739</v>
      </c>
    </row>
    <row r="8" s="1" customFormat="1" spans="1:7">
      <c r="A8" s="6">
        <v>6</v>
      </c>
      <c r="B8" s="5">
        <v>0.15</v>
      </c>
      <c r="C8" s="5">
        <v>12.807105</v>
      </c>
      <c r="D8" s="6">
        <v>12</v>
      </c>
      <c r="E8" s="5">
        <v>-0.3</v>
      </c>
      <c r="F8" s="5">
        <v>49.402438</v>
      </c>
      <c r="G8" s="9">
        <f t="shared" si="0"/>
        <v>8103.08364644865</v>
      </c>
    </row>
    <row r="9" s="1" customFormat="1" spans="1:7">
      <c r="A9" s="6">
        <v>7</v>
      </c>
      <c r="B9" s="5">
        <v>0.175</v>
      </c>
      <c r="C9" s="5">
        <v>11.881709</v>
      </c>
      <c r="D9" s="6">
        <v>14</v>
      </c>
      <c r="E9" s="5">
        <v>-0.35</v>
      </c>
      <c r="F9" s="5">
        <v>57.397442</v>
      </c>
      <c r="G9" s="9">
        <f t="shared" si="0"/>
        <v>8103.08437719068</v>
      </c>
    </row>
    <row r="10" s="1" customFormat="1" spans="1:7">
      <c r="A10" s="6">
        <v>8</v>
      </c>
      <c r="B10" s="5">
        <v>0.2</v>
      </c>
      <c r="C10" s="5">
        <v>11.023178</v>
      </c>
      <c r="D10" s="6">
        <v>16</v>
      </c>
      <c r="E10" s="5">
        <v>-0.4</v>
      </c>
      <c r="F10" s="5">
        <v>66.686311</v>
      </c>
      <c r="G10" s="9">
        <f t="shared" si="0"/>
        <v>8103.0838731588</v>
      </c>
    </row>
    <row r="11" s="1" customFormat="1" spans="1:7">
      <c r="A11" s="6">
        <v>9</v>
      </c>
      <c r="B11" s="5">
        <v>0.225</v>
      </c>
      <c r="C11" s="5">
        <v>10.226682</v>
      </c>
      <c r="D11" s="6">
        <v>18</v>
      </c>
      <c r="E11" s="5">
        <v>-0.45</v>
      </c>
      <c r="F11" s="5">
        <v>77.478437</v>
      </c>
      <c r="G11" s="9">
        <f t="shared" si="0"/>
        <v>8103.08424961888</v>
      </c>
    </row>
    <row r="12" s="1" customFormat="1" spans="1:7">
      <c r="A12" s="6">
        <v>10</v>
      </c>
      <c r="B12" s="5">
        <v>0.25</v>
      </c>
      <c r="C12" s="5">
        <v>9.487738</v>
      </c>
      <c r="D12" s="6">
        <v>20</v>
      </c>
      <c r="E12" s="5">
        <v>-0.5</v>
      </c>
      <c r="F12" s="5">
        <v>90.017098</v>
      </c>
      <c r="G12" s="9">
        <f t="shared" si="0"/>
        <v>8103.08462571092</v>
      </c>
    </row>
    <row r="13" s="1" customFormat="1" spans="1:7">
      <c r="A13" s="6">
        <v>11</v>
      </c>
      <c r="B13" s="5">
        <v>0.275</v>
      </c>
      <c r="C13" s="5">
        <v>8.802187</v>
      </c>
      <c r="D13" s="6">
        <v>22</v>
      </c>
      <c r="E13" s="5">
        <v>-0.55</v>
      </c>
      <c r="F13" s="5">
        <v>104.584943</v>
      </c>
      <c r="G13" s="9">
        <f t="shared" si="0"/>
        <v>8103.08408610454</v>
      </c>
    </row>
    <row r="14" s="1" customFormat="1" spans="1:7">
      <c r="A14" s="6">
        <v>12</v>
      </c>
      <c r="B14" s="5">
        <v>0.3</v>
      </c>
      <c r="C14" s="5">
        <v>8.166172</v>
      </c>
      <c r="D14" s="6">
        <v>24</v>
      </c>
      <c r="E14" s="5">
        <v>-0.6</v>
      </c>
      <c r="F14" s="5">
        <v>121.510364</v>
      </c>
      <c r="G14" s="9">
        <f t="shared" si="0"/>
        <v>8103.0845012187</v>
      </c>
    </row>
    <row r="15" s="1" customFormat="1" spans="1:7">
      <c r="A15" s="6">
        <v>13</v>
      </c>
      <c r="B15" s="5">
        <v>0.325</v>
      </c>
      <c r="C15" s="5">
        <v>7.576113</v>
      </c>
      <c r="D15" s="6">
        <v>26</v>
      </c>
      <c r="E15" s="5">
        <v>-0.65</v>
      </c>
      <c r="F15" s="5">
        <v>141.174896</v>
      </c>
      <c r="G15" s="9">
        <f t="shared" si="0"/>
        <v>8103.08442571069</v>
      </c>
    </row>
    <row r="16" s="1" customFormat="1" spans="1:7">
      <c r="A16" s="6">
        <v>14</v>
      </c>
      <c r="B16" s="5">
        <v>0.35</v>
      </c>
      <c r="C16" s="5">
        <v>7.02869</v>
      </c>
      <c r="D16" s="6">
        <v>28</v>
      </c>
      <c r="E16" s="5">
        <v>-0.7</v>
      </c>
      <c r="F16" s="5">
        <v>164.021823</v>
      </c>
      <c r="G16" s="9">
        <f t="shared" si="0"/>
        <v>8103.08534142944</v>
      </c>
    </row>
    <row r="17" s="1" customFormat="1" spans="1:7">
      <c r="A17" s="6">
        <v>15</v>
      </c>
      <c r="B17" s="5">
        <v>0.375</v>
      </c>
      <c r="C17" s="5">
        <v>6.520821</v>
      </c>
      <c r="D17" s="6">
        <v>30</v>
      </c>
      <c r="E17" s="5">
        <v>-0.75</v>
      </c>
      <c r="F17" s="5">
        <v>190.566163</v>
      </c>
      <c r="G17" s="9">
        <f t="shared" si="0"/>
        <v>8103.0841148951</v>
      </c>
    </row>
    <row r="18" s="1" customFormat="1" spans="1:7">
      <c r="A18" s="6">
        <v>16</v>
      </c>
      <c r="B18" s="5">
        <v>0.4</v>
      </c>
      <c r="C18" s="5">
        <v>6.04965</v>
      </c>
      <c r="D18" s="6">
        <v>32</v>
      </c>
      <c r="E18" s="5">
        <v>-0.8</v>
      </c>
      <c r="F18" s="5">
        <v>221.406285</v>
      </c>
      <c r="G18" s="9">
        <f t="shared" si="0"/>
        <v>8103.08591821779</v>
      </c>
    </row>
    <row r="19" s="1" customFormat="1" spans="1:7">
      <c r="A19" s="6">
        <v>17</v>
      </c>
      <c r="B19" s="5">
        <v>0.425</v>
      </c>
      <c r="C19" s="5">
        <v>5.612523</v>
      </c>
      <c r="D19" s="6">
        <v>34</v>
      </c>
      <c r="E19" s="5">
        <v>-0.85</v>
      </c>
      <c r="F19" s="5">
        <v>257.237394</v>
      </c>
      <c r="G19" s="9">
        <f t="shared" si="0"/>
        <v>8103.08451674309</v>
      </c>
    </row>
    <row r="20" s="1" customFormat="1" spans="1:7">
      <c r="A20" s="6">
        <v>18</v>
      </c>
      <c r="B20" s="5">
        <v>0.45</v>
      </c>
      <c r="C20" s="5">
        <v>5.206982</v>
      </c>
      <c r="D20" s="6">
        <v>36</v>
      </c>
      <c r="E20" s="5">
        <v>-0.9</v>
      </c>
      <c r="F20" s="5">
        <v>298.867202</v>
      </c>
      <c r="G20" s="9">
        <f t="shared" si="0"/>
        <v>8103.08529572058</v>
      </c>
    </row>
    <row r="21" s="1" customFormat="1" spans="1:7">
      <c r="A21" s="6">
        <v>19</v>
      </c>
      <c r="B21" s="5">
        <v>0.475</v>
      </c>
      <c r="C21" s="5">
        <v>4.830744</v>
      </c>
      <c r="D21" s="6">
        <v>38</v>
      </c>
      <c r="E21" s="5">
        <v>-0.95</v>
      </c>
      <c r="F21" s="5">
        <v>347.234137</v>
      </c>
      <c r="G21" s="9">
        <f t="shared" si="0"/>
        <v>8103.08623649788</v>
      </c>
    </row>
    <row r="22" s="1" customFormat="1" spans="1:7">
      <c r="A22" s="6">
        <v>20</v>
      </c>
      <c r="B22" s="5">
        <v>0.5</v>
      </c>
      <c r="C22" s="5">
        <v>4.481691</v>
      </c>
      <c r="D22" s="6">
        <v>40</v>
      </c>
      <c r="E22" s="5">
        <v>-1</v>
      </c>
      <c r="F22" s="5">
        <v>403.428495</v>
      </c>
      <c r="G22" s="9">
        <f t="shared" si="0"/>
        <v>8103.08491000612</v>
      </c>
    </row>
    <row r="23" s="1" customFormat="1" spans="1:7">
      <c r="A23" s="6">
        <v>21</v>
      </c>
      <c r="B23" s="5">
        <v>0.525</v>
      </c>
      <c r="C23" s="5">
        <v>4.15786</v>
      </c>
      <c r="D23" s="6">
        <v>42</v>
      </c>
      <c r="E23" s="5">
        <v>-1.05</v>
      </c>
      <c r="F23" s="5">
        <v>468.717023</v>
      </c>
      <c r="G23" s="9">
        <f t="shared" si="0"/>
        <v>8103.08604691417</v>
      </c>
    </row>
    <row r="24" s="1" customFormat="1" spans="1:7">
      <c r="A24" s="6">
        <v>22</v>
      </c>
      <c r="B24" s="5">
        <v>0.55</v>
      </c>
      <c r="C24" s="5">
        <v>3.857427</v>
      </c>
      <c r="D24" s="6">
        <v>44</v>
      </c>
      <c r="E24" s="5">
        <v>-1.1</v>
      </c>
      <c r="F24" s="5">
        <v>544.571467</v>
      </c>
      <c r="G24" s="9">
        <f t="shared" si="0"/>
        <v>8103.08350694643</v>
      </c>
    </row>
    <row r="25" s="1" customFormat="1" spans="1:7">
      <c r="A25" s="6">
        <v>23</v>
      </c>
      <c r="B25" s="5">
        <v>0.575</v>
      </c>
      <c r="C25" s="5">
        <v>3.578703</v>
      </c>
      <c r="D25" s="6">
        <v>46</v>
      </c>
      <c r="E25" s="5">
        <v>-1.15</v>
      </c>
      <c r="F25" s="5">
        <v>632.701755</v>
      </c>
      <c r="G25" s="9">
        <f t="shared" si="0"/>
        <v>8103.08423961674</v>
      </c>
    </row>
    <row r="26" s="1" customFormat="1" spans="1:7">
      <c r="A26" s="6">
        <v>24</v>
      </c>
      <c r="B26" s="5">
        <v>0.6</v>
      </c>
      <c r="C26" s="5">
        <v>3.320119</v>
      </c>
      <c r="D26" s="6">
        <v>48</v>
      </c>
      <c r="E26" s="5">
        <v>-1.2</v>
      </c>
      <c r="F26" s="5">
        <v>735.094537</v>
      </c>
      <c r="G26" s="9">
        <f t="shared" si="0"/>
        <v>8103.08687733783</v>
      </c>
    </row>
    <row r="27" s="1" customFormat="1" spans="1:7">
      <c r="A27" s="6">
        <v>25</v>
      </c>
      <c r="B27" s="5">
        <v>0.625</v>
      </c>
      <c r="C27" s="5">
        <v>3.080218</v>
      </c>
      <c r="D27" s="6">
        <v>50</v>
      </c>
      <c r="E27" s="5">
        <v>-1.25</v>
      </c>
      <c r="F27" s="5">
        <v>854.057972</v>
      </c>
      <c r="G27" s="9">
        <f t="shared" si="0"/>
        <v>8103.08248353849</v>
      </c>
    </row>
    <row r="28" s="1" customFormat="1" spans="1:7">
      <c r="A28" s="6">
        <v>26</v>
      </c>
      <c r="B28" s="5">
        <v>0.65</v>
      </c>
      <c r="C28" s="5">
        <v>2.857653</v>
      </c>
      <c r="D28" s="6">
        <v>52</v>
      </c>
      <c r="E28" s="5">
        <v>-1.3</v>
      </c>
      <c r="F28" s="5">
        <v>992.273761</v>
      </c>
      <c r="G28" s="9">
        <f t="shared" si="0"/>
        <v>8103.08680484769</v>
      </c>
    </row>
    <row r="29" s="1" customFormat="1" spans="1:7">
      <c r="A29" s="6">
        <v>27</v>
      </c>
      <c r="B29" s="5">
        <v>0.675</v>
      </c>
      <c r="C29" s="5">
        <v>2.651169</v>
      </c>
      <c r="D29" s="6">
        <v>54</v>
      </c>
      <c r="E29" s="5">
        <v>-1.35</v>
      </c>
      <c r="F29" s="5">
        <v>1152.857591</v>
      </c>
      <c r="G29" s="9">
        <f t="shared" si="0"/>
        <v>8103.08676802428</v>
      </c>
    </row>
    <row r="30" s="1" customFormat="1" spans="1:7">
      <c r="A30" s="6">
        <v>28</v>
      </c>
      <c r="B30" s="5">
        <v>0.7</v>
      </c>
      <c r="C30" s="5">
        <v>2.459605</v>
      </c>
      <c r="D30" s="6">
        <v>56</v>
      </c>
      <c r="E30" s="5">
        <v>-1.4</v>
      </c>
      <c r="F30" s="5">
        <v>1339.429376</v>
      </c>
      <c r="G30" s="9">
        <f t="shared" si="0"/>
        <v>8103.08797373675</v>
      </c>
    </row>
    <row r="31" s="1" customFormat="1" spans="1:7">
      <c r="A31" s="6">
        <v>29</v>
      </c>
      <c r="B31" s="5">
        <v>0.725</v>
      </c>
      <c r="C31" s="5">
        <v>2.281882</v>
      </c>
      <c r="D31" s="6">
        <v>58</v>
      </c>
      <c r="E31" s="5">
        <v>-1.45</v>
      </c>
      <c r="F31" s="5">
        <v>1556.194857</v>
      </c>
      <c r="G31" s="9">
        <f t="shared" si="0"/>
        <v>8103.0839963199</v>
      </c>
    </row>
    <row r="32" s="1" customFormat="1" spans="1:7">
      <c r="A32" s="6">
        <v>30</v>
      </c>
      <c r="B32" s="5">
        <v>0.75</v>
      </c>
      <c r="C32" s="5">
        <v>2.117001</v>
      </c>
      <c r="D32" s="6">
        <v>60</v>
      </c>
      <c r="E32" s="5">
        <v>-1.5</v>
      </c>
      <c r="F32" s="5">
        <v>1808.040406</v>
      </c>
      <c r="G32" s="9">
        <f t="shared" si="0"/>
        <v>8103.08245437062</v>
      </c>
    </row>
    <row r="33" s="1" customFormat="1" spans="1:7">
      <c r="A33" s="6">
        <v>31</v>
      </c>
      <c r="B33" s="5">
        <v>0.775</v>
      </c>
      <c r="C33" s="5">
        <v>1.964034</v>
      </c>
      <c r="D33" s="6">
        <v>62</v>
      </c>
      <c r="E33" s="5">
        <v>-1.55</v>
      </c>
      <c r="F33" s="5">
        <v>2100.643178</v>
      </c>
      <c r="G33" s="9">
        <f t="shared" si="0"/>
        <v>8103.08307545274</v>
      </c>
    </row>
    <row r="34" s="1" customFormat="1" spans="1:7">
      <c r="A34" s="6">
        <v>32</v>
      </c>
      <c r="B34" s="5">
        <v>0.8</v>
      </c>
      <c r="C34" s="5">
        <v>1.82212</v>
      </c>
      <c r="D34" s="6">
        <v>64</v>
      </c>
      <c r="E34" s="5">
        <v>-1.6</v>
      </c>
      <c r="F34" s="5">
        <v>2440.599085</v>
      </c>
      <c r="G34" s="9">
        <f t="shared" si="0"/>
        <v>8103.08499320165</v>
      </c>
    </row>
    <row r="35" s="1" customFormat="1" spans="1:7">
      <c r="A35" s="6">
        <v>33</v>
      </c>
      <c r="B35" s="5">
        <v>0.825</v>
      </c>
      <c r="C35" s="5">
        <v>1.69046</v>
      </c>
      <c r="D35" s="6">
        <v>66</v>
      </c>
      <c r="E35" s="5">
        <v>-1.65</v>
      </c>
      <c r="F35" s="5">
        <v>2835.571484</v>
      </c>
      <c r="G35" s="9">
        <f t="shared" ref="G35:G66" si="1">F35*POWER(C35,2)</f>
        <v>8103.08506200265</v>
      </c>
    </row>
    <row r="36" s="1" customFormat="1" spans="1:7">
      <c r="A36" s="6">
        <v>34</v>
      </c>
      <c r="B36" s="5">
        <v>0.85</v>
      </c>
      <c r="C36" s="5">
        <v>1.568313</v>
      </c>
      <c r="D36" s="6">
        <v>68</v>
      </c>
      <c r="E36" s="5">
        <v>-1.7</v>
      </c>
      <c r="F36" s="5">
        <v>3294.463926</v>
      </c>
      <c r="G36" s="9">
        <f t="shared" si="1"/>
        <v>8103.08213872008</v>
      </c>
    </row>
    <row r="37" s="1" customFormat="1" spans="1:7">
      <c r="A37" s="6">
        <v>35</v>
      </c>
      <c r="B37" s="5">
        <v>0.875</v>
      </c>
      <c r="C37" s="5">
        <v>1.454992</v>
      </c>
      <c r="D37" s="6">
        <v>70</v>
      </c>
      <c r="E37" s="5">
        <v>-1.75</v>
      </c>
      <c r="F37" s="5">
        <v>3827.620858</v>
      </c>
      <c r="G37" s="9">
        <f t="shared" si="1"/>
        <v>8103.07994013884</v>
      </c>
    </row>
    <row r="38" s="1" customFormat="1" spans="1:7">
      <c r="A38" s="6">
        <v>36</v>
      </c>
      <c r="B38" s="5">
        <v>0.9</v>
      </c>
      <c r="C38" s="5">
        <v>1.34986</v>
      </c>
      <c r="D38" s="6">
        <v>72</v>
      </c>
      <c r="E38" s="5">
        <v>-1.8</v>
      </c>
      <c r="F38" s="5">
        <v>4447.060816</v>
      </c>
      <c r="G38" s="9">
        <f t="shared" si="1"/>
        <v>8103.08743533394</v>
      </c>
    </row>
    <row r="39" s="1" customFormat="1" spans="1:7">
      <c r="A39" s="6">
        <v>37</v>
      </c>
      <c r="B39" s="5">
        <v>0.925</v>
      </c>
      <c r="C39" s="5">
        <v>1.252324</v>
      </c>
      <c r="D39" s="6">
        <v>74</v>
      </c>
      <c r="E39" s="5">
        <v>-1.85</v>
      </c>
      <c r="F39" s="5">
        <v>5166.747344</v>
      </c>
      <c r="G39" s="9">
        <f t="shared" si="1"/>
        <v>8103.08943254704</v>
      </c>
    </row>
    <row r="40" s="1" customFormat="1" spans="1:7">
      <c r="A40" s="6">
        <v>38</v>
      </c>
      <c r="B40" s="5">
        <v>0.95</v>
      </c>
      <c r="C40" s="5">
        <v>1.161835</v>
      </c>
      <c r="D40" s="6">
        <v>76</v>
      </c>
      <c r="E40" s="5">
        <v>-1.9</v>
      </c>
      <c r="F40" s="5">
        <v>6002.903764</v>
      </c>
      <c r="G40" s="9">
        <f t="shared" si="1"/>
        <v>8103.08307987013</v>
      </c>
    </row>
    <row r="41" s="1" customFormat="1" spans="1:7">
      <c r="A41" s="6">
        <v>39</v>
      </c>
      <c r="B41" s="5">
        <v>0.975</v>
      </c>
      <c r="C41" s="5">
        <v>1.077885</v>
      </c>
      <c r="D41" s="6">
        <v>78</v>
      </c>
      <c r="E41" s="5">
        <v>-1.95</v>
      </c>
      <c r="F41" s="5">
        <v>6974.37889</v>
      </c>
      <c r="G41" s="9">
        <f t="shared" si="1"/>
        <v>8103.08498274093</v>
      </c>
    </row>
    <row r="42" s="1" customFormat="1" spans="1:7">
      <c r="A42" s="6">
        <v>40</v>
      </c>
      <c r="B42" s="5">
        <v>1</v>
      </c>
      <c r="C42" s="5">
        <v>1.000001</v>
      </c>
      <c r="D42" s="6">
        <v>80</v>
      </c>
      <c r="E42" s="5">
        <v>-2</v>
      </c>
      <c r="F42" s="5">
        <v>8103.071915</v>
      </c>
      <c r="G42" s="9">
        <f t="shared" si="1"/>
        <v>8103.08812115193</v>
      </c>
    </row>
    <row r="43" s="1" customFormat="1" spans="1:7">
      <c r="A43" s="6">
        <v>41</v>
      </c>
      <c r="B43" s="5">
        <v>1.025</v>
      </c>
      <c r="C43" s="5">
        <v>0.927744</v>
      </c>
      <c r="D43" s="6">
        <v>82</v>
      </c>
      <c r="E43" s="5">
        <v>-2.05</v>
      </c>
      <c r="F43" s="5">
        <v>9414.426073</v>
      </c>
      <c r="G43" s="9">
        <f t="shared" si="1"/>
        <v>8103.08058748764</v>
      </c>
    </row>
    <row r="44" s="1" customFormat="1" spans="1:7">
      <c r="A44" s="6">
        <v>42</v>
      </c>
      <c r="B44" s="5">
        <v>1.05</v>
      </c>
      <c r="C44" s="5">
        <v>0.860709</v>
      </c>
      <c r="D44" s="6">
        <v>84</v>
      </c>
      <c r="E44" s="5">
        <v>-2.1</v>
      </c>
      <c r="F44" s="5">
        <v>10938.00218</v>
      </c>
      <c r="G44" s="9">
        <f t="shared" si="1"/>
        <v>8103.09058555234</v>
      </c>
    </row>
    <row r="45" s="1" customFormat="1" spans="1:7">
      <c r="A45" s="6">
        <v>43</v>
      </c>
      <c r="B45" s="5">
        <v>1.075</v>
      </c>
      <c r="C45" s="5">
        <v>0.798517</v>
      </c>
      <c r="D45" s="6">
        <v>86</v>
      </c>
      <c r="E45" s="5">
        <v>-2.15</v>
      </c>
      <c r="F45" s="5">
        <v>12708.145008</v>
      </c>
      <c r="G45" s="9">
        <f t="shared" si="1"/>
        <v>8103.08686752854</v>
      </c>
    </row>
    <row r="46" s="1" customFormat="1" spans="1:7">
      <c r="A46" s="6">
        <v>44</v>
      </c>
      <c r="B46" s="5">
        <v>1.1</v>
      </c>
      <c r="C46" s="5">
        <v>0.740819</v>
      </c>
      <c r="D46" s="6">
        <v>88</v>
      </c>
      <c r="E46" s="5">
        <v>-2.2</v>
      </c>
      <c r="F46" s="5">
        <v>14764.757483</v>
      </c>
      <c r="G46" s="9">
        <f t="shared" si="1"/>
        <v>8103.08775915459</v>
      </c>
    </row>
    <row r="47" s="1" customFormat="1" spans="1:7">
      <c r="A47" s="6">
        <v>45</v>
      </c>
      <c r="B47" s="5">
        <v>1.125</v>
      </c>
      <c r="C47" s="5">
        <v>0.68729</v>
      </c>
      <c r="D47" s="6">
        <v>90</v>
      </c>
      <c r="E47" s="5">
        <v>-2.25</v>
      </c>
      <c r="F47" s="5">
        <v>17154.200192</v>
      </c>
      <c r="G47" s="9">
        <f t="shared" si="1"/>
        <v>8103.08741569479</v>
      </c>
    </row>
    <row r="48" s="1" customFormat="1" spans="1:7">
      <c r="A48" s="6">
        <v>46</v>
      </c>
      <c r="B48" s="5">
        <v>1.15</v>
      </c>
      <c r="C48" s="5">
        <v>0.637629</v>
      </c>
      <c r="D48" s="6">
        <v>92</v>
      </c>
      <c r="E48" s="5">
        <v>-2.3</v>
      </c>
      <c r="F48" s="5">
        <v>19930.336449</v>
      </c>
      <c r="G48" s="9">
        <f t="shared" si="1"/>
        <v>8103.09167122458</v>
      </c>
    </row>
    <row r="49" s="1" customFormat="1" spans="1:7">
      <c r="A49" s="6">
        <v>47</v>
      </c>
      <c r="B49" s="5">
        <v>1.175</v>
      </c>
      <c r="C49" s="5">
        <v>0.591556</v>
      </c>
      <c r="D49" s="6">
        <v>94</v>
      </c>
      <c r="E49" s="5">
        <v>-2.35</v>
      </c>
      <c r="F49" s="5">
        <v>23155.746496</v>
      </c>
      <c r="G49" s="9">
        <f t="shared" si="1"/>
        <v>8103.08722149542</v>
      </c>
    </row>
    <row r="50" s="1" customFormat="1" spans="1:7">
      <c r="A50" s="6">
        <v>48</v>
      </c>
      <c r="B50" s="5">
        <v>1.2</v>
      </c>
      <c r="C50" s="5">
        <v>0.548812</v>
      </c>
      <c r="D50" s="6">
        <v>96</v>
      </c>
      <c r="E50" s="5">
        <v>-2.4</v>
      </c>
      <c r="F50" s="5">
        <v>26903.138195</v>
      </c>
      <c r="G50" s="9">
        <f t="shared" si="1"/>
        <v>8103.08025257694</v>
      </c>
    </row>
    <row r="51" s="1" customFormat="1" spans="1:7">
      <c r="A51" s="6">
        <v>49</v>
      </c>
      <c r="B51" s="5">
        <v>1.225</v>
      </c>
      <c r="C51" s="5">
        <v>0.509157</v>
      </c>
      <c r="D51" s="6">
        <v>98</v>
      </c>
      <c r="E51" s="5">
        <v>-2.45</v>
      </c>
      <c r="F51" s="5">
        <v>31256.98603</v>
      </c>
      <c r="G51" s="9">
        <f t="shared" si="1"/>
        <v>8103.08764714111</v>
      </c>
    </row>
    <row r="52" s="1" customFormat="1" spans="1:7">
      <c r="A52" s="6">
        <v>50</v>
      </c>
      <c r="B52" s="5">
        <v>1.25</v>
      </c>
      <c r="C52" s="5">
        <v>0.472367</v>
      </c>
      <c r="D52" s="6">
        <v>100</v>
      </c>
      <c r="E52" s="5">
        <v>-2.5</v>
      </c>
      <c r="F52" s="5">
        <v>36315.435345</v>
      </c>
      <c r="G52" s="9">
        <f t="shared" si="1"/>
        <v>8103.08424913455</v>
      </c>
    </row>
    <row r="53" s="1" customFormat="1" spans="1:7">
      <c r="A53" s="6">
        <v>51</v>
      </c>
      <c r="B53" s="5">
        <v>1.275</v>
      </c>
      <c r="C53" s="5">
        <v>0.438235</v>
      </c>
      <c r="D53" s="6">
        <v>102</v>
      </c>
      <c r="E53" s="5">
        <v>-2.55</v>
      </c>
      <c r="F53" s="5">
        <v>42192.514756</v>
      </c>
      <c r="G53" s="9">
        <f t="shared" si="1"/>
        <v>8103.06888201936</v>
      </c>
    </row>
    <row r="54" s="1" customFormat="1" spans="1:7">
      <c r="A54" s="6">
        <v>52</v>
      </c>
      <c r="B54" s="5">
        <v>1.3</v>
      </c>
      <c r="C54" s="5">
        <v>0.40657</v>
      </c>
      <c r="D54" s="6">
        <v>104</v>
      </c>
      <c r="E54" s="5">
        <v>-2.6</v>
      </c>
      <c r="F54" s="5">
        <v>49020.706609</v>
      </c>
      <c r="G54" s="9">
        <f t="shared" si="1"/>
        <v>8103.08186527561</v>
      </c>
    </row>
    <row r="55" s="1" customFormat="1" spans="1:7">
      <c r="A55" s="6">
        <v>53</v>
      </c>
      <c r="B55" s="5">
        <v>1.325</v>
      </c>
      <c r="C55" s="5">
        <v>0.377193</v>
      </c>
      <c r="D55" s="6">
        <v>106</v>
      </c>
      <c r="E55" s="5">
        <v>-2.65</v>
      </c>
      <c r="F55" s="5">
        <v>56953.933425</v>
      </c>
      <c r="G55" s="9">
        <f t="shared" si="1"/>
        <v>8103.09577553877</v>
      </c>
    </row>
    <row r="56" s="1" customFormat="1" spans="1:7">
      <c r="A56" s="6">
        <v>54</v>
      </c>
      <c r="B56" s="5">
        <v>1.35</v>
      </c>
      <c r="C56" s="5">
        <v>0.349938</v>
      </c>
      <c r="D56" s="6">
        <v>108</v>
      </c>
      <c r="E56" s="5">
        <v>-2.7</v>
      </c>
      <c r="F56" s="5">
        <v>66171.027652</v>
      </c>
      <c r="G56" s="9">
        <f t="shared" si="1"/>
        <v>8103.07931913134</v>
      </c>
    </row>
    <row r="57" s="1" customFormat="1" spans="1:7">
      <c r="A57" s="6">
        <v>55</v>
      </c>
      <c r="B57" s="5">
        <v>1.375</v>
      </c>
      <c r="C57" s="5">
        <v>0.324653</v>
      </c>
      <c r="D57" s="6">
        <v>110</v>
      </c>
      <c r="E57" s="5">
        <v>-2.75</v>
      </c>
      <c r="F57" s="5">
        <v>76879.762946</v>
      </c>
      <c r="G57" s="9">
        <f t="shared" si="1"/>
        <v>8103.09398765416</v>
      </c>
    </row>
    <row r="58" s="1" customFormat="1" spans="1:7">
      <c r="A58" s="6">
        <v>56</v>
      </c>
      <c r="B58" s="5">
        <v>1.4</v>
      </c>
      <c r="C58" s="5">
        <v>0.301195</v>
      </c>
      <c r="D58" s="6">
        <v>112</v>
      </c>
      <c r="E58" s="5">
        <v>-2.8</v>
      </c>
      <c r="F58" s="5">
        <v>89321.537845</v>
      </c>
      <c r="G58" s="9">
        <f t="shared" si="1"/>
        <v>8103.10950207394</v>
      </c>
    </row>
    <row r="59" s="1" customFormat="1" spans="1:7">
      <c r="A59" s="6">
        <v>57</v>
      </c>
      <c r="B59" s="5">
        <v>1.425</v>
      </c>
      <c r="C59" s="5">
        <v>0.279431</v>
      </c>
      <c r="D59" s="6">
        <v>114</v>
      </c>
      <c r="E59" s="5">
        <v>-2.85</v>
      </c>
      <c r="F59" s="5">
        <v>103776.817425</v>
      </c>
      <c r="G59" s="9">
        <f t="shared" si="1"/>
        <v>8103.06863990188</v>
      </c>
    </row>
    <row r="60" s="1" customFormat="1" spans="1:7">
      <c r="A60" s="6">
        <v>58</v>
      </c>
      <c r="B60" s="5">
        <v>1.45</v>
      </c>
      <c r="C60" s="5">
        <v>0.259241</v>
      </c>
      <c r="D60" s="6">
        <v>116</v>
      </c>
      <c r="E60" s="5">
        <v>-2.9</v>
      </c>
      <c r="F60" s="5">
        <v>120571.455606</v>
      </c>
      <c r="G60" s="9">
        <f t="shared" si="1"/>
        <v>8103.11271579174</v>
      </c>
    </row>
    <row r="61" s="1" customFormat="1" spans="1:7">
      <c r="A61" s="6">
        <v>59</v>
      </c>
      <c r="B61" s="5">
        <v>1.475</v>
      </c>
      <c r="C61" s="5">
        <v>0.240509</v>
      </c>
      <c r="D61" s="6">
        <v>118</v>
      </c>
      <c r="E61" s="5">
        <v>-2.95</v>
      </c>
      <c r="F61" s="5">
        <v>140084.040613</v>
      </c>
      <c r="G61" s="9">
        <f t="shared" si="1"/>
        <v>8103.10236522469</v>
      </c>
    </row>
    <row r="62" s="1" customFormat="1" spans="1:7">
      <c r="A62" s="6">
        <v>60</v>
      </c>
      <c r="B62" s="5">
        <v>1.5</v>
      </c>
      <c r="C62" s="5">
        <v>0.22313</v>
      </c>
      <c r="D62" s="6">
        <v>120</v>
      </c>
      <c r="E62" s="5">
        <v>-3</v>
      </c>
      <c r="F62" s="5">
        <v>162754.429197</v>
      </c>
      <c r="G62" s="9">
        <f t="shared" si="1"/>
        <v>8103.05426189231</v>
      </c>
    </row>
    <row r="63" s="1" customFormat="1" spans="1:7">
      <c r="A63" s="6">
        <v>61</v>
      </c>
      <c r="B63" s="5">
        <v>1.525</v>
      </c>
      <c r="C63" s="5">
        <v>0.207008</v>
      </c>
      <c r="D63" s="6">
        <v>122</v>
      </c>
      <c r="E63" s="5">
        <v>-3.05</v>
      </c>
      <c r="F63" s="5">
        <v>189093.661971</v>
      </c>
      <c r="G63" s="9">
        <f t="shared" si="1"/>
        <v>8103.10061210582</v>
      </c>
    </row>
    <row r="64" s="1" customFormat="1" spans="1:7">
      <c r="A64" s="6">
        <v>62</v>
      </c>
      <c r="B64" s="5">
        <v>1.55</v>
      </c>
      <c r="C64" s="5">
        <v>0.19205</v>
      </c>
      <c r="D64" s="6">
        <v>124</v>
      </c>
      <c r="E64" s="5">
        <v>-3.1</v>
      </c>
      <c r="F64" s="5">
        <v>219695.483397</v>
      </c>
      <c r="G64" s="9">
        <f t="shared" si="1"/>
        <v>8103.07300246694</v>
      </c>
    </row>
    <row r="65" s="1" customFormat="1" spans="1:7">
      <c r="A65" s="6">
        <v>63</v>
      </c>
      <c r="B65" s="5">
        <v>1.575</v>
      </c>
      <c r="C65" s="5">
        <v>0.178173</v>
      </c>
      <c r="D65" s="6">
        <v>126</v>
      </c>
      <c r="E65" s="5">
        <v>-3.15</v>
      </c>
      <c r="F65" s="5">
        <v>255249.726099</v>
      </c>
      <c r="G65" s="9">
        <f t="shared" si="1"/>
        <v>8103.06028122075</v>
      </c>
    </row>
    <row r="66" s="1" customFormat="1" spans="1:7">
      <c r="A66" s="6">
        <v>64</v>
      </c>
      <c r="B66" s="5">
        <v>1.6</v>
      </c>
      <c r="C66" s="5">
        <v>0.165299</v>
      </c>
      <c r="D66" s="6">
        <v>128</v>
      </c>
      <c r="E66" s="5">
        <v>-3.2</v>
      </c>
      <c r="F66" s="5">
        <v>296557.86121</v>
      </c>
      <c r="G66" s="9">
        <f t="shared" si="1"/>
        <v>8103.07564817719</v>
      </c>
    </row>
    <row r="67" s="1" customFormat="1" spans="1:7">
      <c r="A67" s="6">
        <v>65</v>
      </c>
      <c r="B67" s="5">
        <v>1.625</v>
      </c>
      <c r="C67" s="5">
        <v>0.153355</v>
      </c>
      <c r="D67" s="6">
        <v>130</v>
      </c>
      <c r="E67" s="5">
        <v>-3.25</v>
      </c>
      <c r="F67" s="5">
        <v>344551.065302</v>
      </c>
      <c r="G67" s="9">
        <f t="shared" ref="G67:G82" si="2">F67*POWER(C67,2)</f>
        <v>8103.06789192628</v>
      </c>
    </row>
    <row r="68" s="1" customFormat="1" spans="1:7">
      <c r="A68" s="6">
        <v>66</v>
      </c>
      <c r="B68" s="5">
        <v>1.65</v>
      </c>
      <c r="C68" s="5">
        <v>0.142274</v>
      </c>
      <c r="D68" s="6">
        <v>132</v>
      </c>
      <c r="E68" s="5">
        <v>-3.3</v>
      </c>
      <c r="F68" s="5">
        <v>400311.211162</v>
      </c>
      <c r="G68" s="9">
        <f t="shared" si="2"/>
        <v>8103.05593284284</v>
      </c>
    </row>
    <row r="69" s="1" customFormat="1" spans="1:7">
      <c r="A69" s="6">
        <v>67</v>
      </c>
      <c r="B69" s="5">
        <v>1.675</v>
      </c>
      <c r="C69" s="5">
        <v>0.131994</v>
      </c>
      <c r="D69" s="6">
        <v>134</v>
      </c>
      <c r="E69" s="5">
        <v>-3.35</v>
      </c>
      <c r="F69" s="5">
        <v>465095.255595</v>
      </c>
      <c r="G69" s="9">
        <f t="shared" si="2"/>
        <v>8103.08303934585</v>
      </c>
    </row>
    <row r="70" s="1" customFormat="1" spans="1:7">
      <c r="A70" s="6">
        <v>68</v>
      </c>
      <c r="B70" s="5">
        <v>1.7</v>
      </c>
      <c r="C70" s="5">
        <v>0.122457</v>
      </c>
      <c r="D70" s="6">
        <v>136</v>
      </c>
      <c r="E70" s="5">
        <v>-3.4</v>
      </c>
      <c r="F70" s="5">
        <v>540363.574002</v>
      </c>
      <c r="G70" s="9">
        <f t="shared" si="2"/>
        <v>8103.13915124765</v>
      </c>
    </row>
    <row r="71" s="1" customFormat="1" spans="1:7">
      <c r="A71" s="6">
        <v>69</v>
      </c>
      <c r="B71" s="5">
        <v>1.725</v>
      </c>
      <c r="C71" s="5">
        <v>0.113608</v>
      </c>
      <c r="D71" s="6">
        <v>138</v>
      </c>
      <c r="E71" s="5">
        <v>-3.45</v>
      </c>
      <c r="F71" s="5">
        <v>627812.880472</v>
      </c>
      <c r="G71" s="9">
        <f t="shared" si="2"/>
        <v>8103.04126284751</v>
      </c>
    </row>
    <row r="72" s="1" customFormat="1" spans="1:7">
      <c r="A72" s="6">
        <v>70</v>
      </c>
      <c r="B72" s="5">
        <v>1.75</v>
      </c>
      <c r="C72" s="5">
        <v>0.105399</v>
      </c>
      <c r="D72" s="6">
        <v>140</v>
      </c>
      <c r="E72" s="5">
        <v>-3.5</v>
      </c>
      <c r="F72" s="5">
        <v>729414.475455</v>
      </c>
      <c r="G72" s="10">
        <f t="shared" si="2"/>
        <v>8103.02835430366</v>
      </c>
    </row>
    <row r="73" s="1" customFormat="1" spans="1:7">
      <c r="A73" s="6">
        <v>71</v>
      </c>
      <c r="B73" s="5">
        <v>1.775</v>
      </c>
      <c r="C73" s="5">
        <v>0.097784</v>
      </c>
      <c r="D73" s="6">
        <v>142</v>
      </c>
      <c r="E73" s="5">
        <v>-3.55</v>
      </c>
      <c r="F73" s="5">
        <v>847458.683237</v>
      </c>
      <c r="G73" s="9">
        <f t="shared" si="2"/>
        <v>8103.15472202695</v>
      </c>
    </row>
    <row r="74" s="1" customFormat="1" spans="1:7">
      <c r="A74" s="6">
        <v>72</v>
      </c>
      <c r="B74" s="5">
        <v>1.8</v>
      </c>
      <c r="C74" s="5">
        <v>0.090718</v>
      </c>
      <c r="D74" s="6">
        <v>144</v>
      </c>
      <c r="E74" s="5">
        <v>-3.6</v>
      </c>
      <c r="F74" s="5">
        <v>984606.480897</v>
      </c>
      <c r="G74" s="9">
        <f t="shared" si="2"/>
        <v>8103.07062512828</v>
      </c>
    </row>
    <row r="75" s="1" customFormat="1" spans="1:7">
      <c r="A75" s="6">
        <v>73</v>
      </c>
      <c r="B75" s="5">
        <v>1.825</v>
      </c>
      <c r="C75" s="5">
        <v>0.084163</v>
      </c>
      <c r="D75" s="6">
        <v>146</v>
      </c>
      <c r="E75" s="5">
        <v>-3.65</v>
      </c>
      <c r="F75" s="5">
        <v>1143949.482614</v>
      </c>
      <c r="G75" s="9">
        <f t="shared" si="2"/>
        <v>8103.06385555009</v>
      </c>
    </row>
    <row r="76" s="1" customFormat="1" spans="1:7">
      <c r="A76" s="6">
        <v>74</v>
      </c>
      <c r="B76" s="5">
        <v>1.85</v>
      </c>
      <c r="C76" s="5">
        <v>0.078082</v>
      </c>
      <c r="D76" s="6">
        <v>148</v>
      </c>
      <c r="E76" s="5">
        <v>-3.7</v>
      </c>
      <c r="F76" s="5">
        <v>1329079.631468</v>
      </c>
      <c r="G76" s="9">
        <f t="shared" si="2"/>
        <v>8103.13100122849</v>
      </c>
    </row>
    <row r="77" s="1" customFormat="1" spans="1:7">
      <c r="A77" s="6">
        <v>75</v>
      </c>
      <c r="B77" s="5">
        <v>1.875</v>
      </c>
      <c r="C77" s="5">
        <v>0.07244</v>
      </c>
      <c r="D77" s="6">
        <v>150</v>
      </c>
      <c r="E77" s="5">
        <v>-3.75</v>
      </c>
      <c r="F77" s="5">
        <v>1544170.169776</v>
      </c>
      <c r="G77" s="9">
        <f t="shared" si="2"/>
        <v>8103.11573342066</v>
      </c>
    </row>
    <row r="78" s="1" customFormat="1" spans="1:7">
      <c r="A78" s="6">
        <v>76</v>
      </c>
      <c r="B78" s="5">
        <v>1.9</v>
      </c>
      <c r="C78" s="5">
        <v>0.067206</v>
      </c>
      <c r="D78" s="6">
        <v>152</v>
      </c>
      <c r="E78" s="5">
        <v>-3.8</v>
      </c>
      <c r="F78" s="5">
        <v>1794069.713183</v>
      </c>
      <c r="G78" s="9">
        <f t="shared" si="2"/>
        <v>8103.17857598354</v>
      </c>
    </row>
    <row r="79" s="1" customFormat="1" spans="1:7">
      <c r="A79" s="6">
        <v>77</v>
      </c>
      <c r="B79" s="5">
        <v>1.925</v>
      </c>
      <c r="C79" s="5">
        <v>0.06235</v>
      </c>
      <c r="D79" s="6">
        <v>154</v>
      </c>
      <c r="E79" s="5">
        <v>-3.85</v>
      </c>
      <c r="F79" s="5">
        <v>2084411.549168</v>
      </c>
      <c r="G79" s="9">
        <f t="shared" si="2"/>
        <v>8103.19679665046</v>
      </c>
    </row>
    <row r="80" s="1" customFormat="1" spans="1:7">
      <c r="A80" s="6">
        <v>78</v>
      </c>
      <c r="B80" s="5">
        <v>1.95</v>
      </c>
      <c r="C80" s="5">
        <v>0.057844</v>
      </c>
      <c r="D80" s="6">
        <v>156</v>
      </c>
      <c r="E80" s="5">
        <v>-3.9</v>
      </c>
      <c r="F80" s="5">
        <v>2421740.623779</v>
      </c>
      <c r="G80" s="10">
        <f t="shared" si="2"/>
        <v>8102.97057554447</v>
      </c>
    </row>
    <row r="81" s="1" customFormat="1" spans="1:7">
      <c r="A81" s="6">
        <v>79</v>
      </c>
      <c r="B81" s="5">
        <v>1.975</v>
      </c>
      <c r="C81" s="5">
        <v>0.053665</v>
      </c>
      <c r="D81" s="6">
        <v>158</v>
      </c>
      <c r="E81" s="5">
        <v>-3.95</v>
      </c>
      <c r="F81" s="5">
        <v>2813661.079166</v>
      </c>
      <c r="G81" s="9">
        <f t="shared" si="2"/>
        <v>8103.15321211844</v>
      </c>
    </row>
    <row r="82" s="1" customFormat="1" spans="1:7">
      <c r="A82" s="6">
        <v>80</v>
      </c>
      <c r="B82" s="5">
        <v>2</v>
      </c>
      <c r="C82" s="5">
        <v>0.049787</v>
      </c>
      <c r="D82" s="6">
        <v>160</v>
      </c>
      <c r="E82" s="5">
        <v>-4</v>
      </c>
      <c r="F82" s="5">
        <v>3269007.667742</v>
      </c>
      <c r="G82" s="9">
        <f t="shared" si="2"/>
        <v>8103.03761764097</v>
      </c>
    </row>
    <row r="176" ht="13.5"/>
  </sheetData>
  <sortState ref="A2:F162">
    <sortCondition ref="A2:A16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rR2</vt:lpstr>
      <vt:lpstr>rR2new</vt:lpstr>
      <vt:lpstr>rR3</vt:lpstr>
      <vt:lpstr>rR4</vt:lpstr>
      <vt:lpstr>rR5</vt:lpstr>
      <vt:lpstr>rR6</vt:lpstr>
      <vt:lpstr>rR7</vt:lpstr>
      <vt:lpstr>rR8</vt:lpstr>
      <vt:lpstr>rR9~10</vt:lpstr>
      <vt:lpstr>rR1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2020-06-27T14:06:00Z</dcterms:created>
  <dcterms:modified xsi:type="dcterms:W3CDTF">2020-11-10T14:15:46Z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