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0" documentId="11_EDD694AF1FCE00BF9A5DA405A00CEA5F1F428D13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  <sheet name="Sheet2" sheetId="2" r:id="rId2"/>
  </sheets>
  <calcPr calcId="162913" calcComplete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J13" i="1"/>
  <c r="J9" i="1"/>
  <c r="J7" i="1"/>
  <c r="J6" i="1"/>
  <c r="J16" i="1"/>
  <c r="J18" i="1"/>
  <c r="J15" i="1"/>
  <c r="J4" i="1"/>
  <c r="J8" i="1"/>
  <c r="J5" i="1"/>
  <c r="J3" i="1"/>
  <c r="J2" i="1"/>
  <c r="J20" i="1"/>
  <c r="J11" i="1"/>
  <c r="J17" i="1"/>
  <c r="J14" i="1"/>
  <c r="J19" i="1"/>
  <c r="J12" i="1"/>
  <c r="J10" i="1"/>
  <c r="G13" i="1"/>
  <c r="G9" i="1"/>
  <c r="G7" i="1"/>
  <c r="G6" i="1"/>
  <c r="G18" i="1"/>
  <c r="G8" i="1"/>
  <c r="G5" i="1"/>
  <c r="G20" i="1"/>
  <c r="G11" i="1"/>
  <c r="G17" i="1"/>
  <c r="G14" i="1"/>
  <c r="G12" i="1"/>
  <c r="G10" i="1"/>
  <c r="E19" i="1" l="1"/>
  <c r="G19" i="1" s="1"/>
  <c r="E2" i="1"/>
  <c r="G2" i="1" s="1"/>
  <c r="E3" i="1"/>
  <c r="G3" i="1" s="1"/>
  <c r="E4" i="1"/>
  <c r="G4" i="1" s="1"/>
  <c r="E15" i="1"/>
  <c r="G15" i="1" s="1"/>
  <c r="E16" i="1"/>
  <c r="G16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A22" i="1"/>
</calcChain>
</file>

<file path=xl/sharedStrings.xml><?xml version="1.0" encoding="utf-8"?>
<sst xmlns="http://schemas.openxmlformats.org/spreadsheetml/2006/main" count="36" uniqueCount="36">
  <si>
    <t>Vevő neve</t>
  </si>
  <si>
    <t>Vevőkód</t>
  </si>
  <si>
    <t>Árukód</t>
  </si>
  <si>
    <t>Mennyiség</t>
  </si>
  <si>
    <t>Egységár</t>
  </si>
  <si>
    <t>Dátum</t>
  </si>
  <si>
    <t>Összesen</t>
  </si>
  <si>
    <t>Szállítás</t>
  </si>
  <si>
    <t>HA</t>
  </si>
  <si>
    <t>Magyar Ilona</t>
  </si>
  <si>
    <t>semmi</t>
  </si>
  <si>
    <t>Szabó Alexandra</t>
  </si>
  <si>
    <t>esernyő</t>
  </si>
  <si>
    <t>Sólyom Kálmánné</t>
  </si>
  <si>
    <t>pendrive</t>
  </si>
  <si>
    <t>Bacsó Katalin</t>
  </si>
  <si>
    <t>étkészlet</t>
  </si>
  <si>
    <t>Sztankay P. Attila</t>
  </si>
  <si>
    <t>Treff Andorné</t>
  </si>
  <si>
    <t>Petrus Kata</t>
  </si>
  <si>
    <t>Pető Endre</t>
  </si>
  <si>
    <t>Tolnay Sarolta</t>
  </si>
  <si>
    <t>Antal Éva</t>
  </si>
  <si>
    <t>Keller Gézáné</t>
  </si>
  <si>
    <t>Godár Gyula</t>
  </si>
  <si>
    <t>Dobó László</t>
  </si>
  <si>
    <t>Szerkovics Ilona</t>
  </si>
  <si>
    <t>Maklári Ibolya</t>
  </si>
  <si>
    <t>Kovács Zoe</t>
  </si>
  <si>
    <t>Sóvölgyi Lajos</t>
  </si>
  <si>
    <t>Levend Gáborné</t>
  </si>
  <si>
    <t>Bocskor Zsuzsanna</t>
  </si>
  <si>
    <t>Termék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</si>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</sst>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F_t_-;\-* #,##0.00\ _F_t_-;_-* &quot;-&quot;??\ _F_t_-;_-@_-"/>
    <numFmt numFmtId="164" formatCode="General_)"/>
    <numFmt numFmtId="165" formatCode="dd\-mmm\-yy"/>
  </numFmts>
  <fonts count="9">
    <font>
      <sz val="10"/>
      <name val="Arial"/>
      <charset val="238"/>
    </font>
    <font>
      <sz val="10"/>
      <name val="Arial"/>
      <charset val="238"/>
    </font>
    <font>
      <sz val="10"/>
      <name val="MS Sans Serif"/>
      <charset val="238"/>
    </font>
    <font>
      <sz val="12"/>
      <name val="Arial Narrow CE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8"/>
      <name val="Arial"/>
      <charset val="238"/>
    </font>
    <font>
      <b/>
      <sz val="10"/>
      <color rgb="FFFF0000"/>
      <name val="Arial"/>
      <family val="2"/>
      <charset val="238"/>
    </font>
    <font>
      <sz val="10"/>
      <color theme="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1" fillId="0" borderId="0" xfId="0" applyFont="1"/>
    <xf numFmtId="164" fontId="5" fillId="0" borderId="0" xfId="3" applyNumberFormat="1" applyFont="1" applyAlignment="1">
      <alignment horizontal="left"/>
    </xf>
    <xf numFmtId="165" fontId="1" fillId="0" borderId="0" xfId="1" applyNumberFormat="1" applyFont="1" applyAlignment="1">
      <alignment horizontal="center"/>
    </xf>
    <xf numFmtId="1" fontId="4" fillId="0" borderId="0" xfId="0" applyNumberFormat="1" applyFont="1"/>
    <xf numFmtId="0" fontId="8" fillId="2" borderId="0" xfId="0" applyFont="1" applyFill="1"/>
    <xf numFmtId="164" fontId="8" fillId="2" borderId="0" xfId="3" applyNumberFormat="1" applyFont="1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5" fillId="0" borderId="0" xfId="0" applyFont="1"/>
  </cellXfs>
  <cellStyles count="4">
    <cellStyle name="Ezres" xfId="1" builtinId="3"/>
    <cellStyle name="Normál" xfId="0" builtinId="0"/>
    <cellStyle name="Normal_RESULT" xfId="2" xr:uid="{00000000-0005-0000-0000-000002000000}"/>
    <cellStyle name="Normal_Stat5" xfId="3" xr:uid="{00000000-0005-0000-0000-000003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Év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3DB-490C-9E55-19CCF9AD79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976-405F-BBB4-AB976713BE04}"/>
              </c:ext>
            </c:extLst>
          </c:dPt>
          <c:cat>
            <c:numRef>
              <c:f>Sheet2!$Q$3:$R$3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cat>
          <c:val>
            <c:numRef>
              <c:f>Sheet2!$Q$6:$R$6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B-490C-9E55-19CCF9AD7995}"/>
            </c:ext>
          </c:extLst>
        </c:ser>
        <c:ser>
          <c:idx val="1"/>
          <c:order val="1"/>
          <c:tx>
            <c:v>C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976-405F-BBB4-AB976713BE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976-405F-BBB4-AB976713BE04}"/>
              </c:ext>
            </c:extLst>
          </c:dPt>
          <c:cat>
            <c:numRef>
              <c:f>Sheet2!$Q$3:$R$3</c:f>
              <c:numCache>
                <c:formatCode>General</c:formatCode>
                <c:ptCount val="2"/>
                <c:pt idx="0">
                  <c:v>2001</c:v>
                </c:pt>
                <c:pt idx="1">
                  <c:v>2002</c:v>
                </c:pt>
              </c:numCache>
            </c:numRef>
          </c:cat>
          <c:val>
            <c:numRef>
              <c:f>Sheet2!$Q$6:$R$6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B-490C-9E55-19CCF9AD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142875</xdr:rowOff>
    </xdr:from>
    <xdr:to>
      <xdr:col>15</xdr:col>
      <xdr:colOff>0</xdr:colOff>
      <xdr:row>26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0"/>
  <sheetViews>
    <sheetView tabSelected="1" zoomScaleNormal="100" workbookViewId="0">
      <selection activeCell="A22" sqref="A22"/>
    </sheetView>
  </sheetViews>
  <sheetFormatPr defaultColWidth="14.42578125" defaultRowHeight="12.75"/>
  <cols>
    <col min="1" max="1" width="17.42578125" bestFit="1" customWidth="1"/>
  </cols>
  <sheetData>
    <row r="1" spans="1:14">
      <c r="A1" s="8" t="s">
        <v>0</v>
      </c>
      <c r="B1" s="10" t="s">
        <v>1</v>
      </c>
      <c r="C1" s="11" t="s">
        <v>2</v>
      </c>
      <c r="D1" s="1" t="s">
        <v>3</v>
      </c>
      <c r="E1" s="1" t="s">
        <v>4</v>
      </c>
      <c r="F1" t="s">
        <v>5</v>
      </c>
      <c r="G1" t="s">
        <v>6</v>
      </c>
      <c r="H1">
        <v>400</v>
      </c>
      <c r="I1" t="s">
        <v>7</v>
      </c>
      <c r="J1" t="s">
        <v>8</v>
      </c>
    </row>
    <row r="2" spans="1:14">
      <c r="A2" s="9" t="s">
        <v>9</v>
      </c>
      <c r="B2" s="12">
        <v>165734</v>
      </c>
      <c r="C2" s="13">
        <v>1221798</v>
      </c>
      <c r="D2" s="1">
        <v>1</v>
      </c>
      <c r="E2" s="1">
        <f>+C2/180</f>
        <v>6787.7666666666664</v>
      </c>
      <c r="F2" s="6">
        <v>40314</v>
      </c>
      <c r="G2" s="7">
        <f>D2*E2</f>
        <v>6787.7666666666664</v>
      </c>
      <c r="H2" s="7">
        <f>G2/H1</f>
        <v>16.969416666666667</v>
      </c>
      <c r="I2" s="14">
        <f>F2-5</f>
        <v>40309</v>
      </c>
      <c r="J2" s="3" t="str">
        <f>IF(C2=913527,"Divatáru","")</f>
        <v/>
      </c>
      <c r="M2">
        <v>0</v>
      </c>
      <c r="N2" s="15" t="s">
        <v>10</v>
      </c>
    </row>
    <row r="3" spans="1:14">
      <c r="A3" s="9" t="s">
        <v>11</v>
      </c>
      <c r="B3" s="12">
        <v>351471</v>
      </c>
      <c r="C3" s="13">
        <v>207167</v>
      </c>
      <c r="D3" s="1">
        <v>1</v>
      </c>
      <c r="E3" s="1">
        <f>+C3/180</f>
        <v>1150.9277777777777</v>
      </c>
      <c r="F3" s="6">
        <v>40313</v>
      </c>
      <c r="G3" s="7">
        <f>D3*E3</f>
        <v>1150.9277777777777</v>
      </c>
      <c r="H3" s="7">
        <f>G3/H2</f>
        <v>67.823650063267408</v>
      </c>
      <c r="I3" s="14">
        <f t="shared" ref="I3:I20" si="0">F3-5</f>
        <v>40308</v>
      </c>
      <c r="J3" s="3" t="str">
        <f>IF(C3=913527,"Divatáru","")</f>
        <v/>
      </c>
      <c r="M3">
        <v>10000</v>
      </c>
      <c r="N3" s="15" t="s">
        <v>12</v>
      </c>
    </row>
    <row r="4" spans="1:14">
      <c r="A4" s="9" t="s">
        <v>13</v>
      </c>
      <c r="B4" s="12">
        <v>362930</v>
      </c>
      <c r="C4" s="13">
        <v>690893</v>
      </c>
      <c r="D4" s="1">
        <v>2</v>
      </c>
      <c r="E4" s="1">
        <f>+C4/180</f>
        <v>3838.2944444444443</v>
      </c>
      <c r="F4" s="6">
        <v>40310</v>
      </c>
      <c r="G4" s="7">
        <f>D4*E4</f>
        <v>7676.5888888888885</v>
      </c>
      <c r="H4" s="7">
        <f>G4/H3</f>
        <v>113.18454376501406</v>
      </c>
      <c r="I4" s="14">
        <f t="shared" si="0"/>
        <v>40305</v>
      </c>
      <c r="J4" s="3" t="str">
        <f>IF(C4=913527,"Divatáru","")</f>
        <v/>
      </c>
      <c r="M4">
        <v>25000</v>
      </c>
      <c r="N4" s="15" t="s">
        <v>14</v>
      </c>
    </row>
    <row r="5" spans="1:14">
      <c r="A5" s="9" t="s">
        <v>15</v>
      </c>
      <c r="B5" s="12">
        <v>427771</v>
      </c>
      <c r="C5" s="13">
        <v>439338</v>
      </c>
      <c r="D5" s="1">
        <v>1</v>
      </c>
      <c r="E5" s="1">
        <v>6200</v>
      </c>
      <c r="F5" s="6">
        <v>40312</v>
      </c>
      <c r="G5" s="7">
        <f>D5*E5</f>
        <v>6200</v>
      </c>
      <c r="H5" s="7">
        <f>G5/H4</f>
        <v>54.777797336639999</v>
      </c>
      <c r="I5" s="14">
        <f t="shared" si="0"/>
        <v>40307</v>
      </c>
      <c r="J5" s="3" t="str">
        <f>IF(C5=913527,"Divatáru","")</f>
        <v/>
      </c>
      <c r="M5">
        <v>40000</v>
      </c>
      <c r="N5" s="15" t="s">
        <v>16</v>
      </c>
    </row>
    <row r="6" spans="1:14">
      <c r="A6" s="9" t="s">
        <v>17</v>
      </c>
      <c r="B6" s="12">
        <v>514772</v>
      </c>
      <c r="C6" s="13">
        <v>995666</v>
      </c>
      <c r="D6" s="1">
        <v>1</v>
      </c>
      <c r="E6" s="1">
        <v>3200</v>
      </c>
      <c r="F6" s="6">
        <v>40306</v>
      </c>
      <c r="G6" s="7">
        <f>D6*E6</f>
        <v>3200</v>
      </c>
      <c r="H6" s="7">
        <f>G6/H5</f>
        <v>58.417829040007248</v>
      </c>
      <c r="I6" s="14">
        <f t="shared" si="0"/>
        <v>40301</v>
      </c>
      <c r="J6" s="3" t="str">
        <f>IF(C6=913527,"Divatáru","")</f>
        <v/>
      </c>
    </row>
    <row r="7" spans="1:14">
      <c r="A7" s="9" t="s">
        <v>18</v>
      </c>
      <c r="B7" s="12">
        <v>529508</v>
      </c>
      <c r="C7" s="13">
        <v>913527</v>
      </c>
      <c r="D7" s="1">
        <v>1</v>
      </c>
      <c r="E7" s="1">
        <v>5400</v>
      </c>
      <c r="F7" s="6">
        <v>40305</v>
      </c>
      <c r="G7" s="7">
        <f>D7*E7</f>
        <v>5400</v>
      </c>
      <c r="H7" s="7">
        <f>G7/H6</f>
        <v>92.437533005580008</v>
      </c>
      <c r="I7" s="14">
        <f t="shared" si="0"/>
        <v>40300</v>
      </c>
      <c r="J7" s="3" t="str">
        <f>IF(C7=913527,"Divatáru","")</f>
        <v>Divatáru</v>
      </c>
    </row>
    <row r="8" spans="1:14">
      <c r="A8" s="9" t="s">
        <v>19</v>
      </c>
      <c r="B8" s="12">
        <v>552715</v>
      </c>
      <c r="C8" s="13">
        <v>913527</v>
      </c>
      <c r="D8" s="1">
        <v>1</v>
      </c>
      <c r="E8" s="1">
        <v>5400</v>
      </c>
      <c r="F8" s="6">
        <v>40311</v>
      </c>
      <c r="G8" s="7">
        <f>D8*E8</f>
        <v>5400</v>
      </c>
      <c r="H8" s="7">
        <f>G8/H7</f>
        <v>58.417829040007248</v>
      </c>
      <c r="I8" s="14">
        <f t="shared" si="0"/>
        <v>40306</v>
      </c>
      <c r="J8" s="3" t="str">
        <f>IF(C8=913527,"Divatáru","")</f>
        <v>Divatáru</v>
      </c>
    </row>
    <row r="9" spans="1:14">
      <c r="A9" s="9" t="s">
        <v>20</v>
      </c>
      <c r="B9" s="12">
        <v>615244</v>
      </c>
      <c r="C9" s="13">
        <v>913527</v>
      </c>
      <c r="D9" s="1">
        <v>1</v>
      </c>
      <c r="E9" s="1">
        <v>5400</v>
      </c>
      <c r="F9" s="6">
        <v>40304</v>
      </c>
      <c r="G9" s="7">
        <f>D9*E9</f>
        <v>5400</v>
      </c>
      <c r="H9" s="7">
        <f>G9/H8</f>
        <v>92.437533005580008</v>
      </c>
      <c r="I9" s="14">
        <f t="shared" si="0"/>
        <v>40299</v>
      </c>
      <c r="J9" s="3" t="str">
        <f>IF(C9=913527,"Divatáru","")</f>
        <v>Divatáru</v>
      </c>
    </row>
    <row r="10" spans="1:14">
      <c r="A10" s="9" t="s">
        <v>21</v>
      </c>
      <c r="B10" s="12">
        <v>623807</v>
      </c>
      <c r="C10" s="13">
        <v>913527</v>
      </c>
      <c r="D10" s="1">
        <v>1</v>
      </c>
      <c r="E10" s="1">
        <v>5400</v>
      </c>
      <c r="F10" s="6">
        <v>40302</v>
      </c>
      <c r="G10" s="7">
        <f>D10*E10</f>
        <v>5400</v>
      </c>
      <c r="H10" s="7">
        <f>G10/H9</f>
        <v>58.417829040007248</v>
      </c>
      <c r="I10" s="14">
        <f t="shared" si="0"/>
        <v>40297</v>
      </c>
      <c r="J10" s="3" t="str">
        <f>IF(C10=913527,"Divatáru","")</f>
        <v>Divatáru</v>
      </c>
    </row>
    <row r="11" spans="1:14">
      <c r="A11" s="9" t="s">
        <v>22</v>
      </c>
      <c r="B11" s="12">
        <v>646641</v>
      </c>
      <c r="C11" s="13">
        <v>913527</v>
      </c>
      <c r="D11" s="1">
        <v>1</v>
      </c>
      <c r="E11" s="1">
        <v>5400</v>
      </c>
      <c r="F11" s="6">
        <v>40316</v>
      </c>
      <c r="G11" s="7">
        <f>D11*E11</f>
        <v>5400</v>
      </c>
      <c r="H11" s="7">
        <f>G11/H10</f>
        <v>92.437533005580008</v>
      </c>
      <c r="I11" s="14">
        <f t="shared" si="0"/>
        <v>40311</v>
      </c>
      <c r="J11" s="3" t="str">
        <f>IF(C11=913527,"Divatáru","")</f>
        <v>Divatáru</v>
      </c>
    </row>
    <row r="12" spans="1:14">
      <c r="A12" s="9" t="s">
        <v>23</v>
      </c>
      <c r="B12" s="12">
        <v>654987</v>
      </c>
      <c r="C12" s="13">
        <v>439338</v>
      </c>
      <c r="D12" s="1">
        <v>1</v>
      </c>
      <c r="E12" s="1">
        <v>6200</v>
      </c>
      <c r="F12" s="6">
        <v>40320</v>
      </c>
      <c r="G12" s="7">
        <f>D12*E12</f>
        <v>6200</v>
      </c>
      <c r="H12" s="7">
        <f>G12/H11</f>
        <v>67.072322231119429</v>
      </c>
      <c r="I12" s="14">
        <f t="shared" si="0"/>
        <v>40315</v>
      </c>
      <c r="J12" s="3" t="str">
        <f>IF(C12=913527,"Divatáru","")</f>
        <v/>
      </c>
    </row>
    <row r="13" spans="1:14">
      <c r="A13" s="9" t="s">
        <v>24</v>
      </c>
      <c r="B13" s="12">
        <v>730822</v>
      </c>
      <c r="C13" s="13">
        <v>913527</v>
      </c>
      <c r="D13" s="1">
        <v>1</v>
      </c>
      <c r="E13" s="1">
        <v>5400</v>
      </c>
      <c r="F13" s="6">
        <v>40303</v>
      </c>
      <c r="G13" s="7">
        <f>D13*E13</f>
        <v>5400</v>
      </c>
      <c r="H13" s="7">
        <f>G13/H12</f>
        <v>80.510109391956789</v>
      </c>
      <c r="I13" s="14">
        <f t="shared" si="0"/>
        <v>40298</v>
      </c>
      <c r="J13" s="3" t="str">
        <f>IF(C13=913527,"Divatáru","")</f>
        <v>Divatáru</v>
      </c>
    </row>
    <row r="14" spans="1:14">
      <c r="A14" s="9" t="s">
        <v>25</v>
      </c>
      <c r="B14" s="12">
        <v>783918</v>
      </c>
      <c r="C14" s="13">
        <v>913527</v>
      </c>
      <c r="D14" s="1">
        <v>1</v>
      </c>
      <c r="E14" s="1">
        <v>5400</v>
      </c>
      <c r="F14" s="6">
        <v>40318</v>
      </c>
      <c r="G14" s="7">
        <f>D14*E14</f>
        <v>5400</v>
      </c>
      <c r="H14" s="7">
        <f>G14/H13</f>
        <v>67.072322231119429</v>
      </c>
      <c r="I14" s="14">
        <f t="shared" si="0"/>
        <v>40313</v>
      </c>
      <c r="J14" s="3" t="str">
        <f>IF(C14=913527,"Divatáru","")</f>
        <v>Divatáru</v>
      </c>
    </row>
    <row r="15" spans="1:14">
      <c r="A15" s="9" t="s">
        <v>26</v>
      </c>
      <c r="B15" s="12">
        <v>793722</v>
      </c>
      <c r="C15" s="13">
        <v>453662</v>
      </c>
      <c r="D15" s="1">
        <v>2</v>
      </c>
      <c r="E15" s="1">
        <f>+C15/180</f>
        <v>2520.3444444444444</v>
      </c>
      <c r="F15" s="6">
        <v>40309</v>
      </c>
      <c r="G15" s="7">
        <f>D15*E15</f>
        <v>5040.6888888888889</v>
      </c>
      <c r="H15" s="7">
        <f>G15/H14</f>
        <v>75.153039602826951</v>
      </c>
      <c r="I15" s="14">
        <f t="shared" si="0"/>
        <v>40304</v>
      </c>
      <c r="J15" s="3" t="str">
        <f>IF(C15=913527,"Divatáru","")</f>
        <v/>
      </c>
    </row>
    <row r="16" spans="1:14">
      <c r="A16" s="9" t="s">
        <v>27</v>
      </c>
      <c r="B16" s="12">
        <v>796533</v>
      </c>
      <c r="C16" s="13">
        <v>1209345</v>
      </c>
      <c r="D16" s="1">
        <v>2</v>
      </c>
      <c r="E16" s="1">
        <f>+C16/180</f>
        <v>6718.583333333333</v>
      </c>
      <c r="F16" s="6">
        <v>40307</v>
      </c>
      <c r="G16" s="7">
        <f>D16*E16</f>
        <v>13437.166666666666</v>
      </c>
      <c r="H16" s="7">
        <f>G16/H15</f>
        <v>178.79738115291366</v>
      </c>
      <c r="I16" s="14">
        <f t="shared" si="0"/>
        <v>40302</v>
      </c>
      <c r="J16" s="3" t="str">
        <f>IF(C16=913527,"Divatáru","")</f>
        <v/>
      </c>
    </row>
    <row r="17" spans="1:10">
      <c r="A17" s="9" t="s">
        <v>28</v>
      </c>
      <c r="B17" s="12">
        <v>875966</v>
      </c>
      <c r="C17" s="13">
        <v>439338</v>
      </c>
      <c r="D17" s="1">
        <v>8</v>
      </c>
      <c r="E17" s="1">
        <v>6200</v>
      </c>
      <c r="F17" s="6">
        <v>40317</v>
      </c>
      <c r="G17" s="7">
        <f>D17*E17</f>
        <v>49600</v>
      </c>
      <c r="H17" s="7">
        <f>G17/H16</f>
        <v>277.40898485297373</v>
      </c>
      <c r="I17" s="14">
        <f t="shared" si="0"/>
        <v>40312</v>
      </c>
      <c r="J17" s="3" t="str">
        <f>IF(C17=913527,"Divatáru","")</f>
        <v/>
      </c>
    </row>
    <row r="18" spans="1:10">
      <c r="A18" s="9" t="s">
        <v>29</v>
      </c>
      <c r="B18" s="12">
        <v>967476</v>
      </c>
      <c r="C18" s="13">
        <v>995666</v>
      </c>
      <c r="D18" s="1">
        <v>1</v>
      </c>
      <c r="E18" s="1">
        <v>3200</v>
      </c>
      <c r="F18" s="6">
        <v>40308</v>
      </c>
      <c r="G18" s="7">
        <f>D18*E18</f>
        <v>3200</v>
      </c>
      <c r="H18" s="7">
        <f>G18/H17</f>
        <v>11.535314913091204</v>
      </c>
      <c r="I18" s="14">
        <f t="shared" si="0"/>
        <v>40303</v>
      </c>
      <c r="J18" s="3" t="str">
        <f>IF(C18=913527,"Divatáru","")</f>
        <v/>
      </c>
    </row>
    <row r="19" spans="1:10">
      <c r="A19" s="9" t="s">
        <v>30</v>
      </c>
      <c r="B19" s="12">
        <v>969809</v>
      </c>
      <c r="C19" s="13">
        <v>818733</v>
      </c>
      <c r="D19" s="1">
        <v>2</v>
      </c>
      <c r="E19" s="1">
        <f>+C19/180</f>
        <v>4548.5166666666664</v>
      </c>
      <c r="F19" s="6">
        <v>40319</v>
      </c>
      <c r="G19" s="7">
        <f>D19*E19</f>
        <v>9097.0333333333328</v>
      </c>
      <c r="H19" s="7">
        <f>G19/H18</f>
        <v>788.62461942926996</v>
      </c>
      <c r="I19" s="14">
        <f t="shared" si="0"/>
        <v>40314</v>
      </c>
      <c r="J19" s="3" t="str">
        <f>IF(C19=913527,"Divatáru","")</f>
        <v/>
      </c>
    </row>
    <row r="20" spans="1:10">
      <c r="A20" s="9" t="s">
        <v>31</v>
      </c>
      <c r="B20" s="12">
        <v>977439</v>
      </c>
      <c r="C20" s="13">
        <v>913527</v>
      </c>
      <c r="D20" s="1">
        <v>5</v>
      </c>
      <c r="E20" s="1">
        <v>5400</v>
      </c>
      <c r="F20" s="6">
        <v>40315</v>
      </c>
      <c r="G20" s="7">
        <f>D20*E20</f>
        <v>27000</v>
      </c>
      <c r="H20" s="7">
        <f>G20/H19</f>
        <v>34.236821086742111</v>
      </c>
      <c r="I20" s="14">
        <f t="shared" si="0"/>
        <v>40310</v>
      </c>
      <c r="J20" s="3" t="str">
        <f>IF(C20=913527,"Divatáru","")</f>
        <v>Divatáru</v>
      </c>
    </row>
    <row r="21" spans="1:10">
      <c r="A21" s="5"/>
      <c r="B21" s="1"/>
      <c r="E21" s="1"/>
      <c r="F21" s="6"/>
    </row>
    <row r="22" spans="1:10">
      <c r="A22" s="5">
        <f ca="1">VLOOKUP(A22,A2:A20,1,FALSE)</f>
        <v>0</v>
      </c>
      <c r="B22" s="1"/>
      <c r="F22" s="6"/>
    </row>
    <row r="23" spans="1:10">
      <c r="A23" s="5"/>
      <c r="B23" s="1"/>
      <c r="E23" s="1"/>
      <c r="F23" s="6"/>
    </row>
    <row r="24" spans="1:10">
      <c r="A24" s="5"/>
      <c r="B24" s="1"/>
      <c r="E24" s="1"/>
      <c r="F24" s="6"/>
    </row>
    <row r="25" spans="1:10">
      <c r="A25" s="5"/>
      <c r="B25" s="1"/>
      <c r="E25" s="1"/>
      <c r="F25" s="6"/>
    </row>
    <row r="26" spans="1:10">
      <c r="A26" s="5"/>
      <c r="B26" s="1"/>
      <c r="E26" s="1"/>
      <c r="F26" s="6"/>
    </row>
    <row r="27" spans="1:10">
      <c r="A27" s="5"/>
      <c r="B27" s="1"/>
      <c r="F27" s="6"/>
    </row>
    <row r="28" spans="1:10">
      <c r="A28" s="5"/>
      <c r="B28" s="1"/>
      <c r="F28" s="6"/>
    </row>
    <row r="29" spans="1:10">
      <c r="C29" s="4"/>
    </row>
    <row r="30" spans="1:10">
      <c r="C30" s="4"/>
    </row>
    <row r="31" spans="1:10">
      <c r="C31" s="4"/>
    </row>
    <row r="32" spans="1:10">
      <c r="C32" s="4"/>
    </row>
    <row r="33" spans="1:9">
      <c r="C33" s="4"/>
    </row>
    <row r="34" spans="1:9">
      <c r="C34" s="4"/>
    </row>
    <row r="35" spans="1:9">
      <c r="C35" s="4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</sheetData>
  <sortState xmlns:xlrd2="http://schemas.microsoft.com/office/spreadsheetml/2017/richdata2" ref="A2:J20">
    <sortCondition ref="B2"/>
  </sortState>
  <phoneticPr fontId="6" type="noConversion"/>
  <conditionalFormatting sqref="J2:J20">
    <cfRule type="cellIs" dxfId="0" priority="1" operator="equal">
      <formula>"Divatáru"</formula>
    </cfRule>
  </conditionalFormatting>
  <pageMargins left="0.75" right="0.75" top="1" bottom="1" header="0.5" footer="0.5"/>
  <pageSetup paperSize="9" orientation="portrait" r:id="rId1"/>
  <headerFooter alignWithMargins="0">
    <oddHeader>&amp;C2022_12_13
9EP_TZ /ECDL_43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P3:R6"/>
  <sheetViews>
    <sheetView workbookViewId="0">
      <selection activeCell="Q24" sqref="Q24"/>
    </sheetView>
  </sheetViews>
  <sheetFormatPr defaultRowHeight="12.75"/>
  <sheetData>
    <row r="3" spans="16:18">
      <c r="P3" s="15" t="s">
        <v>32</v>
      </c>
      <c r="Q3">
        <v>2001</v>
      </c>
      <c r="R3">
        <v>2002</v>
      </c>
    </row>
    <row r="4" spans="16:18">
      <c r="P4" s="15" t="s">
        <v>33</v>
      </c>
      <c r="Q4">
        <v>1</v>
      </c>
      <c r="R4">
        <v>2</v>
      </c>
    </row>
    <row r="5" spans="16:18">
      <c r="P5" s="15" t="s">
        <v>34</v>
      </c>
      <c r="Q5">
        <v>2</v>
      </c>
      <c r="R5">
        <v>1</v>
      </c>
    </row>
    <row r="6" spans="16:18">
      <c r="P6" s="15" t="s">
        <v>35</v>
      </c>
      <c r="Q6">
        <v>4</v>
      </c>
      <c r="R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42. feladat</dc:title>
  <dc:subject>ECDL</dc:subject>
  <dc:creator>NJSZT</dc:creator>
  <cp:keywords/>
  <dc:description/>
  <cp:lastModifiedBy>Solti Csongor Péter</cp:lastModifiedBy>
  <cp:revision/>
  <dcterms:created xsi:type="dcterms:W3CDTF">2000-10-25T15:27:03Z</dcterms:created>
  <dcterms:modified xsi:type="dcterms:W3CDTF">2023-01-26T14:28:50Z</dcterms:modified>
  <cp:category/>
  <cp:contentStatus/>
</cp:coreProperties>
</file>