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10"/>
  <workbookPr/>
  <mc:AlternateContent xmlns:mc="http://schemas.openxmlformats.org/markup-compatibility/2006">
    <mc:Choice Requires="x15">
      <x15ac:absPath xmlns:x15ac="http://schemas.microsoft.com/office/spreadsheetml/2010/11/ac" url="C:\Users\solti.csongor\Desktop\"/>
    </mc:Choice>
  </mc:AlternateContent>
  <xr:revisionPtr revIDLastSave="0" documentId="11_321F9F9D83791A1EF8AA9E3DFF69585CC701DFA5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Munka1" sheetId="1" r:id="rId1"/>
    <sheet name="Munka6" sheetId="10" r:id="rId2"/>
    <sheet name="1006képlet" sheetId="9" r:id="rId3"/>
    <sheet name="1006csatolva" sheetId="6" r:id="rId4"/>
    <sheet name="1006transzponálás" sheetId="8" r:id="rId5"/>
    <sheet name="1006érték" sheetId="7" r:id="rId6"/>
    <sheet name="csatolás" sheetId="2" r:id="rId7"/>
    <sheet name="érték" sheetId="3" r:id="rId8"/>
    <sheet name="trancsponálás" sheetId="4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9" l="1"/>
  <c r="F7" i="9"/>
  <c r="E7" i="9"/>
  <c r="D7" i="9"/>
  <c r="C7" i="9"/>
  <c r="I5" i="9"/>
  <c r="H5" i="9"/>
  <c r="J5" i="9" s="1"/>
  <c r="I4" i="9"/>
  <c r="H4" i="9"/>
  <c r="J4" i="9" s="1"/>
  <c r="I3" i="9"/>
  <c r="H3" i="9"/>
  <c r="J3" i="9" s="1"/>
  <c r="I2" i="9"/>
  <c r="H2" i="9"/>
  <c r="J2" i="9" s="1"/>
  <c r="E9" i="8"/>
  <c r="D9" i="8"/>
  <c r="C9" i="8"/>
  <c r="B9" i="8"/>
  <c r="E8" i="8"/>
  <c r="E10" i="8" s="1"/>
  <c r="D8" i="8"/>
  <c r="D10" i="8" s="1"/>
  <c r="C8" i="8"/>
  <c r="C10" i="8" s="1"/>
  <c r="B8" i="8"/>
  <c r="B10" i="8" s="1"/>
  <c r="G7" i="8"/>
  <c r="G6" i="8"/>
  <c r="G5" i="8"/>
  <c r="G4" i="8"/>
  <c r="G3" i="8"/>
  <c r="A1" i="6"/>
  <c r="B1" i="6"/>
  <c r="C1" i="6"/>
  <c r="D1" i="6"/>
  <c r="E1" i="6"/>
  <c r="F1" i="6"/>
  <c r="G1" i="6"/>
  <c r="H1" i="6"/>
  <c r="I1" i="6"/>
  <c r="J1" i="6"/>
  <c r="A2" i="6"/>
  <c r="C2" i="6"/>
  <c r="D2" i="6"/>
  <c r="E2" i="6"/>
  <c r="F2" i="6"/>
  <c r="G2" i="6"/>
  <c r="A3" i="6"/>
  <c r="C3" i="6"/>
  <c r="D3" i="6"/>
  <c r="E3" i="6"/>
  <c r="F3" i="6"/>
  <c r="G3" i="6"/>
  <c r="A4" i="6"/>
  <c r="B4" i="6"/>
  <c r="C4" i="6"/>
  <c r="D4" i="6"/>
  <c r="E4" i="6"/>
  <c r="F4" i="6"/>
  <c r="G4" i="6"/>
  <c r="A5" i="6"/>
  <c r="B5" i="6"/>
  <c r="C5" i="6"/>
  <c r="D5" i="6"/>
  <c r="E5" i="6"/>
  <c r="F5" i="6"/>
  <c r="G5" i="6"/>
  <c r="A6" i="6"/>
  <c r="B6" i="6"/>
  <c r="C6" i="6"/>
  <c r="D6" i="6"/>
  <c r="E6" i="6"/>
  <c r="F6" i="6"/>
  <c r="G6" i="6"/>
  <c r="H6" i="6"/>
  <c r="I6" i="6"/>
  <c r="J6" i="6"/>
  <c r="A7" i="6"/>
  <c r="B7" i="6"/>
  <c r="H7" i="6"/>
  <c r="I7" i="6"/>
  <c r="J7" i="6"/>
  <c r="A8" i="6"/>
  <c r="B8" i="6"/>
  <c r="C8" i="6"/>
  <c r="D8" i="6"/>
  <c r="E8" i="6"/>
  <c r="F8" i="6"/>
  <c r="G8" i="6"/>
  <c r="H8" i="6"/>
  <c r="I8" i="6"/>
  <c r="J8" i="6"/>
  <c r="D7" i="1"/>
  <c r="D7" i="6" s="1"/>
  <c r="E7" i="1"/>
  <c r="E7" i="6" s="1"/>
  <c r="F7" i="1"/>
  <c r="F7" i="6" s="1"/>
  <c r="G7" i="1"/>
  <c r="G7" i="6" s="1"/>
  <c r="C7" i="1"/>
  <c r="C7" i="6" s="1"/>
  <c r="I2" i="1"/>
  <c r="I3" i="1"/>
  <c r="I4" i="1"/>
  <c r="I5" i="1"/>
  <c r="M5" i="1" l="1"/>
  <c r="N5" i="1"/>
  <c r="I5" i="6"/>
  <c r="M4" i="1"/>
  <c r="N4" i="1"/>
  <c r="I4" i="6"/>
  <c r="M3" i="1"/>
  <c r="N3" i="1"/>
  <c r="I3" i="6"/>
  <c r="I2" i="6"/>
  <c r="M2" i="1"/>
  <c r="N2" i="1"/>
  <c r="F10" i="4"/>
  <c r="E10" i="4"/>
  <c r="D10" i="4"/>
  <c r="C10" i="4"/>
  <c r="F9" i="4"/>
  <c r="F11" i="4" s="1"/>
  <c r="E9" i="4"/>
  <c r="E11" i="4" s="1"/>
  <c r="D9" i="4"/>
  <c r="D11" i="4" s="1"/>
  <c r="C9" i="4"/>
  <c r="C11" i="4" s="1"/>
  <c r="H3" i="4"/>
  <c r="H4" i="4" s="1"/>
  <c r="A1" i="2"/>
  <c r="B1" i="2"/>
  <c r="A2" i="2"/>
  <c r="B2" i="2"/>
  <c r="A3" i="2"/>
  <c r="B3" i="2"/>
  <c r="A4" i="2"/>
  <c r="B4" i="2"/>
  <c r="A5" i="2"/>
  <c r="B5" i="2"/>
  <c r="H3" i="1"/>
  <c r="H4" i="1"/>
  <c r="H5" i="1"/>
  <c r="H2" i="1"/>
  <c r="J5" i="1" l="1"/>
  <c r="J5" i="6" s="1"/>
  <c r="H5" i="6"/>
  <c r="J4" i="1"/>
  <c r="J4" i="6" s="1"/>
  <c r="H4" i="6"/>
  <c r="J3" i="1"/>
  <c r="J3" i="6" s="1"/>
  <c r="H3" i="6"/>
  <c r="J2" i="1"/>
  <c r="H2" i="6"/>
  <c r="H1" i="10" l="1"/>
  <c r="J2" i="6"/>
</calcChain>
</file>

<file path=xl/sharedStrings.xml><?xml version="1.0" encoding="utf-8"?>
<sst xmlns="http://schemas.openxmlformats.org/spreadsheetml/2006/main" count="106" uniqueCount="25">
  <si>
    <t>egységár</t>
  </si>
  <si>
    <t>hétfő</t>
  </si>
  <si>
    <t>kedd</t>
  </si>
  <si>
    <t>szerda</t>
  </si>
  <si>
    <t>csütörtök</t>
  </si>
  <si>
    <t>péntek</t>
  </si>
  <si>
    <t>összesen</t>
  </si>
  <si>
    <t>átlag</t>
  </si>
  <si>
    <t>összbevétel</t>
  </si>
  <si>
    <t>ha</t>
  </si>
  <si>
    <t>kifli</t>
  </si>
  <si>
    <t>zsemle</t>
  </si>
  <si>
    <t>poharas tej</t>
  </si>
  <si>
    <t>poharas kakaó</t>
  </si>
  <si>
    <t>Forgalom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</si>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</sst>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1" borderId="1" xfId="0" applyFill="1" applyBorder="1"/>
    <xf numFmtId="0" fontId="0" fillId="1" borderId="1" xfId="0" applyFill="1" applyBorder="1" applyAlignment="1">
      <alignment horizontal="center" vertical="center"/>
    </xf>
    <xf numFmtId="0" fontId="0" fillId="1" borderId="2" xfId="0" applyFill="1" applyBorder="1" applyAlignment="1">
      <alignment horizontal="center" vertical="center"/>
    </xf>
    <xf numFmtId="0" fontId="0" fillId="1" borderId="0" xfId="0" applyFill="1" applyAlignment="1">
      <alignment horizontal="center" vertical="center"/>
    </xf>
    <xf numFmtId="0" fontId="0" fillId="0" borderId="4" xfId="0" applyBorder="1"/>
    <xf numFmtId="0" fontId="0" fillId="0" borderId="3" xfId="0" applyBorder="1"/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/>
    <xf numFmtId="0" fontId="1" fillId="0" borderId="4" xfId="0" applyFont="1" applyBorder="1"/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164" fontId="0" fillId="0" borderId="2" xfId="0" applyNumberFormat="1" applyBorder="1"/>
    <xf numFmtId="3" fontId="0" fillId="0" borderId="3" xfId="0" applyNumberFormat="1" applyBorder="1"/>
    <xf numFmtId="3" fontId="1" fillId="0" borderId="3" xfId="0" applyNumberFormat="1" applyFont="1" applyBorder="1" applyAlignment="1">
      <alignment horizontal="center" vertical="center"/>
    </xf>
    <xf numFmtId="3" fontId="1" fillId="0" borderId="4" xfId="0" applyNumberFormat="1" applyFont="1" applyBorder="1"/>
    <xf numFmtId="3" fontId="0" fillId="0" borderId="4" xfId="0" applyNumberFormat="1" applyBorder="1" applyAlignment="1">
      <alignment horizontal="center" vertical="center"/>
    </xf>
    <xf numFmtId="3" fontId="0" fillId="0" borderId="4" xfId="0" applyNumberFormat="1" applyBorder="1"/>
    <xf numFmtId="3" fontId="1" fillId="0" borderId="2" xfId="0" applyNumberFormat="1" applyFont="1" applyBorder="1"/>
    <xf numFmtId="3" fontId="0" fillId="0" borderId="2" xfId="0" applyNumberFormat="1" applyBorder="1" applyAlignment="1">
      <alignment horizontal="center" vertical="center"/>
    </xf>
    <xf numFmtId="3" fontId="0" fillId="0" borderId="2" xfId="0" applyNumberFormat="1" applyBorder="1"/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R15" sqref="R15"/>
    </sheetView>
  </sheetViews>
  <sheetFormatPr defaultRowHeight="15"/>
  <cols>
    <col min="1" max="1" width="13.7109375" customWidth="1"/>
    <col min="2" max="2" width="15.7109375" customWidth="1"/>
    <col min="3" max="9" width="10.7109375" customWidth="1"/>
    <col min="10" max="11" width="15.7109375" customWidth="1"/>
  </cols>
  <sheetData>
    <row r="1" spans="1:14" ht="15.75" thickBot="1">
      <c r="A1" s="15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23"/>
      <c r="M1" s="26" t="s">
        <v>9</v>
      </c>
      <c r="N1" s="26" t="s">
        <v>9</v>
      </c>
    </row>
    <row r="2" spans="1:14" ht="15.75" thickTop="1">
      <c r="A2" s="17" t="s">
        <v>10</v>
      </c>
      <c r="B2" s="18">
        <v>12</v>
      </c>
      <c r="C2" s="19">
        <v>70</v>
      </c>
      <c r="D2" s="19">
        <v>75</v>
      </c>
      <c r="E2" s="19">
        <v>71</v>
      </c>
      <c r="F2" s="19">
        <v>90</v>
      </c>
      <c r="G2" s="19">
        <v>40</v>
      </c>
      <c r="H2" s="19">
        <f>SUM(C2:G2)</f>
        <v>346</v>
      </c>
      <c r="I2" s="19">
        <f>AVERAGE(C2:G2)</f>
        <v>69.2</v>
      </c>
      <c r="J2" s="19">
        <f>B2*H2</f>
        <v>4152</v>
      </c>
      <c r="M2" t="str">
        <f>IF(I2&gt;45,"sok","")</f>
        <v>sok</v>
      </c>
      <c r="N2" t="str">
        <f>IF(I2&gt;45,"sok","kevés")</f>
        <v>sok</v>
      </c>
    </row>
    <row r="3" spans="1:14">
      <c r="A3" s="20" t="s">
        <v>11</v>
      </c>
      <c r="B3" s="21">
        <v>12</v>
      </c>
      <c r="C3" s="22">
        <v>50</v>
      </c>
      <c r="D3" s="22">
        <v>60</v>
      </c>
      <c r="E3" s="22">
        <v>50</v>
      </c>
      <c r="F3" s="22">
        <v>65</v>
      </c>
      <c r="G3" s="22">
        <v>20</v>
      </c>
      <c r="H3" s="19">
        <f t="shared" ref="H3:H5" si="0">SUM(C3:G3)</f>
        <v>245</v>
      </c>
      <c r="I3" s="19">
        <f t="shared" ref="I3:I5" si="1">AVERAGE(B3:G3)</f>
        <v>42.833333333333336</v>
      </c>
      <c r="J3" s="19">
        <f t="shared" ref="J3:J5" si="2">B3*H3</f>
        <v>2940</v>
      </c>
      <c r="M3" t="str">
        <f t="shared" ref="M3:M5" si="3">IF(I3&gt;45,"sok","")</f>
        <v/>
      </c>
      <c r="N3" t="str">
        <f t="shared" ref="N3:N5" si="4">IF(I3&gt;45,"sok","kevés")</f>
        <v>kevés</v>
      </c>
    </row>
    <row r="4" spans="1:14">
      <c r="A4" s="20" t="s">
        <v>12</v>
      </c>
      <c r="B4" s="21">
        <v>40</v>
      </c>
      <c r="C4" s="22">
        <v>24</v>
      </c>
      <c r="D4" s="22">
        <v>30</v>
      </c>
      <c r="E4" s="22">
        <v>39</v>
      </c>
      <c r="F4" s="22">
        <v>24</v>
      </c>
      <c r="G4" s="22">
        <v>0</v>
      </c>
      <c r="H4" s="19">
        <f t="shared" si="0"/>
        <v>117</v>
      </c>
      <c r="I4" s="19">
        <f t="shared" si="1"/>
        <v>26.166666666666668</v>
      </c>
      <c r="J4" s="19">
        <f t="shared" si="2"/>
        <v>4680</v>
      </c>
      <c r="M4" t="str">
        <f t="shared" si="3"/>
        <v/>
      </c>
      <c r="N4" t="str">
        <f t="shared" si="4"/>
        <v>kevés</v>
      </c>
    </row>
    <row r="5" spans="1:14">
      <c r="A5" s="20" t="s">
        <v>13</v>
      </c>
      <c r="B5" s="21">
        <v>45</v>
      </c>
      <c r="C5" s="22">
        <v>62</v>
      </c>
      <c r="D5" s="22">
        <v>50</v>
      </c>
      <c r="E5" s="22">
        <v>45</v>
      </c>
      <c r="F5" s="22">
        <v>50</v>
      </c>
      <c r="G5" s="22">
        <v>10</v>
      </c>
      <c r="H5" s="19">
        <f t="shared" si="0"/>
        <v>217</v>
      </c>
      <c r="I5" s="19">
        <f t="shared" si="1"/>
        <v>43.666666666666664</v>
      </c>
      <c r="J5" s="19">
        <f t="shared" si="2"/>
        <v>9765</v>
      </c>
      <c r="M5" t="str">
        <f t="shared" si="3"/>
        <v/>
      </c>
      <c r="N5" t="str">
        <f t="shared" si="4"/>
        <v>kevés</v>
      </c>
    </row>
    <row r="6" spans="1:14">
      <c r="A6" s="22"/>
      <c r="B6" s="22"/>
      <c r="C6" s="22"/>
      <c r="D6" s="22"/>
      <c r="E6" s="22"/>
      <c r="F6" s="22"/>
      <c r="G6" s="22"/>
      <c r="H6" s="22"/>
      <c r="I6" s="22"/>
      <c r="J6" s="22"/>
    </row>
    <row r="7" spans="1:14">
      <c r="A7" s="20" t="s">
        <v>14</v>
      </c>
      <c r="C7" s="22">
        <f>SUMPRODUCT($B$2:$B$5,C2:C5)</f>
        <v>5190</v>
      </c>
      <c r="D7" s="22">
        <f>SUMPRODUCT($B$2:$B$5,D2:D5)</f>
        <v>5070</v>
      </c>
      <c r="E7" s="22">
        <f>SUMPRODUCT($B$2:$B$5,E2:E5)</f>
        <v>5037</v>
      </c>
      <c r="F7" s="22">
        <f>SUMPRODUCT($B$2:$B$5,F2:F5)</f>
        <v>5070</v>
      </c>
      <c r="G7" s="22">
        <f>SUMPRODUCT($B$2:$B$5,G2:G5)</f>
        <v>1170</v>
      </c>
      <c r="H7" s="22"/>
      <c r="I7" s="22"/>
      <c r="J7" s="22"/>
    </row>
    <row r="8" spans="1:14">
      <c r="A8" s="22"/>
      <c r="B8" s="22"/>
      <c r="C8" s="22"/>
      <c r="D8" s="22"/>
      <c r="E8" s="22"/>
      <c r="F8" s="22"/>
      <c r="G8" s="22"/>
      <c r="H8" s="22"/>
      <c r="I8" s="22"/>
      <c r="J8" s="22"/>
    </row>
    <row r="9" spans="1:14">
      <c r="A9" s="24"/>
    </row>
  </sheetData>
  <conditionalFormatting sqref="C2:G5">
    <cfRule type="cellIs" dxfId="3" priority="4" operator="greaterThan">
      <formula>50</formula>
    </cfRule>
  </conditionalFormatting>
  <conditionalFormatting sqref="M1:N1048576">
    <cfRule type="containsText" dxfId="2" priority="3" operator="containsText" text="kevés">
      <formula>NOT(ISERROR(SEARCH("kevés",M1)))</formula>
    </cfRule>
    <cfRule type="containsText" dxfId="1" priority="2" operator="containsText" text="kM$1:N$5">
      <formula>NOT(ISERROR(SEARCH("kM$1:N$5",M1)))</formula>
    </cfRule>
  </conditionalFormatting>
  <conditionalFormatting sqref="M1:N5">
    <cfRule type="containsText" dxfId="0" priority="1" operator="containsText" text="kevés">
      <formula>NOT(ISERROR(SEARCH("kevés",M1)))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17"/>
  <sheetViews>
    <sheetView workbookViewId="0">
      <selection activeCell="D10" sqref="D10:L17"/>
    </sheetView>
  </sheetViews>
  <sheetFormatPr defaultRowHeight="15"/>
  <sheetData>
    <row r="1" spans="4:12">
      <c r="H1" s="25">
        <f>Munka1!$J$2</f>
        <v>4152</v>
      </c>
    </row>
    <row r="10" spans="4:12">
      <c r="D10" s="27"/>
      <c r="E10" s="27"/>
      <c r="F10" s="27"/>
      <c r="G10" s="27"/>
      <c r="H10" s="27"/>
      <c r="I10" s="27"/>
      <c r="J10" s="27"/>
      <c r="K10" s="27"/>
      <c r="L10" s="27"/>
    </row>
    <row r="11" spans="4:12">
      <c r="D11" s="27"/>
      <c r="E11" s="27"/>
      <c r="F11" s="27"/>
      <c r="G11" s="27"/>
      <c r="H11" s="27"/>
      <c r="I11" s="27"/>
      <c r="J11" s="27"/>
      <c r="K11" s="27"/>
      <c r="L11" s="27"/>
    </row>
    <row r="12" spans="4:12">
      <c r="D12" s="27"/>
      <c r="E12" s="27"/>
      <c r="F12" s="27"/>
      <c r="G12" s="27"/>
      <c r="H12" s="27"/>
      <c r="I12" s="27"/>
      <c r="J12" s="27"/>
      <c r="K12" s="27"/>
      <c r="L12" s="27"/>
    </row>
    <row r="13" spans="4:12">
      <c r="D13" s="27"/>
      <c r="E13" s="27"/>
      <c r="F13" s="27"/>
      <c r="G13" s="27"/>
      <c r="H13" s="27"/>
      <c r="I13" s="27"/>
      <c r="J13" s="27"/>
      <c r="K13" s="27"/>
      <c r="L13" s="27"/>
    </row>
    <row r="14" spans="4:12">
      <c r="D14" s="27"/>
      <c r="E14" s="27"/>
      <c r="F14" s="27"/>
      <c r="G14" s="27"/>
      <c r="H14" s="27"/>
      <c r="I14" s="27"/>
      <c r="J14" s="27"/>
      <c r="K14" s="27"/>
      <c r="L14" s="27"/>
    </row>
    <row r="15" spans="4:12">
      <c r="D15" s="27"/>
      <c r="E15" s="27"/>
      <c r="F15" s="27"/>
      <c r="G15" s="27"/>
      <c r="H15" s="27"/>
      <c r="I15" s="27"/>
      <c r="J15" s="27"/>
      <c r="K15" s="27"/>
      <c r="L15" s="27"/>
    </row>
    <row r="16" spans="4:12">
      <c r="D16" s="27"/>
      <c r="E16" s="27"/>
      <c r="F16" s="27"/>
      <c r="G16" s="27"/>
      <c r="H16" s="27"/>
      <c r="I16" s="27"/>
      <c r="J16" s="27"/>
      <c r="K16" s="27"/>
      <c r="L16" s="27"/>
    </row>
    <row r="17" spans="4:12">
      <c r="D17" s="27"/>
      <c r="E17" s="27"/>
      <c r="F17" s="27"/>
      <c r="G17" s="27"/>
      <c r="H17" s="27"/>
      <c r="I17" s="27"/>
      <c r="J17" s="27"/>
      <c r="K17" s="27"/>
      <c r="L17" s="27"/>
    </row>
  </sheetData>
  <mergeCells count="1">
    <mergeCell ref="D10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I4" sqref="I4"/>
    </sheetView>
  </sheetViews>
  <sheetFormatPr defaultRowHeight="1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10</v>
      </c>
      <c r="B2">
        <v>12</v>
      </c>
      <c r="C2">
        <v>50</v>
      </c>
      <c r="D2">
        <v>75</v>
      </c>
      <c r="E2">
        <v>71</v>
      </c>
      <c r="F2">
        <v>90</v>
      </c>
      <c r="G2">
        <v>40</v>
      </c>
      <c r="H2">
        <f>SUM(C2:G2)</f>
        <v>326</v>
      </c>
      <c r="I2">
        <f>AVERAGE(C2:G2)</f>
        <v>65.2</v>
      </c>
      <c r="J2">
        <f>B2*H2</f>
        <v>3912</v>
      </c>
    </row>
    <row r="3" spans="1:10">
      <c r="A3" t="s">
        <v>11</v>
      </c>
      <c r="B3">
        <v>12</v>
      </c>
      <c r="C3">
        <v>50</v>
      </c>
      <c r="D3">
        <v>60</v>
      </c>
      <c r="E3">
        <v>50</v>
      </c>
      <c r="F3">
        <v>65</v>
      </c>
      <c r="G3">
        <v>20</v>
      </c>
      <c r="H3">
        <f t="shared" ref="H3:H5" si="0">SUM(C3:G3)</f>
        <v>245</v>
      </c>
      <c r="I3">
        <f t="shared" ref="I3:I5" si="1">AVERAGE(B3:G3)</f>
        <v>42.833333333333336</v>
      </c>
      <c r="J3">
        <f t="shared" ref="J3:J5" si="2">B3*H3</f>
        <v>2940</v>
      </c>
    </row>
    <row r="4" spans="1:10">
      <c r="A4" t="s">
        <v>12</v>
      </c>
      <c r="B4">
        <v>40</v>
      </c>
      <c r="C4">
        <v>24</v>
      </c>
      <c r="D4">
        <v>30</v>
      </c>
      <c r="E4">
        <v>39</v>
      </c>
      <c r="F4">
        <v>24</v>
      </c>
      <c r="G4">
        <v>0</v>
      </c>
      <c r="H4">
        <f t="shared" si="0"/>
        <v>117</v>
      </c>
      <c r="I4">
        <f t="shared" si="1"/>
        <v>26.166666666666668</v>
      </c>
      <c r="J4">
        <f t="shared" si="2"/>
        <v>4680</v>
      </c>
    </row>
    <row r="5" spans="1:10">
      <c r="A5" t="s">
        <v>13</v>
      </c>
      <c r="B5">
        <v>45</v>
      </c>
      <c r="C5">
        <v>62</v>
      </c>
      <c r="D5">
        <v>50</v>
      </c>
      <c r="E5">
        <v>45</v>
      </c>
      <c r="F5">
        <v>50</v>
      </c>
      <c r="G5">
        <v>10</v>
      </c>
      <c r="H5">
        <f t="shared" si="0"/>
        <v>217</v>
      </c>
      <c r="I5">
        <f t="shared" si="1"/>
        <v>43.666666666666664</v>
      </c>
      <c r="J5">
        <f t="shared" si="2"/>
        <v>9765</v>
      </c>
    </row>
    <row r="7" spans="1:10">
      <c r="A7" t="s">
        <v>14</v>
      </c>
      <c r="C7">
        <f>SUMPRODUCT($B$2:$B$5,C2:C5)</f>
        <v>4950</v>
      </c>
      <c r="D7">
        <f>SUMPRODUCT($B$2:$B$5,D2:D5)</f>
        <v>5070</v>
      </c>
      <c r="E7">
        <f>SUMPRODUCT($B$2:$B$5,E2:E5)</f>
        <v>5037</v>
      </c>
      <c r="F7">
        <f>SUMPRODUCT($B$2:$B$5,F2:F5)</f>
        <v>5070</v>
      </c>
      <c r="G7">
        <f>SUMPRODUCT($B$2:$B$5,G2:G5)</f>
        <v>1170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4" sqref="B4"/>
    </sheetView>
  </sheetViews>
  <sheetFormatPr defaultRowHeight="15"/>
  <sheetData>
    <row r="1" spans="1:10">
      <c r="A1" s="25">
        <f>Munka1!A1</f>
        <v>0</v>
      </c>
      <c r="B1" s="25" t="str">
        <f>Munka1!B1</f>
        <v>egységár</v>
      </c>
      <c r="C1" s="25" t="str">
        <f>Munka1!C1</f>
        <v>hétfő</v>
      </c>
      <c r="D1" s="25" t="str">
        <f>Munka1!D1</f>
        <v>kedd</v>
      </c>
      <c r="E1" s="25" t="str">
        <f>Munka1!E1</f>
        <v>szerda</v>
      </c>
      <c r="F1" s="25" t="str">
        <f>Munka1!F1</f>
        <v>csütörtök</v>
      </c>
      <c r="G1" s="25" t="str">
        <f>Munka1!G1</f>
        <v>péntek</v>
      </c>
      <c r="H1" s="25" t="str">
        <f>Munka1!H1</f>
        <v>összesen</v>
      </c>
      <c r="I1" s="25" t="str">
        <f>Munka1!I1</f>
        <v>átlag</v>
      </c>
      <c r="J1" s="25" t="str">
        <f>Munka1!J1</f>
        <v>összbevétel</v>
      </c>
    </row>
    <row r="2" spans="1:10">
      <c r="A2" s="25" t="str">
        <f>Munka1!A2</f>
        <v>kifli</v>
      </c>
      <c r="B2" s="25">
        <v>15</v>
      </c>
      <c r="C2" s="25">
        <f>Munka1!C2</f>
        <v>70</v>
      </c>
      <c r="D2" s="25">
        <f>Munka1!D2</f>
        <v>75</v>
      </c>
      <c r="E2" s="25">
        <f>Munka1!E2</f>
        <v>71</v>
      </c>
      <c r="F2" s="25">
        <f>Munka1!F2</f>
        <v>90</v>
      </c>
      <c r="G2" s="25">
        <f>Munka1!G2</f>
        <v>40</v>
      </c>
      <c r="H2" s="25">
        <f>Munka1!H2</f>
        <v>346</v>
      </c>
      <c r="I2" s="25">
        <f>Munka1!I2</f>
        <v>69.2</v>
      </c>
      <c r="J2" s="25">
        <f>Munka1!J2</f>
        <v>4152</v>
      </c>
    </row>
    <row r="3" spans="1:10">
      <c r="A3" s="25" t="str">
        <f>Munka1!A3</f>
        <v>zsemle</v>
      </c>
      <c r="B3" s="25">
        <v>13</v>
      </c>
      <c r="C3" s="25">
        <f>Munka1!C3</f>
        <v>50</v>
      </c>
      <c r="D3" s="25">
        <f>Munka1!D3</f>
        <v>60</v>
      </c>
      <c r="E3" s="25">
        <f>Munka1!E3</f>
        <v>50</v>
      </c>
      <c r="F3" s="25">
        <f>Munka1!F3</f>
        <v>65</v>
      </c>
      <c r="G3" s="25">
        <f>Munka1!G3</f>
        <v>20</v>
      </c>
      <c r="H3" s="25">
        <f>Munka1!H3</f>
        <v>245</v>
      </c>
      <c r="I3" s="25">
        <f>Munka1!I3</f>
        <v>42.833333333333336</v>
      </c>
      <c r="J3" s="25">
        <f>Munka1!J3</f>
        <v>2940</v>
      </c>
    </row>
    <row r="4" spans="1:10">
      <c r="A4" s="25" t="str">
        <f>Munka1!A4</f>
        <v>poharas tej</v>
      </c>
      <c r="B4" s="25">
        <f>Munka1!B4</f>
        <v>40</v>
      </c>
      <c r="C4" s="25">
        <f>Munka1!C4</f>
        <v>24</v>
      </c>
      <c r="D4" s="25">
        <f>Munka1!D4</f>
        <v>30</v>
      </c>
      <c r="E4" s="25">
        <f>Munka1!E4</f>
        <v>39</v>
      </c>
      <c r="F4" s="25">
        <f>Munka1!F4</f>
        <v>24</v>
      </c>
      <c r="G4" s="25">
        <f>Munka1!G4</f>
        <v>0</v>
      </c>
      <c r="H4" s="25">
        <f>Munka1!H4</f>
        <v>117</v>
      </c>
      <c r="I4" s="25">
        <f>Munka1!I4</f>
        <v>26.166666666666668</v>
      </c>
      <c r="J4" s="25">
        <f>Munka1!J4</f>
        <v>4680</v>
      </c>
    </row>
    <row r="5" spans="1:10">
      <c r="A5" s="25" t="str">
        <f>Munka1!A5</f>
        <v>poharas kakaó</v>
      </c>
      <c r="B5" s="25">
        <f>Munka1!B5</f>
        <v>45</v>
      </c>
      <c r="C5" s="25">
        <f>Munka1!C5</f>
        <v>62</v>
      </c>
      <c r="D5" s="25">
        <f>Munka1!D5</f>
        <v>50</v>
      </c>
      <c r="E5" s="25">
        <f>Munka1!E5</f>
        <v>45</v>
      </c>
      <c r="F5" s="25">
        <f>Munka1!F5</f>
        <v>50</v>
      </c>
      <c r="G5" s="25">
        <f>Munka1!G5</f>
        <v>10</v>
      </c>
      <c r="H5" s="25">
        <f>Munka1!H5</f>
        <v>217</v>
      </c>
      <c r="I5" s="25">
        <f>Munka1!I5</f>
        <v>43.666666666666664</v>
      </c>
      <c r="J5" s="25">
        <f>Munka1!J5</f>
        <v>9765</v>
      </c>
    </row>
    <row r="6" spans="1:10">
      <c r="A6" s="25">
        <f>Munka1!A6</f>
        <v>0</v>
      </c>
      <c r="B6" s="25">
        <f>Munka1!B6</f>
        <v>0</v>
      </c>
      <c r="C6" s="25">
        <f>Munka1!C6</f>
        <v>0</v>
      </c>
      <c r="D6" s="25">
        <f>Munka1!D6</f>
        <v>0</v>
      </c>
      <c r="E6" s="25">
        <f>Munka1!E6</f>
        <v>0</v>
      </c>
      <c r="F6" s="25">
        <f>Munka1!F6</f>
        <v>0</v>
      </c>
      <c r="G6" s="25">
        <f>Munka1!G6</f>
        <v>0</v>
      </c>
      <c r="H6" s="25">
        <f>Munka1!H6</f>
        <v>0</v>
      </c>
      <c r="I6" s="25">
        <f>Munka1!I6</f>
        <v>0</v>
      </c>
      <c r="J6" s="25">
        <f>Munka1!J6</f>
        <v>0</v>
      </c>
    </row>
    <row r="7" spans="1:10">
      <c r="A7" s="25" t="str">
        <f>Munka1!A7</f>
        <v>Forgalom</v>
      </c>
      <c r="B7" s="25">
        <f>Munka1!B7</f>
        <v>0</v>
      </c>
      <c r="C7" s="25">
        <f>Munka1!C7</f>
        <v>5190</v>
      </c>
      <c r="D7" s="25">
        <f>Munka1!D7</f>
        <v>5070</v>
      </c>
      <c r="E7" s="25">
        <f>Munka1!E7</f>
        <v>5037</v>
      </c>
      <c r="F7" s="25">
        <f>Munka1!F7</f>
        <v>5070</v>
      </c>
      <c r="G7" s="25">
        <f>Munka1!G7</f>
        <v>1170</v>
      </c>
      <c r="H7" s="25">
        <f>Munka1!H7</f>
        <v>0</v>
      </c>
      <c r="I7" s="25">
        <f>Munka1!I7</f>
        <v>0</v>
      </c>
      <c r="J7" s="25">
        <f>Munka1!J7</f>
        <v>0</v>
      </c>
    </row>
    <row r="8" spans="1:10">
      <c r="A8" s="25">
        <f>Munka1!A8</f>
        <v>0</v>
      </c>
      <c r="B8" s="25">
        <f>Munka1!B8</f>
        <v>0</v>
      </c>
      <c r="C8" s="25">
        <f>Munka1!C8</f>
        <v>0</v>
      </c>
      <c r="D8" s="25">
        <f>Munka1!D8</f>
        <v>0</v>
      </c>
      <c r="E8" s="25">
        <f>Munka1!E8</f>
        <v>0</v>
      </c>
      <c r="F8" s="25">
        <f>Munka1!F8</f>
        <v>0</v>
      </c>
      <c r="G8" s="25">
        <f>Munka1!G8</f>
        <v>0</v>
      </c>
      <c r="H8" s="25">
        <f>Munka1!H8</f>
        <v>0</v>
      </c>
      <c r="I8" s="25">
        <f>Munka1!I8</f>
        <v>0</v>
      </c>
      <c r="J8" s="25">
        <f>Munka1!J8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workbookViewId="0">
      <selection activeCell="F10" sqref="F10"/>
    </sheetView>
  </sheetViews>
  <sheetFormatPr defaultRowHeight="15"/>
  <sheetData>
    <row r="1" spans="1:8" ht="15.75" thickBot="1">
      <c r="A1" s="15"/>
      <c r="B1" s="17" t="s">
        <v>10</v>
      </c>
      <c r="C1" s="20" t="s">
        <v>11</v>
      </c>
      <c r="D1" s="20" t="s">
        <v>12</v>
      </c>
      <c r="E1" s="20" t="s">
        <v>13</v>
      </c>
      <c r="F1" s="22"/>
      <c r="G1" s="20" t="s">
        <v>14</v>
      </c>
      <c r="H1" s="22"/>
    </row>
    <row r="2" spans="1:8" ht="16.5" thickTop="1" thickBot="1">
      <c r="A2" s="16" t="s">
        <v>0</v>
      </c>
      <c r="B2" s="18">
        <v>12</v>
      </c>
      <c r="C2" s="21">
        <v>12</v>
      </c>
      <c r="D2" s="21">
        <v>40</v>
      </c>
      <c r="E2" s="21">
        <v>45</v>
      </c>
      <c r="F2" s="22"/>
      <c r="H2" s="22"/>
    </row>
    <row r="3" spans="1:8" ht="16.5" thickTop="1" thickBot="1">
      <c r="A3" s="16" t="s">
        <v>1</v>
      </c>
      <c r="B3" s="19">
        <v>50</v>
      </c>
      <c r="C3" s="22">
        <v>50</v>
      </c>
      <c r="D3" s="22">
        <v>24</v>
      </c>
      <c r="E3" s="22">
        <v>62</v>
      </c>
      <c r="F3" s="22"/>
      <c r="G3" s="22">
        <f>SUMPRODUCT($B$2:$E$2,B3:E3)</f>
        <v>4950</v>
      </c>
      <c r="H3" s="22"/>
    </row>
    <row r="4" spans="1:8" ht="16.5" thickTop="1" thickBot="1">
      <c r="A4" s="16" t="s">
        <v>2</v>
      </c>
      <c r="B4" s="19">
        <v>75</v>
      </c>
      <c r="C4" s="22">
        <v>60</v>
      </c>
      <c r="D4" s="22">
        <v>30</v>
      </c>
      <c r="E4" s="22">
        <v>50</v>
      </c>
      <c r="F4" s="22"/>
      <c r="G4" s="22">
        <f>SUMPRODUCT($B$2:$E$2,B4:E4)</f>
        <v>5070</v>
      </c>
      <c r="H4" s="22"/>
    </row>
    <row r="5" spans="1:8" ht="16.5" thickTop="1" thickBot="1">
      <c r="A5" s="16" t="s">
        <v>3</v>
      </c>
      <c r="B5" s="19">
        <v>71</v>
      </c>
      <c r="C5" s="22">
        <v>50</v>
      </c>
      <c r="D5" s="22">
        <v>39</v>
      </c>
      <c r="E5" s="22">
        <v>45</v>
      </c>
      <c r="F5" s="22"/>
      <c r="G5" s="22">
        <f>SUMPRODUCT($B$2:$E$2,B5:E5)</f>
        <v>5037</v>
      </c>
      <c r="H5" s="22"/>
    </row>
    <row r="6" spans="1:8" ht="16.5" thickTop="1" thickBot="1">
      <c r="A6" s="16" t="s">
        <v>4</v>
      </c>
      <c r="B6" s="19">
        <v>90</v>
      </c>
      <c r="C6" s="22">
        <v>65</v>
      </c>
      <c r="D6" s="22">
        <v>24</v>
      </c>
      <c r="E6" s="22">
        <v>50</v>
      </c>
      <c r="F6" s="22"/>
      <c r="G6" s="22">
        <f>SUMPRODUCT($B$2:$E$2,B6:E6)</f>
        <v>5070</v>
      </c>
      <c r="H6" s="22"/>
    </row>
    <row r="7" spans="1:8" ht="16.5" thickTop="1" thickBot="1">
      <c r="A7" s="16" t="s">
        <v>5</v>
      </c>
      <c r="B7" s="19">
        <v>40</v>
      </c>
      <c r="C7" s="22">
        <v>20</v>
      </c>
      <c r="D7" s="22">
        <v>0</v>
      </c>
      <c r="E7" s="22">
        <v>10</v>
      </c>
      <c r="F7" s="22"/>
      <c r="G7" s="22">
        <f>SUMPRODUCT($B$2:$E$2,B7:E7)</f>
        <v>1170</v>
      </c>
      <c r="H7" s="22"/>
    </row>
    <row r="8" spans="1:8" ht="16.5" thickTop="1" thickBot="1">
      <c r="A8" s="16" t="s">
        <v>6</v>
      </c>
      <c r="B8" s="19">
        <f>SUM(B3:B7)</f>
        <v>326</v>
      </c>
      <c r="C8" s="19">
        <f>SUM(C3:C7)</f>
        <v>245</v>
      </c>
      <c r="D8" s="19">
        <f>SUM(D3:D7)</f>
        <v>117</v>
      </c>
      <c r="E8" s="19">
        <f>SUM(E3:E7)</f>
        <v>217</v>
      </c>
      <c r="F8" s="22"/>
      <c r="G8" s="22"/>
      <c r="H8" s="22"/>
    </row>
    <row r="9" spans="1:8" ht="16.5" thickTop="1" thickBot="1">
      <c r="A9" s="16" t="s">
        <v>7</v>
      </c>
      <c r="B9" s="19">
        <f>AVERAGE(B3:B7)</f>
        <v>65.2</v>
      </c>
      <c r="C9" s="19">
        <f>AVERAGE(C2:C7)</f>
        <v>42.833333333333336</v>
      </c>
      <c r="D9" s="19">
        <f>AVERAGE(D2:D7)</f>
        <v>26.166666666666668</v>
      </c>
      <c r="E9" s="19">
        <f>AVERAGE(E2:E7)</f>
        <v>43.666666666666664</v>
      </c>
      <c r="F9" s="22"/>
      <c r="G9" s="22"/>
      <c r="H9" s="22"/>
    </row>
    <row r="10" spans="1:8" ht="16.5" thickTop="1" thickBot="1">
      <c r="A10" s="16" t="s">
        <v>8</v>
      </c>
      <c r="B10" s="19">
        <f>B2*B8</f>
        <v>3912</v>
      </c>
      <c r="C10" s="19">
        <f>C2*C8</f>
        <v>2940</v>
      </c>
      <c r="D10" s="19">
        <f>D2*D8</f>
        <v>4680</v>
      </c>
      <c r="E10" s="19">
        <f>E2*E8</f>
        <v>9765</v>
      </c>
      <c r="F10" s="22"/>
      <c r="G10" s="22"/>
      <c r="H10" s="22"/>
    </row>
    <row r="11" spans="1:8" ht="15.75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7" sqref="D7"/>
    </sheetView>
  </sheetViews>
  <sheetFormatPr defaultRowHeight="15"/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10</v>
      </c>
      <c r="B2">
        <v>12</v>
      </c>
      <c r="C2">
        <v>50</v>
      </c>
      <c r="D2">
        <v>75</v>
      </c>
      <c r="E2">
        <v>71</v>
      </c>
      <c r="F2">
        <v>90</v>
      </c>
      <c r="G2">
        <v>40</v>
      </c>
      <c r="H2">
        <v>326</v>
      </c>
      <c r="I2">
        <v>65.2</v>
      </c>
      <c r="J2">
        <v>3912</v>
      </c>
    </row>
    <row r="3" spans="1:10">
      <c r="A3" t="s">
        <v>11</v>
      </c>
      <c r="B3">
        <v>12</v>
      </c>
      <c r="C3">
        <v>50</v>
      </c>
      <c r="D3">
        <v>60</v>
      </c>
      <c r="E3">
        <v>50</v>
      </c>
      <c r="F3">
        <v>65</v>
      </c>
      <c r="G3">
        <v>20</v>
      </c>
      <c r="H3">
        <v>245</v>
      </c>
      <c r="I3">
        <v>42.833333333333336</v>
      </c>
      <c r="J3">
        <v>2940</v>
      </c>
    </row>
    <row r="4" spans="1:10">
      <c r="A4" t="s">
        <v>12</v>
      </c>
      <c r="B4">
        <v>40</v>
      </c>
      <c r="C4">
        <v>24</v>
      </c>
      <c r="D4">
        <v>30</v>
      </c>
      <c r="E4">
        <v>39</v>
      </c>
      <c r="F4">
        <v>24</v>
      </c>
      <c r="G4">
        <v>0</v>
      </c>
      <c r="H4">
        <v>117</v>
      </c>
      <c r="I4">
        <v>26.166666666666668</v>
      </c>
      <c r="J4">
        <v>4680</v>
      </c>
    </row>
    <row r="5" spans="1:10">
      <c r="A5" t="s">
        <v>13</v>
      </c>
      <c r="B5">
        <v>45</v>
      </c>
      <c r="C5">
        <v>62</v>
      </c>
      <c r="D5">
        <v>50</v>
      </c>
      <c r="E5">
        <v>45</v>
      </c>
      <c r="F5">
        <v>50</v>
      </c>
      <c r="G5">
        <v>10</v>
      </c>
      <c r="H5">
        <v>217</v>
      </c>
      <c r="I5">
        <v>43.666666666666664</v>
      </c>
      <c r="J5">
        <v>9765</v>
      </c>
    </row>
    <row r="7" spans="1:10">
      <c r="A7" t="s">
        <v>14</v>
      </c>
      <c r="C7">
        <v>4950</v>
      </c>
      <c r="D7">
        <v>5070</v>
      </c>
      <c r="E7">
        <v>5037</v>
      </c>
      <c r="F7">
        <v>5070</v>
      </c>
      <c r="G7">
        <v>1170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1" sqref="B1"/>
    </sheetView>
  </sheetViews>
  <sheetFormatPr defaultRowHeight="15"/>
  <sheetData>
    <row r="1" spans="1:2">
      <c r="A1" t="e">
        <f>Munka1!#REF!</f>
        <v>#REF!</v>
      </c>
      <c r="B1">
        <f>Munka1!A1</f>
        <v>0</v>
      </c>
    </row>
    <row r="2" spans="1:2">
      <c r="A2" t="e">
        <f>Munka1!#REF!</f>
        <v>#REF!</v>
      </c>
      <c r="B2" t="str">
        <f>Munka1!A2</f>
        <v>kifli</v>
      </c>
    </row>
    <row r="3" spans="1:2">
      <c r="A3" t="e">
        <f>Munka1!#REF!</f>
        <v>#REF!</v>
      </c>
      <c r="B3" t="str">
        <f>Munka1!A3</f>
        <v>zsemle</v>
      </c>
    </row>
    <row r="4" spans="1:2">
      <c r="A4" t="e">
        <f>Munka1!#REF!</f>
        <v>#REF!</v>
      </c>
      <c r="B4" t="str">
        <f>Munka1!A4</f>
        <v>poharas tej</v>
      </c>
    </row>
    <row r="5" spans="1:2">
      <c r="A5" t="e">
        <f>Munka1!#REF!</f>
        <v>#REF!</v>
      </c>
      <c r="B5" t="str">
        <f>Munka1!A5</f>
        <v>poharas kakaó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9"/>
  <sheetViews>
    <sheetView workbookViewId="0">
      <selection activeCell="I21" sqref="I21"/>
    </sheetView>
  </sheetViews>
  <sheetFormatPr defaultRowHeight="15"/>
  <sheetData>
    <row r="1" spans="1:11"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>
      <c r="A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</row>
    <row r="3" spans="1:11">
      <c r="A3">
        <v>2</v>
      </c>
      <c r="B3" t="s">
        <v>10</v>
      </c>
      <c r="C3">
        <v>12</v>
      </c>
      <c r="D3">
        <v>50</v>
      </c>
      <c r="E3">
        <v>75</v>
      </c>
      <c r="F3">
        <v>71</v>
      </c>
      <c r="G3">
        <v>90</v>
      </c>
      <c r="H3">
        <v>40</v>
      </c>
      <c r="I3">
        <v>326</v>
      </c>
      <c r="J3">
        <v>65.2</v>
      </c>
      <c r="K3">
        <v>3912</v>
      </c>
    </row>
    <row r="4" spans="1:11">
      <c r="A4">
        <v>3</v>
      </c>
      <c r="B4" t="s">
        <v>11</v>
      </c>
      <c r="C4">
        <v>12</v>
      </c>
      <c r="D4">
        <v>50</v>
      </c>
      <c r="E4">
        <v>60</v>
      </c>
      <c r="F4">
        <v>50</v>
      </c>
      <c r="G4">
        <v>65</v>
      </c>
      <c r="H4">
        <v>20</v>
      </c>
      <c r="I4">
        <v>245</v>
      </c>
      <c r="J4">
        <v>49</v>
      </c>
      <c r="K4">
        <v>2940</v>
      </c>
    </row>
    <row r="5" spans="1:11">
      <c r="A5">
        <v>4</v>
      </c>
      <c r="B5" t="s">
        <v>12</v>
      </c>
      <c r="C5">
        <v>40</v>
      </c>
      <c r="D5">
        <v>24</v>
      </c>
      <c r="E5">
        <v>30</v>
      </c>
      <c r="F5">
        <v>39</v>
      </c>
      <c r="G5">
        <v>24</v>
      </c>
      <c r="H5">
        <v>0</v>
      </c>
      <c r="I5">
        <v>117</v>
      </c>
      <c r="J5">
        <v>23.4</v>
      </c>
      <c r="K5">
        <v>4680</v>
      </c>
    </row>
    <row r="6" spans="1:11">
      <c r="A6">
        <v>5</v>
      </c>
      <c r="B6" t="s">
        <v>13</v>
      </c>
      <c r="C6">
        <v>45</v>
      </c>
      <c r="D6">
        <v>62</v>
      </c>
      <c r="E6">
        <v>50</v>
      </c>
      <c r="F6">
        <v>45</v>
      </c>
      <c r="G6">
        <v>50</v>
      </c>
      <c r="H6">
        <v>10</v>
      </c>
      <c r="I6">
        <v>217</v>
      </c>
      <c r="J6">
        <v>43.4</v>
      </c>
      <c r="K6">
        <v>9765</v>
      </c>
    </row>
    <row r="7" spans="1:11">
      <c r="A7">
        <v>6</v>
      </c>
    </row>
    <row r="8" spans="1:11">
      <c r="A8">
        <v>7</v>
      </c>
      <c r="B8" t="s">
        <v>14</v>
      </c>
      <c r="C8">
        <v>109</v>
      </c>
    </row>
    <row r="9" spans="1:11">
      <c r="A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2"/>
  <sheetViews>
    <sheetView workbookViewId="0">
      <selection activeCell="J11" sqref="J11"/>
    </sheetView>
  </sheetViews>
  <sheetFormatPr defaultRowHeight="15"/>
  <sheetData>
    <row r="1" spans="1:9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</row>
    <row r="2" spans="1:9" ht="15.75" thickBot="1">
      <c r="A2" s="4" t="s">
        <v>15</v>
      </c>
      <c r="B2" s="7"/>
      <c r="C2" s="11" t="s">
        <v>10</v>
      </c>
      <c r="D2" s="12" t="s">
        <v>11</v>
      </c>
      <c r="E2" s="12" t="s">
        <v>12</v>
      </c>
      <c r="F2" s="12" t="s">
        <v>13</v>
      </c>
      <c r="G2" s="1"/>
      <c r="H2" s="12" t="s">
        <v>14</v>
      </c>
      <c r="I2" s="1"/>
    </row>
    <row r="3" spans="1:9" ht="16.5" thickTop="1" thickBot="1">
      <c r="A3" s="4" t="s">
        <v>16</v>
      </c>
      <c r="B3" s="13" t="s">
        <v>0</v>
      </c>
      <c r="C3" s="8">
        <v>12</v>
      </c>
      <c r="D3" s="9">
        <v>12</v>
      </c>
      <c r="E3" s="9">
        <v>40</v>
      </c>
      <c r="F3" s="9">
        <v>45</v>
      </c>
      <c r="G3" s="1"/>
      <c r="H3" s="14">
        <f>SUM(C3:F3)</f>
        <v>109</v>
      </c>
      <c r="I3" s="1"/>
    </row>
    <row r="4" spans="1:9" ht="16.5" thickTop="1" thickBot="1">
      <c r="A4" s="4" t="s">
        <v>17</v>
      </c>
      <c r="B4" s="13" t="s">
        <v>1</v>
      </c>
      <c r="C4" s="6">
        <v>50</v>
      </c>
      <c r="D4" s="1">
        <v>50</v>
      </c>
      <c r="E4" s="1">
        <v>24</v>
      </c>
      <c r="F4" s="1">
        <v>62</v>
      </c>
      <c r="G4" s="1"/>
      <c r="H4" s="1">
        <f>PRODUCT(H3,C4:F4)</f>
        <v>405480000</v>
      </c>
      <c r="I4" s="1"/>
    </row>
    <row r="5" spans="1:9" ht="16.5" thickTop="1" thickBot="1">
      <c r="A5" s="4" t="s">
        <v>18</v>
      </c>
      <c r="B5" s="13" t="s">
        <v>2</v>
      </c>
      <c r="C5" s="6">
        <v>75</v>
      </c>
      <c r="D5" s="1">
        <v>60</v>
      </c>
      <c r="E5" s="1">
        <v>30</v>
      </c>
      <c r="F5" s="1">
        <v>50</v>
      </c>
      <c r="G5" s="1"/>
      <c r="H5" s="1"/>
      <c r="I5" s="1"/>
    </row>
    <row r="6" spans="1:9" ht="16.5" thickTop="1" thickBot="1">
      <c r="A6" s="4" t="s">
        <v>19</v>
      </c>
      <c r="B6" s="13" t="s">
        <v>3</v>
      </c>
      <c r="C6" s="6">
        <v>71</v>
      </c>
      <c r="D6" s="1">
        <v>50</v>
      </c>
      <c r="E6" s="1">
        <v>39</v>
      </c>
      <c r="F6" s="1">
        <v>45</v>
      </c>
      <c r="G6" s="1"/>
      <c r="H6" s="1"/>
      <c r="I6" s="1"/>
    </row>
    <row r="7" spans="1:9" ht="16.5" thickTop="1" thickBot="1">
      <c r="A7" s="4" t="s">
        <v>20</v>
      </c>
      <c r="B7" s="13" t="s">
        <v>4</v>
      </c>
      <c r="C7" s="6">
        <v>90</v>
      </c>
      <c r="D7" s="1">
        <v>65</v>
      </c>
      <c r="E7" s="1">
        <v>24</v>
      </c>
      <c r="F7" s="1">
        <v>50</v>
      </c>
      <c r="G7" s="1"/>
      <c r="H7" s="1"/>
      <c r="I7" s="1"/>
    </row>
    <row r="8" spans="1:9" ht="16.5" thickTop="1" thickBot="1">
      <c r="A8" s="4" t="s">
        <v>21</v>
      </c>
      <c r="B8" s="13" t="s">
        <v>5</v>
      </c>
      <c r="C8" s="6">
        <v>40</v>
      </c>
      <c r="D8" s="1">
        <v>20</v>
      </c>
      <c r="E8" s="1">
        <v>0</v>
      </c>
      <c r="F8" s="1">
        <v>10</v>
      </c>
      <c r="G8" s="1"/>
      <c r="H8" s="1"/>
      <c r="I8" s="1"/>
    </row>
    <row r="9" spans="1:9" ht="16.5" thickTop="1" thickBot="1">
      <c r="A9" s="4" t="s">
        <v>22</v>
      </c>
      <c r="B9" s="13" t="s">
        <v>6</v>
      </c>
      <c r="C9" s="6">
        <f>SUM(C4:C8)</f>
        <v>326</v>
      </c>
      <c r="D9" s="6">
        <f>SUM(D4:D8)</f>
        <v>245</v>
      </c>
      <c r="E9" s="6">
        <f>SUM(E4:E8)</f>
        <v>117</v>
      </c>
      <c r="F9" s="6">
        <f>SUM(F4:F8)</f>
        <v>217</v>
      </c>
      <c r="G9" s="1"/>
      <c r="H9" s="1"/>
      <c r="I9" s="1"/>
    </row>
    <row r="10" spans="1:9" ht="16.5" thickTop="1" thickBot="1">
      <c r="A10" s="4" t="s">
        <v>23</v>
      </c>
      <c r="B10" s="13" t="s">
        <v>7</v>
      </c>
      <c r="C10" s="6">
        <f>AVERAGE(C4:C8)</f>
        <v>65.2</v>
      </c>
      <c r="D10" s="6">
        <f>AVERAGE(D4:D8)</f>
        <v>49</v>
      </c>
      <c r="E10" s="6">
        <f>AVERAGE(E4:E8)</f>
        <v>23.4</v>
      </c>
      <c r="F10" s="6">
        <f>AVERAGE(F4:F8)</f>
        <v>43.4</v>
      </c>
      <c r="G10" s="1"/>
      <c r="H10" s="1"/>
      <c r="I10" s="1"/>
    </row>
    <row r="11" spans="1:9" ht="16.5" thickTop="1" thickBot="1">
      <c r="A11" s="5" t="s">
        <v>24</v>
      </c>
      <c r="B11" s="13" t="s">
        <v>8</v>
      </c>
      <c r="C11" s="10">
        <f>C3*C9</f>
        <v>3912</v>
      </c>
      <c r="D11" s="10">
        <f>D3*D9</f>
        <v>2940</v>
      </c>
      <c r="E11" s="10">
        <f>E3*E9</f>
        <v>4680</v>
      </c>
      <c r="F11" s="10">
        <f>F3*F9</f>
        <v>9765</v>
      </c>
      <c r="G11" s="1"/>
      <c r="H11" s="1"/>
      <c r="I11" s="1"/>
    </row>
    <row r="12" spans="1:9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Solti, Csongor Péter</dc:creator>
  <cp:keywords/>
  <dc:description/>
  <cp:lastModifiedBy>Solti Csongor Péter</cp:lastModifiedBy>
  <cp:revision/>
  <dcterms:created xsi:type="dcterms:W3CDTF">2022-09-29T08:52:05Z</dcterms:created>
  <dcterms:modified xsi:type="dcterms:W3CDTF">2022-11-16T12:42:42Z</dcterms:modified>
  <cp:category/>
  <cp:contentStatus/>
</cp:coreProperties>
</file>