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lti.csongor\Desktop\"/>
    </mc:Choice>
  </mc:AlternateContent>
  <bookViews>
    <workbookView xWindow="240" yWindow="15" windowWidth="11370" windowHeight="63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9" i="1" l="1"/>
  <c r="L2" i="1"/>
  <c r="B30" i="1"/>
  <c r="K5" i="1"/>
  <c r="K18" i="1"/>
  <c r="K2" i="1"/>
  <c r="I28" i="1"/>
  <c r="I19" i="1"/>
  <c r="I2" i="1"/>
  <c r="H10" i="1"/>
  <c r="L10" i="1" s="1"/>
  <c r="H11" i="1"/>
  <c r="I11" i="1" s="1"/>
  <c r="H12" i="1"/>
  <c r="L12" i="1" s="1"/>
  <c r="H5" i="1"/>
  <c r="I5" i="1" s="1"/>
  <c r="H6" i="1"/>
  <c r="I6" i="1" s="1"/>
  <c r="H13" i="1"/>
  <c r="L13" i="1" s="1"/>
  <c r="H16" i="1"/>
  <c r="I16" i="1" s="1"/>
  <c r="H26" i="1"/>
  <c r="L26" i="1" s="1"/>
  <c r="H14" i="1"/>
  <c r="I14" i="1" s="1"/>
  <c r="H28" i="1"/>
  <c r="L28" i="1" s="1"/>
  <c r="H15" i="1"/>
  <c r="I15" i="1" s="1"/>
  <c r="H17" i="1"/>
  <c r="I17" i="1" s="1"/>
  <c r="H7" i="1"/>
  <c r="I7" i="1" s="1"/>
  <c r="H25" i="1"/>
  <c r="I25" i="1" s="1"/>
  <c r="H18" i="1"/>
  <c r="I18" i="1" s="1"/>
  <c r="H19" i="1"/>
  <c r="L19" i="1" s="1"/>
  <c r="H8" i="1"/>
  <c r="I8" i="1" s="1"/>
  <c r="H2" i="1"/>
  <c r="J10" i="1"/>
  <c r="J11" i="1"/>
  <c r="J12" i="1"/>
  <c r="J5" i="1"/>
  <c r="J24" i="1"/>
  <c r="J6" i="1"/>
  <c r="J9" i="1"/>
  <c r="J22" i="1"/>
  <c r="J13" i="1"/>
  <c r="J16" i="1"/>
  <c r="J3" i="1"/>
  <c r="J21" i="1"/>
  <c r="J26" i="1"/>
  <c r="J14" i="1"/>
  <c r="J28" i="1"/>
  <c r="J15" i="1"/>
  <c r="J23" i="1"/>
  <c r="J17" i="1"/>
  <c r="J27" i="1"/>
  <c r="J7" i="1"/>
  <c r="J20" i="1"/>
  <c r="J25" i="1"/>
  <c r="J4" i="1"/>
  <c r="J18" i="1"/>
  <c r="J19" i="1"/>
  <c r="J8" i="1"/>
  <c r="J2" i="1"/>
  <c r="F4" i="1"/>
  <c r="H4" i="1" s="1"/>
  <c r="F20" i="1"/>
  <c r="H20" i="1" s="1"/>
  <c r="F27" i="1"/>
  <c r="H27" i="1" s="1"/>
  <c r="F23" i="1"/>
  <c r="H23" i="1" s="1"/>
  <c r="F21" i="1"/>
  <c r="H21" i="1" s="1"/>
  <c r="F3" i="1"/>
  <c r="H3" i="1" s="1"/>
  <c r="F22" i="1"/>
  <c r="H22" i="1" s="1"/>
  <c r="F9" i="1"/>
  <c r="H9" i="1" s="1"/>
  <c r="F24" i="1"/>
  <c r="H24" i="1" s="1"/>
  <c r="L24" i="1" l="1"/>
  <c r="I24" i="1"/>
  <c r="I21" i="1"/>
  <c r="K21" i="1"/>
  <c r="L21" i="1"/>
  <c r="L15" i="1"/>
  <c r="I12" i="1"/>
  <c r="I26" i="1"/>
  <c r="I10" i="1"/>
  <c r="K15" i="1"/>
  <c r="L7" i="1"/>
  <c r="K7" i="1"/>
  <c r="I13" i="1"/>
  <c r="L18" i="1"/>
  <c r="L5" i="1"/>
  <c r="I3" i="1"/>
  <c r="L3" i="1"/>
  <c r="K3" i="1"/>
  <c r="L20" i="1"/>
  <c r="K20" i="1"/>
  <c r="I20" i="1"/>
  <c r="I4" i="1"/>
  <c r="L4" i="1"/>
  <c r="K4" i="1"/>
  <c r="I9" i="1"/>
  <c r="L9" i="1"/>
  <c r="K9" i="1"/>
  <c r="L23" i="1"/>
  <c r="K23" i="1"/>
  <c r="I23" i="1"/>
  <c r="K22" i="1"/>
  <c r="I22" i="1"/>
  <c r="L22" i="1"/>
  <c r="I27" i="1"/>
  <c r="L27" i="1"/>
  <c r="K27" i="1"/>
  <c r="K28" i="1"/>
  <c r="K12" i="1"/>
  <c r="K8" i="1"/>
  <c r="K25" i="1"/>
  <c r="K17" i="1"/>
  <c r="K14" i="1"/>
  <c r="K16" i="1"/>
  <c r="K6" i="1"/>
  <c r="K11" i="1"/>
  <c r="L8" i="1"/>
  <c r="L25" i="1"/>
  <c r="L17" i="1"/>
  <c r="L14" i="1"/>
  <c r="L16" i="1"/>
  <c r="L6" i="1"/>
  <c r="L11" i="1"/>
  <c r="K19" i="1"/>
  <c r="K26" i="1"/>
  <c r="K13" i="1"/>
  <c r="K24" i="1"/>
  <c r="K10" i="1"/>
</calcChain>
</file>

<file path=xl/sharedStrings.xml><?xml version="1.0" encoding="utf-8"?>
<sst xmlns="http://schemas.openxmlformats.org/spreadsheetml/2006/main" count="43" uniqueCount="43">
  <si>
    <t>Vevő neve</t>
  </si>
  <si>
    <t>Vevőkód</t>
  </si>
  <si>
    <t>Árukód</t>
  </si>
  <si>
    <t>Mennyiség</t>
  </si>
  <si>
    <t>Dátum</t>
  </si>
  <si>
    <t>Tolnay Sarolta</t>
  </si>
  <si>
    <t>Godár Gyula</t>
  </si>
  <si>
    <t>Pető Endre</t>
  </si>
  <si>
    <t>Treff Andorné</t>
  </si>
  <si>
    <t>Sztankay P. Attila</t>
  </si>
  <si>
    <t>Maklári Ibolya</t>
  </si>
  <si>
    <t>Szerkovics Ilona</t>
  </si>
  <si>
    <t>Sólyom Kálmánné</t>
  </si>
  <si>
    <t>Petrus Kata</t>
  </si>
  <si>
    <t>Vágó Kitti</t>
  </si>
  <si>
    <t>Szabó Alexandra</t>
  </si>
  <si>
    <t>Magyar Ilona</t>
  </si>
  <si>
    <t>Bocskor Zsuzsanna</t>
  </si>
  <si>
    <t>Antal Éva</t>
  </si>
  <si>
    <t>Kovács Zoe</t>
  </si>
  <si>
    <t>Dobó László</t>
  </si>
  <si>
    <t>Levend Gáborné</t>
  </si>
  <si>
    <t>Keller Gézáné</t>
  </si>
  <si>
    <t>Péter Tímea</t>
  </si>
  <si>
    <t>Juhász Andrásné</t>
  </si>
  <si>
    <t>Vass Pál</t>
  </si>
  <si>
    <t>Hernádi László</t>
  </si>
  <si>
    <t>Kováts Jutka</t>
  </si>
  <si>
    <t>Farkasházi Katalin</t>
  </si>
  <si>
    <t>Aldrich Emese</t>
  </si>
  <si>
    <t>Derkovits Ottóné</t>
  </si>
  <si>
    <t>Egységár</t>
  </si>
  <si>
    <t>Sóvölgyi Lajos</t>
  </si>
  <si>
    <t>Szállítás</t>
  </si>
  <si>
    <t>Összesen</t>
  </si>
  <si>
    <t>Termék</t>
  </si>
  <si>
    <t>esernyő</t>
  </si>
  <si>
    <t>indukciós főzőlap 3000</t>
  </si>
  <si>
    <t>étkészlet</t>
  </si>
  <si>
    <t>A</t>
  </si>
  <si>
    <t>B</t>
  </si>
  <si>
    <t>C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</si>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</sst>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F_t_-;\-* #,##0.00\ _F_t_-;_-* &quot;-&quot;??\ _F_t_-;_-@_-"/>
    <numFmt numFmtId="165" formatCode="General_)"/>
    <numFmt numFmtId="167" formatCode="dd\-mmm\-yy"/>
    <numFmt numFmtId="170" formatCode="[$-F800]dddd\,\ mmmm\ dd\,\ yyyy"/>
    <numFmt numFmtId="171" formatCode="#,##0.0"/>
  </numFmts>
  <fonts count="8">
    <font>
      <sz val="10"/>
      <name val="Arial"/>
      <charset val="238"/>
    </font>
    <font>
      <sz val="10"/>
      <name val="Arial"/>
      <charset val="238"/>
    </font>
    <font>
      <sz val="10"/>
      <name val="MS Sans Serif"/>
      <charset val="238"/>
    </font>
    <font>
      <sz val="12"/>
      <name val="Arial Narrow CE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8"/>
      <name val="Arial"/>
      <charset val="238"/>
    </font>
    <font>
      <sz val="10"/>
      <color theme="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2" fontId="0" fillId="0" borderId="0" xfId="0" applyNumberFormat="1"/>
    <xf numFmtId="0" fontId="4" fillId="0" borderId="0" xfId="0" applyNumberFormat="1" applyFont="1" applyAlignment="1"/>
    <xf numFmtId="0" fontId="1" fillId="0" borderId="0" xfId="0" applyFont="1" applyBorder="1"/>
    <xf numFmtId="165" fontId="5" fillId="0" borderId="0" xfId="3" applyNumberFormat="1" applyFont="1" applyBorder="1" applyAlignment="1" applyProtection="1">
      <alignment horizontal="left"/>
    </xf>
    <xf numFmtId="167" fontId="1" fillId="0" borderId="0" xfId="1" applyNumberFormat="1" applyFont="1" applyAlignment="1">
      <alignment horizontal="center"/>
    </xf>
    <xf numFmtId="170" fontId="4" fillId="0" borderId="0" xfId="0" applyNumberFormat="1" applyFont="1" applyAlignment="1"/>
    <xf numFmtId="0" fontId="5" fillId="0" borderId="0" xfId="0" applyFont="1"/>
    <xf numFmtId="0" fontId="7" fillId="2" borderId="0" xfId="0" applyFont="1" applyFill="1" applyAlignment="1"/>
    <xf numFmtId="1" fontId="4" fillId="0" borderId="0" xfId="0" applyNumberFormat="1" applyFont="1" applyAlignment="1"/>
    <xf numFmtId="2" fontId="4" fillId="0" borderId="0" xfId="0" applyNumberFormat="1" applyFont="1" applyAlignment="1"/>
    <xf numFmtId="0" fontId="0" fillId="0" borderId="1" xfId="0" applyBorder="1"/>
    <xf numFmtId="0" fontId="7" fillId="2" borderId="1" xfId="0" applyFont="1" applyFill="1" applyBorder="1"/>
    <xf numFmtId="1" fontId="0" fillId="0" borderId="1" xfId="0" applyNumberFormat="1" applyBorder="1"/>
    <xf numFmtId="0" fontId="0" fillId="0" borderId="1" xfId="0" applyNumberFormat="1" applyBorder="1"/>
    <xf numFmtId="171" fontId="0" fillId="0" borderId="0" xfId="0" applyNumberFormat="1"/>
  </cellXfs>
  <cellStyles count="4">
    <cellStyle name="Ezres" xfId="1" builtinId="3"/>
    <cellStyle name="Normál" xfId="0" builtinId="0"/>
    <cellStyle name="Normal_RESULT" xfId="2"/>
    <cellStyle name="Normal_Stat5" xfId="3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Sheet1!$R$3:$S$3</c:f>
              <c:numCache>
                <c:formatCode>General</c:formatCode>
                <c:ptCount val="2"/>
                <c:pt idx="0">
                  <c:v>2001</c:v>
                </c:pt>
                <c:pt idx="1">
                  <c:v>2002</c:v>
                </c:pt>
              </c:numCache>
            </c:numRef>
          </c:cat>
          <c:val>
            <c:numRef>
              <c:f>Sheet1!$R$6:$S$6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5-4024-88E8-51FADB59B7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6</xdr:row>
      <xdr:rowOff>9525</xdr:rowOff>
    </xdr:from>
    <xdr:to>
      <xdr:col>16</xdr:col>
      <xdr:colOff>942976</xdr:colOff>
      <xdr:row>28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0"/>
  <sheetViews>
    <sheetView tabSelected="1" topLeftCell="C1" workbookViewId="0">
      <selection activeCell="Q33" sqref="Q33"/>
    </sheetView>
  </sheetViews>
  <sheetFormatPr defaultColWidth="14.42578125" defaultRowHeight="12.75"/>
  <cols>
    <col min="1" max="1" width="14.42578125" style="1"/>
    <col min="2" max="2" width="17.42578125" style="1" bestFit="1" customWidth="1"/>
    <col min="3" max="9" width="14.42578125" style="1"/>
    <col min="10" max="10" width="23.5703125" style="1" bestFit="1" customWidth="1"/>
    <col min="11" max="11" width="20.28515625" style="1" customWidth="1"/>
    <col min="12" max="13" width="14.42578125" style="1"/>
    <col min="14" max="14" width="20.140625" style="1" customWidth="1"/>
    <col min="15" max="16" width="12.85546875" style="1" customWidth="1"/>
    <col min="17" max="16384" width="14.42578125" style="1"/>
  </cols>
  <sheetData>
    <row r="1" spans="1:19" customFormat="1" ht="13.5" thickBot="1">
      <c r="A1">
        <v>1</v>
      </c>
      <c r="B1" s="16" t="s">
        <v>0</v>
      </c>
      <c r="C1" s="16" t="s">
        <v>1</v>
      </c>
      <c r="D1" s="17" t="s">
        <v>2</v>
      </c>
      <c r="E1" s="18" t="s">
        <v>3</v>
      </c>
      <c r="F1" s="18" t="s">
        <v>31</v>
      </c>
      <c r="G1" s="19" t="s">
        <v>4</v>
      </c>
      <c r="H1" s="19" t="s">
        <v>34</v>
      </c>
      <c r="I1" s="19">
        <v>400</v>
      </c>
      <c r="J1" s="16" t="s">
        <v>33</v>
      </c>
      <c r="L1" s="12" t="s">
        <v>42</v>
      </c>
    </row>
    <row r="2" spans="1:19" customFormat="1">
      <c r="A2">
        <v>2</v>
      </c>
      <c r="B2" s="9" t="s">
        <v>5</v>
      </c>
      <c r="C2" s="4">
        <v>623807</v>
      </c>
      <c r="D2" s="13">
        <v>913527</v>
      </c>
      <c r="E2" s="2">
        <v>1</v>
      </c>
      <c r="F2" s="2">
        <v>5400</v>
      </c>
      <c r="G2" s="10">
        <v>40302</v>
      </c>
      <c r="H2" s="14">
        <f>E2*F2</f>
        <v>5400</v>
      </c>
      <c r="I2" s="15">
        <f>H2/$I$1</f>
        <v>13.5</v>
      </c>
      <c r="J2" s="11">
        <f>G2+10</f>
        <v>40312</v>
      </c>
      <c r="K2" s="7">
        <f>VLOOKUP(H2,$M$2:$N$5,2,TRUE)</f>
        <v>0</v>
      </c>
      <c r="L2" t="str">
        <f>IF(H2&gt;20000,"sok","")</f>
        <v/>
      </c>
      <c r="M2" s="12">
        <v>1</v>
      </c>
      <c r="N2">
        <v>0</v>
      </c>
    </row>
    <row r="3" spans="1:19" customFormat="1">
      <c r="A3">
        <v>3</v>
      </c>
      <c r="B3" s="9" t="s">
        <v>15</v>
      </c>
      <c r="C3" s="4">
        <v>351471</v>
      </c>
      <c r="D3" s="13">
        <v>207167</v>
      </c>
      <c r="E3" s="2">
        <v>1</v>
      </c>
      <c r="F3" s="4">
        <f>+D3/180</f>
        <v>1150.9277777777777</v>
      </c>
      <c r="G3" s="10">
        <v>40313</v>
      </c>
      <c r="H3" s="14">
        <f>E3*F3</f>
        <v>1150.9277777777777</v>
      </c>
      <c r="I3" s="15">
        <f>H3/$I$1</f>
        <v>2.8773194444444443</v>
      </c>
      <c r="J3" s="11">
        <f>G3+10</f>
        <v>40323</v>
      </c>
      <c r="K3" s="7">
        <f>VLOOKUP(H3,$M$2:$N$5,2,TRUE)</f>
        <v>0</v>
      </c>
      <c r="L3" t="str">
        <f>IF(H3&gt;20000,"sok","")</f>
        <v/>
      </c>
      <c r="O3" s="12"/>
      <c r="Q3" s="12" t="s">
        <v>35</v>
      </c>
      <c r="R3">
        <v>2001</v>
      </c>
      <c r="S3">
        <v>2002</v>
      </c>
    </row>
    <row r="4" spans="1:19" customFormat="1">
      <c r="A4">
        <v>4</v>
      </c>
      <c r="B4" s="9" t="s">
        <v>27</v>
      </c>
      <c r="C4" s="4">
        <v>702468</v>
      </c>
      <c r="D4" s="13">
        <v>187730</v>
      </c>
      <c r="E4" s="2">
        <v>2</v>
      </c>
      <c r="F4" s="4">
        <f>+D4/180</f>
        <v>1042.9444444444443</v>
      </c>
      <c r="G4" s="10">
        <v>40325</v>
      </c>
      <c r="H4" s="14">
        <f>E4*F4</f>
        <v>2085.8888888888887</v>
      </c>
      <c r="I4" s="15">
        <f>H4/$I$1</f>
        <v>5.214722222222222</v>
      </c>
      <c r="J4" s="11">
        <f>G4+10</f>
        <v>40335</v>
      </c>
      <c r="K4" s="7">
        <f>VLOOKUP(H4,$M$2:$N$5,2,TRUE)</f>
        <v>0</v>
      </c>
      <c r="L4" t="str">
        <f>IF(H4&gt;20000,"sok","")</f>
        <v/>
      </c>
      <c r="O4" s="12"/>
      <c r="Q4" s="12" t="s">
        <v>39</v>
      </c>
      <c r="R4">
        <v>1</v>
      </c>
      <c r="S4">
        <v>2</v>
      </c>
    </row>
    <row r="5" spans="1:19" customFormat="1">
      <c r="A5">
        <v>5</v>
      </c>
      <c r="B5" s="9" t="s">
        <v>9</v>
      </c>
      <c r="C5" s="4">
        <v>514772</v>
      </c>
      <c r="D5" s="13">
        <v>995666</v>
      </c>
      <c r="E5" s="2">
        <v>1</v>
      </c>
      <c r="F5" s="2">
        <v>3200</v>
      </c>
      <c r="G5" s="10">
        <v>40306</v>
      </c>
      <c r="H5" s="14">
        <f>E5*F5</f>
        <v>3200</v>
      </c>
      <c r="I5" s="15">
        <f>H5/$I$1</f>
        <v>8</v>
      </c>
      <c r="J5" s="11">
        <f>G5+10</f>
        <v>40316</v>
      </c>
      <c r="K5" s="7">
        <f>VLOOKUP(H5,$M$2:$N$5,2,TRUE)</f>
        <v>0</v>
      </c>
      <c r="L5" t="str">
        <f>IF(H5&gt;20000,"sok","")</f>
        <v/>
      </c>
      <c r="M5" s="12"/>
      <c r="O5" s="12"/>
      <c r="Q5" s="12" t="s">
        <v>40</v>
      </c>
      <c r="R5">
        <v>2</v>
      </c>
      <c r="S5">
        <v>1</v>
      </c>
    </row>
    <row r="6" spans="1:19" customFormat="1">
      <c r="A6">
        <v>6</v>
      </c>
      <c r="B6" s="9" t="s">
        <v>32</v>
      </c>
      <c r="C6" s="4">
        <v>967476</v>
      </c>
      <c r="D6" s="13">
        <v>995666</v>
      </c>
      <c r="E6" s="2">
        <v>1</v>
      </c>
      <c r="F6" s="2">
        <v>3200</v>
      </c>
      <c r="G6" s="10">
        <v>40308</v>
      </c>
      <c r="H6" s="14">
        <f>E6*F6</f>
        <v>3200</v>
      </c>
      <c r="I6" s="15">
        <f>H6/$I$1</f>
        <v>8</v>
      </c>
      <c r="J6" s="11">
        <f>G6+10</f>
        <v>40318</v>
      </c>
      <c r="K6" s="7">
        <f>VLOOKUP(H6,$M$2:$N$5,2,TRUE)</f>
        <v>0</v>
      </c>
      <c r="L6" t="str">
        <f>IF(H6&gt;20000,"sok","")</f>
        <v/>
      </c>
      <c r="Q6" s="12" t="s">
        <v>41</v>
      </c>
      <c r="R6">
        <v>4</v>
      </c>
      <c r="S6">
        <v>3</v>
      </c>
    </row>
    <row r="7" spans="1:19" customFormat="1">
      <c r="A7">
        <v>7</v>
      </c>
      <c r="B7" s="9" t="s">
        <v>24</v>
      </c>
      <c r="C7" s="4">
        <v>797585</v>
      </c>
      <c r="D7" s="13">
        <v>995666</v>
      </c>
      <c r="E7" s="2">
        <v>1</v>
      </c>
      <c r="F7" s="2">
        <v>3200</v>
      </c>
      <c r="G7" s="10">
        <v>40322</v>
      </c>
      <c r="H7" s="14">
        <f>E7*F7</f>
        <v>3200</v>
      </c>
      <c r="I7" s="15">
        <f>H7/$I$1</f>
        <v>8</v>
      </c>
      <c r="J7" s="11">
        <f>G7+10</f>
        <v>40332</v>
      </c>
      <c r="K7" s="7">
        <f>VLOOKUP(H7,$M$2:$N$5,2,TRUE)</f>
        <v>0</v>
      </c>
      <c r="L7" t="str">
        <f>IF(H7&gt;20000,"sok","")</f>
        <v/>
      </c>
    </row>
    <row r="8" spans="1:19" customFormat="1">
      <c r="A8">
        <v>8</v>
      </c>
      <c r="B8" s="9" t="s">
        <v>30</v>
      </c>
      <c r="C8" s="4">
        <v>435944</v>
      </c>
      <c r="D8" s="13">
        <v>995666</v>
      </c>
      <c r="E8" s="2">
        <v>1</v>
      </c>
      <c r="F8" s="2">
        <v>3200</v>
      </c>
      <c r="G8" s="10">
        <v>40328</v>
      </c>
      <c r="H8" s="14">
        <f>E8*F8</f>
        <v>3200</v>
      </c>
      <c r="I8" s="15">
        <f>H8/$I$1</f>
        <v>8</v>
      </c>
      <c r="J8" s="11">
        <f>G8+10</f>
        <v>40338</v>
      </c>
      <c r="K8" s="7">
        <f>VLOOKUP(H8,$M$2:$N$5,2,TRUE)</f>
        <v>0</v>
      </c>
      <c r="L8" t="str">
        <f>IF(H8&gt;20000,"sok","")</f>
        <v/>
      </c>
    </row>
    <row r="9" spans="1:19" customFormat="1">
      <c r="A9">
        <v>9</v>
      </c>
      <c r="B9" s="9" t="s">
        <v>11</v>
      </c>
      <c r="C9" s="4">
        <v>793722</v>
      </c>
      <c r="D9" s="13">
        <v>453662</v>
      </c>
      <c r="E9" s="2">
        <v>2</v>
      </c>
      <c r="F9" s="4">
        <f>+D9/180</f>
        <v>2520.3444444444444</v>
      </c>
      <c r="G9" s="10">
        <v>40309</v>
      </c>
      <c r="H9" s="14">
        <f>E9*F9</f>
        <v>5040.6888888888889</v>
      </c>
      <c r="I9" s="15">
        <f>H9/$I$1</f>
        <v>12.601722222222222</v>
      </c>
      <c r="J9" s="11">
        <f>G9+10</f>
        <v>40319</v>
      </c>
      <c r="K9" s="7">
        <f>VLOOKUP(H9,$M$2:$N$5,2,TRUE)</f>
        <v>0</v>
      </c>
      <c r="L9" t="str">
        <f>IF(H9&gt;20000,"sok","")</f>
        <v/>
      </c>
    </row>
    <row r="10" spans="1:19" customFormat="1">
      <c r="A10">
        <v>10</v>
      </c>
      <c r="B10" s="9" t="s">
        <v>6</v>
      </c>
      <c r="C10" s="4">
        <v>730822</v>
      </c>
      <c r="D10" s="13">
        <v>913527</v>
      </c>
      <c r="E10" s="2">
        <v>1</v>
      </c>
      <c r="F10" s="2">
        <v>5400</v>
      </c>
      <c r="G10" s="10">
        <v>40303</v>
      </c>
      <c r="H10" s="14">
        <f>E10*F10</f>
        <v>5400</v>
      </c>
      <c r="I10" s="15">
        <f>H10/$I$1</f>
        <v>13.5</v>
      </c>
      <c r="J10" s="11">
        <f>G10+10</f>
        <v>40313</v>
      </c>
      <c r="K10" s="7">
        <f>VLOOKUP(H10,$M$2:$N$5,2,TRUE)</f>
        <v>0</v>
      </c>
      <c r="L10" t="str">
        <f>IF(H10&gt;20000,"sok","")</f>
        <v/>
      </c>
      <c r="M10">
        <v>10000</v>
      </c>
      <c r="N10" s="12" t="s">
        <v>36</v>
      </c>
    </row>
    <row r="11" spans="1:19" customFormat="1">
      <c r="A11">
        <v>11</v>
      </c>
      <c r="B11" s="9" t="s">
        <v>7</v>
      </c>
      <c r="C11" s="4">
        <v>615244</v>
      </c>
      <c r="D11" s="13">
        <v>913527</v>
      </c>
      <c r="E11" s="2">
        <v>1</v>
      </c>
      <c r="F11" s="2">
        <v>5400</v>
      </c>
      <c r="G11" s="10">
        <v>40304</v>
      </c>
      <c r="H11" s="14">
        <f>E11*F11</f>
        <v>5400</v>
      </c>
      <c r="I11" s="15">
        <f>H11/$I$1</f>
        <v>13.5</v>
      </c>
      <c r="J11" s="11">
        <f>G11+10</f>
        <v>40314</v>
      </c>
      <c r="K11" s="7">
        <f>VLOOKUP(H11,$M$2:$N$5,2,TRUE)</f>
        <v>0</v>
      </c>
      <c r="L11" t="str">
        <f>IF(H11&gt;20000,"sok","")</f>
        <v/>
      </c>
      <c r="M11">
        <v>25000</v>
      </c>
      <c r="N11" s="12" t="s">
        <v>37</v>
      </c>
    </row>
    <row r="12" spans="1:19" customFormat="1">
      <c r="A12">
        <v>12</v>
      </c>
      <c r="B12" s="9" t="s">
        <v>8</v>
      </c>
      <c r="C12" s="4">
        <v>529508</v>
      </c>
      <c r="D12" s="13">
        <v>913527</v>
      </c>
      <c r="E12" s="2">
        <v>1</v>
      </c>
      <c r="F12" s="2">
        <v>5400</v>
      </c>
      <c r="G12" s="10">
        <v>40305</v>
      </c>
      <c r="H12" s="14">
        <f>E12*F12</f>
        <v>5400</v>
      </c>
      <c r="I12" s="15">
        <f>H12/$I$1</f>
        <v>13.5</v>
      </c>
      <c r="J12" s="11">
        <f>G12+10</f>
        <v>40315</v>
      </c>
      <c r="K12" s="7">
        <f>VLOOKUP(H12,$M$2:$N$5,2,TRUE)</f>
        <v>0</v>
      </c>
      <c r="L12" t="str">
        <f>IF(H12&gt;20000,"sok","")</f>
        <v/>
      </c>
      <c r="M12">
        <v>40000</v>
      </c>
      <c r="N12" s="12" t="s">
        <v>38</v>
      </c>
    </row>
    <row r="13" spans="1:19" customFormat="1">
      <c r="A13">
        <v>13</v>
      </c>
      <c r="B13" s="9" t="s">
        <v>13</v>
      </c>
      <c r="C13" s="4">
        <v>552715</v>
      </c>
      <c r="D13" s="13">
        <v>913527</v>
      </c>
      <c r="E13" s="2">
        <v>1</v>
      </c>
      <c r="F13" s="2">
        <v>5400</v>
      </c>
      <c r="G13" s="10">
        <v>40311</v>
      </c>
      <c r="H13" s="14">
        <f>E13*F13</f>
        <v>5400</v>
      </c>
      <c r="I13" s="15">
        <f>H13/$I$1</f>
        <v>13.5</v>
      </c>
      <c r="J13" s="11">
        <f>G13+10</f>
        <v>40321</v>
      </c>
      <c r="K13" s="7">
        <f>VLOOKUP(H13,$M$2:$N$5,2,TRUE)</f>
        <v>0</v>
      </c>
      <c r="L13" t="str">
        <f>IF(H13&gt;20000,"sok","")</f>
        <v/>
      </c>
    </row>
    <row r="14" spans="1:19" customFormat="1">
      <c r="A14">
        <v>14</v>
      </c>
      <c r="B14" s="9" t="s">
        <v>18</v>
      </c>
      <c r="C14" s="4">
        <v>646641</v>
      </c>
      <c r="D14" s="13">
        <v>913527</v>
      </c>
      <c r="E14" s="2">
        <v>1</v>
      </c>
      <c r="F14" s="2">
        <v>5400</v>
      </c>
      <c r="G14" s="10">
        <v>40316</v>
      </c>
      <c r="H14" s="14">
        <f>E14*F14</f>
        <v>5400</v>
      </c>
      <c r="I14" s="15">
        <f>H14/$I$1</f>
        <v>13.5</v>
      </c>
      <c r="J14" s="11">
        <f>G14+10</f>
        <v>40326</v>
      </c>
      <c r="K14" s="7">
        <f>VLOOKUP(H14,$M$2:$N$5,2,TRUE)</f>
        <v>0</v>
      </c>
      <c r="L14" t="str">
        <f>IF(H14&gt;20000,"sok","")</f>
        <v/>
      </c>
    </row>
    <row r="15" spans="1:19" customFormat="1">
      <c r="A15">
        <v>15</v>
      </c>
      <c r="B15" s="9" t="s">
        <v>20</v>
      </c>
      <c r="C15" s="4">
        <v>783918</v>
      </c>
      <c r="D15" s="13">
        <v>913527</v>
      </c>
      <c r="E15" s="2">
        <v>1</v>
      </c>
      <c r="F15" s="2">
        <v>5400</v>
      </c>
      <c r="G15" s="10">
        <v>40318</v>
      </c>
      <c r="H15" s="14">
        <f>E15*F15</f>
        <v>5400</v>
      </c>
      <c r="I15" s="15">
        <f>H15/$I$1</f>
        <v>13.5</v>
      </c>
      <c r="J15" s="11">
        <f>G15+10</f>
        <v>40328</v>
      </c>
      <c r="K15" s="7">
        <f>VLOOKUP(H15,$M$2:$N$5,2,TRUE)</f>
        <v>0</v>
      </c>
      <c r="L15" t="str">
        <f>IF(H15&gt;20000,"sok","")</f>
        <v/>
      </c>
    </row>
    <row r="16" spans="1:19" customFormat="1">
      <c r="A16">
        <v>16</v>
      </c>
      <c r="B16" s="9" t="s">
        <v>14</v>
      </c>
      <c r="C16" s="4">
        <v>427771</v>
      </c>
      <c r="D16" s="13">
        <v>439338</v>
      </c>
      <c r="E16" s="2">
        <v>1</v>
      </c>
      <c r="F16" s="4">
        <v>6200</v>
      </c>
      <c r="G16" s="10">
        <v>40312</v>
      </c>
      <c r="H16" s="14">
        <f>E16*F16</f>
        <v>6200</v>
      </c>
      <c r="I16" s="15">
        <f>H16/$I$1</f>
        <v>15.5</v>
      </c>
      <c r="J16" s="11">
        <f>G16+10</f>
        <v>40322</v>
      </c>
      <c r="K16" s="7">
        <f>VLOOKUP(H16,$M$2:$N$5,2,TRUE)</f>
        <v>0</v>
      </c>
      <c r="L16" t="str">
        <f>IF(H16&gt;20000,"sok","")</f>
        <v/>
      </c>
    </row>
    <row r="17" spans="1:12" customFormat="1">
      <c r="A17">
        <v>17</v>
      </c>
      <c r="B17" s="9" t="s">
        <v>22</v>
      </c>
      <c r="C17" s="4">
        <v>654987</v>
      </c>
      <c r="D17" s="13">
        <v>439338</v>
      </c>
      <c r="E17" s="2">
        <v>1</v>
      </c>
      <c r="F17" s="4">
        <v>6200</v>
      </c>
      <c r="G17" s="10">
        <v>40320</v>
      </c>
      <c r="H17" s="14">
        <f>E17*F17</f>
        <v>6200</v>
      </c>
      <c r="I17" s="15">
        <f>H17/$I$1</f>
        <v>15.5</v>
      </c>
      <c r="J17" s="11">
        <f>G17+10</f>
        <v>40330</v>
      </c>
      <c r="K17" s="7">
        <f>VLOOKUP(H17,$M$2:$N$5,2,TRUE)</f>
        <v>0</v>
      </c>
      <c r="L17" t="str">
        <f>IF(H17&gt;20000,"sok","")</f>
        <v/>
      </c>
    </row>
    <row r="18" spans="1:12" customFormat="1">
      <c r="A18">
        <v>18</v>
      </c>
      <c r="B18" s="9" t="s">
        <v>28</v>
      </c>
      <c r="C18" s="4">
        <v>150184</v>
      </c>
      <c r="D18" s="13">
        <v>439338</v>
      </c>
      <c r="E18" s="2">
        <v>1</v>
      </c>
      <c r="F18" s="4">
        <v>6200</v>
      </c>
      <c r="G18" s="10">
        <v>40326</v>
      </c>
      <c r="H18" s="14">
        <f>E18*F18</f>
        <v>6200</v>
      </c>
      <c r="I18" s="15">
        <f>H18/$I$1</f>
        <v>15.5</v>
      </c>
      <c r="J18" s="11">
        <f>G18+10</f>
        <v>40336</v>
      </c>
      <c r="K18" s="7">
        <f>VLOOKUP(H18,$M$2:$N$5,2,TRUE)</f>
        <v>0</v>
      </c>
      <c r="L18" t="str">
        <f>IF(H18&gt;20000,"sok","")</f>
        <v/>
      </c>
    </row>
    <row r="19" spans="1:12" customFormat="1">
      <c r="A19">
        <v>19</v>
      </c>
      <c r="B19" s="9" t="s">
        <v>29</v>
      </c>
      <c r="C19" s="4">
        <v>170168</v>
      </c>
      <c r="D19" s="13">
        <v>995666</v>
      </c>
      <c r="E19" s="2">
        <v>2</v>
      </c>
      <c r="F19" s="2">
        <v>3200</v>
      </c>
      <c r="G19" s="10">
        <v>40327</v>
      </c>
      <c r="H19" s="14">
        <f>E19*F19</f>
        <v>6400</v>
      </c>
      <c r="I19" s="15">
        <f>H19/$I$1</f>
        <v>16</v>
      </c>
      <c r="J19" s="11">
        <f>G19+10</f>
        <v>40337</v>
      </c>
      <c r="K19" s="7">
        <f>VLOOKUP(H19,$M$2:$N$5,2,TRUE)</f>
        <v>0</v>
      </c>
      <c r="L19" t="str">
        <f>IF(H19&gt;20000,"sok","")</f>
        <v/>
      </c>
    </row>
    <row r="20" spans="1:12" customFormat="1">
      <c r="A20">
        <v>20</v>
      </c>
      <c r="B20" s="9" t="s">
        <v>25</v>
      </c>
      <c r="C20" s="4">
        <v>300046</v>
      </c>
      <c r="D20" s="13">
        <v>1205387</v>
      </c>
      <c r="E20" s="3">
        <v>1</v>
      </c>
      <c r="F20" s="4">
        <f>+D20/180</f>
        <v>6696.5944444444449</v>
      </c>
      <c r="G20" s="10">
        <v>40323</v>
      </c>
      <c r="H20" s="14">
        <f>E20*F20</f>
        <v>6696.5944444444449</v>
      </c>
      <c r="I20" s="15">
        <f>H20/$I$1</f>
        <v>16.741486111111112</v>
      </c>
      <c r="J20" s="11">
        <f>G20+10</f>
        <v>40333</v>
      </c>
      <c r="K20" s="7">
        <f>VLOOKUP(H20,$M$2:$N$5,2,TRUE)</f>
        <v>0</v>
      </c>
      <c r="L20" t="str">
        <f>IF(H20&gt;20000,"sok","")</f>
        <v/>
      </c>
    </row>
    <row r="21" spans="1:12" customFormat="1">
      <c r="A21">
        <v>21</v>
      </c>
      <c r="B21" s="9" t="s">
        <v>16</v>
      </c>
      <c r="C21" s="4">
        <v>165734</v>
      </c>
      <c r="D21" s="13">
        <v>1221798</v>
      </c>
      <c r="E21" s="3">
        <v>1</v>
      </c>
      <c r="F21" s="4">
        <f>+D21/180</f>
        <v>6787.7666666666664</v>
      </c>
      <c r="G21" s="10">
        <v>40314</v>
      </c>
      <c r="H21" s="14">
        <f>E21*F21</f>
        <v>6787.7666666666664</v>
      </c>
      <c r="I21" s="15">
        <f>H21/$I$1</f>
        <v>16.969416666666667</v>
      </c>
      <c r="J21" s="11">
        <f>G21+10</f>
        <v>40324</v>
      </c>
      <c r="K21" s="7">
        <f>VLOOKUP(H21,$M$2:$N$5,2,TRUE)</f>
        <v>0</v>
      </c>
      <c r="L21" t="str">
        <f>IF(H21&gt;20000,"sok","")</f>
        <v/>
      </c>
    </row>
    <row r="22" spans="1:12" customFormat="1">
      <c r="A22">
        <v>22</v>
      </c>
      <c r="B22" s="9" t="s">
        <v>12</v>
      </c>
      <c r="C22" s="4">
        <v>362930</v>
      </c>
      <c r="D22" s="13">
        <v>690893</v>
      </c>
      <c r="E22" s="2">
        <v>2</v>
      </c>
      <c r="F22" s="4">
        <f>+D22/180</f>
        <v>3838.2944444444443</v>
      </c>
      <c r="G22" s="10">
        <v>40310</v>
      </c>
      <c r="H22" s="14">
        <f>E22*F22</f>
        <v>7676.5888888888885</v>
      </c>
      <c r="I22" s="15">
        <f>H22/$I$1</f>
        <v>19.19147222222222</v>
      </c>
      <c r="J22" s="11">
        <f>G22+10</f>
        <v>40320</v>
      </c>
      <c r="K22" s="7">
        <f>VLOOKUP(H22,$M$2:$N$5,2,TRUE)</f>
        <v>0</v>
      </c>
      <c r="L22" t="str">
        <f>IF(H22&gt;20000,"sok","")</f>
        <v/>
      </c>
    </row>
    <row r="23" spans="1:12" customFormat="1">
      <c r="A23">
        <v>23</v>
      </c>
      <c r="B23" s="9" t="s">
        <v>21</v>
      </c>
      <c r="C23" s="4">
        <v>969809</v>
      </c>
      <c r="D23" s="13">
        <v>818733</v>
      </c>
      <c r="E23" s="3">
        <v>2</v>
      </c>
      <c r="F23" s="4">
        <f>+D23/180</f>
        <v>4548.5166666666664</v>
      </c>
      <c r="G23" s="10">
        <v>40319</v>
      </c>
      <c r="H23" s="14">
        <f>E23*F23</f>
        <v>9097.0333333333328</v>
      </c>
      <c r="I23" s="15">
        <f>H23/$I$1</f>
        <v>22.742583333333332</v>
      </c>
      <c r="J23" s="11">
        <f>G23+10</f>
        <v>40329</v>
      </c>
      <c r="K23" s="7">
        <f>VLOOKUP(H23,$M$2:$N$5,2,TRUE)</f>
        <v>0</v>
      </c>
      <c r="L23" t="str">
        <f>IF(H23&gt;20000,"sok","")</f>
        <v/>
      </c>
    </row>
    <row r="24" spans="1:12" customFormat="1">
      <c r="A24">
        <v>24</v>
      </c>
      <c r="B24" s="9" t="s">
        <v>10</v>
      </c>
      <c r="C24" s="4">
        <v>796533</v>
      </c>
      <c r="D24" s="13">
        <v>1209345</v>
      </c>
      <c r="E24" s="2">
        <v>2</v>
      </c>
      <c r="F24" s="4">
        <f>+D24/180</f>
        <v>6718.583333333333</v>
      </c>
      <c r="G24" s="10">
        <v>40307</v>
      </c>
      <c r="H24" s="14">
        <f>E24*F24</f>
        <v>13437.166666666666</v>
      </c>
      <c r="I24" s="15">
        <f>H24/$I$1</f>
        <v>33.592916666666667</v>
      </c>
      <c r="J24" s="11">
        <f>G24+10</f>
        <v>40317</v>
      </c>
      <c r="K24" s="7">
        <f>VLOOKUP(H24,$M$2:$N$5,2,TRUE)</f>
        <v>0</v>
      </c>
      <c r="L24" t="str">
        <f>IF(H24&gt;20000,"sok","")</f>
        <v/>
      </c>
    </row>
    <row r="25" spans="1:12" customFormat="1">
      <c r="A25">
        <v>25</v>
      </c>
      <c r="B25" s="9" t="s">
        <v>26</v>
      </c>
      <c r="C25" s="4">
        <v>964310</v>
      </c>
      <c r="D25" s="13">
        <v>439338</v>
      </c>
      <c r="E25" s="2">
        <v>4</v>
      </c>
      <c r="F25" s="4">
        <v>6200</v>
      </c>
      <c r="G25" s="10">
        <v>40324</v>
      </c>
      <c r="H25" s="14">
        <f>E25*F25</f>
        <v>24800</v>
      </c>
      <c r="I25" s="15">
        <f>H25/$I$1</f>
        <v>62</v>
      </c>
      <c r="J25" s="11">
        <f>G25+10</f>
        <v>40334</v>
      </c>
      <c r="K25" s="7">
        <f>VLOOKUP(H25,$M$2:$N$5,2,TRUE)</f>
        <v>0</v>
      </c>
      <c r="L25" t="str">
        <f>IF(H25&gt;20000,"sok","")</f>
        <v>sok</v>
      </c>
    </row>
    <row r="26" spans="1:12" customFormat="1">
      <c r="A26">
        <v>26</v>
      </c>
      <c r="B26" s="9" t="s">
        <v>17</v>
      </c>
      <c r="C26" s="4">
        <v>977439</v>
      </c>
      <c r="D26" s="13">
        <v>913527</v>
      </c>
      <c r="E26" s="2">
        <v>5</v>
      </c>
      <c r="F26" s="2">
        <v>5400</v>
      </c>
      <c r="G26" s="10">
        <v>40315</v>
      </c>
      <c r="H26" s="14">
        <f>E26*F26</f>
        <v>27000</v>
      </c>
      <c r="I26" s="15">
        <f>H26/$I$1</f>
        <v>67.5</v>
      </c>
      <c r="J26" s="11">
        <f>G26+10</f>
        <v>40325</v>
      </c>
      <c r="K26" s="7">
        <f>VLOOKUP(H26,$M$2:$N$5,2,TRUE)</f>
        <v>0</v>
      </c>
      <c r="L26" t="str">
        <f>IF(H26&gt;20000,"sok","")</f>
        <v>sok</v>
      </c>
    </row>
    <row r="27" spans="1:12" customFormat="1">
      <c r="A27">
        <v>27</v>
      </c>
      <c r="B27" s="9" t="s">
        <v>23</v>
      </c>
      <c r="C27" s="4">
        <v>846816</v>
      </c>
      <c r="D27" s="13">
        <v>996981</v>
      </c>
      <c r="E27" s="3">
        <v>8</v>
      </c>
      <c r="F27" s="4">
        <f>+D27/180</f>
        <v>5538.7833333333338</v>
      </c>
      <c r="G27" s="10">
        <v>40321</v>
      </c>
      <c r="H27" s="14">
        <f>E27*F27</f>
        <v>44310.26666666667</v>
      </c>
      <c r="I27" s="15">
        <f>H27/$I$1</f>
        <v>110.77566666666668</v>
      </c>
      <c r="J27" s="11">
        <f>G27+10</f>
        <v>40331</v>
      </c>
      <c r="K27" s="7">
        <f>VLOOKUP(H27,$M$2:$N$5,2,TRUE)</f>
        <v>0</v>
      </c>
      <c r="L27" t="str">
        <f>IF(H27&gt;20000,"sok","")</f>
        <v>sok</v>
      </c>
    </row>
    <row r="28" spans="1:12" customFormat="1">
      <c r="A28">
        <v>28</v>
      </c>
      <c r="B28" s="9" t="s">
        <v>19</v>
      </c>
      <c r="C28" s="4">
        <v>875966</v>
      </c>
      <c r="D28" s="13">
        <v>439338</v>
      </c>
      <c r="E28" s="2">
        <v>8</v>
      </c>
      <c r="F28" s="4">
        <v>6200</v>
      </c>
      <c r="G28" s="10">
        <v>40317</v>
      </c>
      <c r="H28" s="14">
        <f>E28*F28</f>
        <v>49600</v>
      </c>
      <c r="I28" s="15">
        <f>H28/$I$1</f>
        <v>124</v>
      </c>
      <c r="J28" s="11">
        <f>G28+10</f>
        <v>40327</v>
      </c>
      <c r="K28" s="7">
        <f>VLOOKUP(H28,$M$2:$N$5,2,TRUE)</f>
        <v>0</v>
      </c>
      <c r="L28" t="str">
        <f>IF(H28&gt;20000,"sok","")</f>
        <v>sok</v>
      </c>
    </row>
    <row r="29" spans="1:12" customFormat="1">
      <c r="A29">
        <v>29</v>
      </c>
      <c r="D29" s="8"/>
      <c r="F29" s="20">
        <f>SUMPRODUCT(E2:E28,F2:F28)</f>
        <v>273282.9222222222</v>
      </c>
    </row>
    <row r="30" spans="1:12" customFormat="1">
      <c r="A30">
        <v>30</v>
      </c>
      <c r="B30">
        <f>COUNTIF(B2:B28,"*né")</f>
        <v>6</v>
      </c>
      <c r="D30" s="8"/>
    </row>
    <row r="31" spans="1:12" customFormat="1">
      <c r="A31">
        <v>31</v>
      </c>
      <c r="D31" s="8"/>
    </row>
    <row r="32" spans="1:12" customFormat="1">
      <c r="A32">
        <v>32</v>
      </c>
      <c r="D32" s="8"/>
    </row>
    <row r="33" spans="1:10" customFormat="1">
      <c r="A33">
        <v>33</v>
      </c>
      <c r="D33" s="8"/>
    </row>
    <row r="34" spans="1:10" customFormat="1">
      <c r="A34">
        <v>34</v>
      </c>
      <c r="D34" s="8"/>
    </row>
    <row r="35" spans="1:10" customFormat="1">
      <c r="A35">
        <v>35</v>
      </c>
      <c r="D35" s="8"/>
    </row>
    <row r="36" spans="1:10">
      <c r="A36">
        <v>36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>
        <v>37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>
        <v>38</v>
      </c>
      <c r="B38" s="5"/>
      <c r="C38" s="5"/>
      <c r="D38" s="5"/>
      <c r="E38" s="5"/>
      <c r="F38" s="5"/>
      <c r="G38" s="5"/>
      <c r="H38" s="5"/>
      <c r="I38" s="5"/>
      <c r="J38" s="5"/>
    </row>
    <row r="39" spans="1:10">
      <c r="A39">
        <v>39</v>
      </c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>
        <v>40</v>
      </c>
      <c r="B40" s="5"/>
      <c r="C40" s="5"/>
      <c r="D40" s="5"/>
      <c r="E40" s="5"/>
      <c r="F40" s="5"/>
      <c r="G40" s="5"/>
      <c r="H40" s="5"/>
      <c r="I40" s="5"/>
      <c r="J40" s="5"/>
    </row>
    <row r="41" spans="1:10">
      <c r="A41">
        <v>41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B42" s="5"/>
      <c r="C42" s="5"/>
      <c r="D42" s="5"/>
      <c r="E42" s="5"/>
      <c r="F42" s="5"/>
      <c r="G42" s="5"/>
      <c r="H42" s="5"/>
      <c r="I42" s="5"/>
      <c r="J42" s="5"/>
    </row>
    <row r="43" spans="1:10">
      <c r="B43" s="5"/>
      <c r="C43" s="5"/>
      <c r="D43" s="5"/>
      <c r="E43" s="5"/>
      <c r="F43" s="5"/>
      <c r="G43" s="5"/>
      <c r="H43" s="5"/>
      <c r="I43" s="5"/>
      <c r="J43" s="5"/>
    </row>
    <row r="44" spans="1:10">
      <c r="B44" s="5"/>
      <c r="C44" s="5"/>
      <c r="D44" s="5"/>
      <c r="E44" s="5"/>
      <c r="F44" s="5"/>
      <c r="G44" s="5"/>
      <c r="H44" s="5"/>
      <c r="I44" s="5"/>
      <c r="J44" s="5"/>
    </row>
    <row r="45" spans="1:10">
      <c r="B45" s="5"/>
      <c r="C45" s="5"/>
      <c r="D45" s="5"/>
      <c r="E45" s="5"/>
      <c r="F45" s="5"/>
      <c r="G45" s="5"/>
      <c r="H45" s="5"/>
      <c r="I45" s="5"/>
      <c r="J45" s="5"/>
    </row>
    <row r="46" spans="1:10">
      <c r="B46" s="5"/>
      <c r="C46" s="5"/>
      <c r="D46" s="5"/>
      <c r="E46" s="5"/>
      <c r="F46" s="5"/>
      <c r="G46" s="5"/>
      <c r="H46" s="5"/>
      <c r="I46" s="5"/>
      <c r="J46" s="5"/>
    </row>
    <row r="47" spans="1:10">
      <c r="B47" s="5"/>
      <c r="C47" s="5"/>
      <c r="D47" s="5"/>
      <c r="E47" s="5"/>
      <c r="F47" s="5"/>
      <c r="G47" s="5"/>
      <c r="H47" s="5"/>
      <c r="I47" s="5"/>
      <c r="J47" s="5"/>
    </row>
    <row r="48" spans="1:10">
      <c r="B48" s="5"/>
      <c r="C48" s="5"/>
      <c r="D48" s="5"/>
      <c r="E48" s="5"/>
      <c r="F48" s="5"/>
      <c r="G48" s="5"/>
      <c r="H48" s="5"/>
      <c r="I48" s="5"/>
      <c r="J48" s="5"/>
    </row>
    <row r="49" spans="2:10">
      <c r="B49" s="5"/>
      <c r="C49" s="5"/>
      <c r="D49" s="5"/>
      <c r="E49" s="5"/>
      <c r="F49" s="5"/>
      <c r="G49" s="5"/>
      <c r="H49" s="5"/>
      <c r="I49" s="5"/>
      <c r="J49" s="5"/>
    </row>
    <row r="50" spans="2:10">
      <c r="B50" s="5"/>
      <c r="C50" s="5"/>
      <c r="D50" s="5"/>
      <c r="E50" s="5"/>
      <c r="F50" s="5"/>
      <c r="G50" s="5"/>
      <c r="H50" s="5"/>
      <c r="I50" s="5"/>
      <c r="J50" s="5"/>
    </row>
    <row r="51" spans="2:10">
      <c r="B51" s="5"/>
      <c r="C51" s="5"/>
      <c r="D51" s="5"/>
      <c r="E51" s="5"/>
      <c r="F51" s="5"/>
      <c r="G51" s="5"/>
      <c r="H51" s="5"/>
      <c r="I51" s="5"/>
      <c r="J51" s="5"/>
    </row>
    <row r="52" spans="2:10">
      <c r="B52" s="5"/>
      <c r="C52" s="5"/>
      <c r="D52" s="5"/>
      <c r="E52" s="5"/>
      <c r="F52" s="5"/>
      <c r="G52" s="5"/>
      <c r="H52" s="5"/>
      <c r="I52" s="5"/>
      <c r="J52" s="5"/>
    </row>
    <row r="53" spans="2:10">
      <c r="B53" s="5"/>
      <c r="C53" s="5"/>
      <c r="D53" s="5"/>
      <c r="E53" s="5"/>
      <c r="F53" s="5"/>
      <c r="G53" s="5"/>
      <c r="H53" s="5"/>
      <c r="I53" s="5"/>
      <c r="J53" s="5"/>
    </row>
    <row r="54" spans="2:10">
      <c r="B54" s="5"/>
      <c r="C54" s="5"/>
      <c r="D54" s="5"/>
      <c r="E54" s="5"/>
      <c r="F54" s="5"/>
      <c r="G54" s="5"/>
      <c r="H54" s="5"/>
      <c r="I54" s="5"/>
      <c r="J54" s="5"/>
    </row>
    <row r="55" spans="2:10">
      <c r="B55" s="5"/>
      <c r="C55" s="5"/>
      <c r="D55" s="5"/>
      <c r="E55" s="5"/>
      <c r="F55" s="5"/>
      <c r="G55" s="5"/>
      <c r="H55" s="5"/>
      <c r="I55" s="5"/>
      <c r="J55" s="5"/>
    </row>
    <row r="56" spans="2:10">
      <c r="B56" s="5"/>
      <c r="C56" s="5"/>
      <c r="D56" s="5"/>
      <c r="E56" s="5"/>
      <c r="F56" s="5"/>
      <c r="G56" s="5"/>
      <c r="H56" s="5"/>
      <c r="I56" s="5"/>
      <c r="J56" s="5"/>
    </row>
    <row r="57" spans="2:10">
      <c r="B57" s="5"/>
      <c r="C57" s="5"/>
      <c r="D57" s="5"/>
      <c r="E57" s="5"/>
      <c r="F57" s="5"/>
      <c r="G57" s="5"/>
      <c r="H57" s="5"/>
      <c r="I57" s="5"/>
      <c r="J57" s="5"/>
    </row>
    <row r="58" spans="2:10">
      <c r="B58" s="5"/>
      <c r="C58" s="5"/>
      <c r="D58" s="5"/>
      <c r="E58" s="5"/>
      <c r="F58" s="5"/>
      <c r="G58" s="5"/>
      <c r="H58" s="5"/>
      <c r="I58" s="5"/>
      <c r="J58" s="5"/>
    </row>
    <row r="59" spans="2:10">
      <c r="B59" s="5"/>
      <c r="C59" s="5"/>
      <c r="D59" s="5"/>
      <c r="E59" s="5"/>
      <c r="F59" s="5"/>
      <c r="G59" s="5"/>
      <c r="H59" s="5"/>
      <c r="I59" s="5"/>
      <c r="J59" s="5"/>
    </row>
    <row r="60" spans="2:10">
      <c r="B60" s="5"/>
      <c r="C60" s="5"/>
      <c r="D60" s="5"/>
      <c r="E60" s="5"/>
      <c r="F60" s="5"/>
      <c r="G60" s="5"/>
      <c r="H60" s="5"/>
      <c r="I60" s="5"/>
      <c r="J60" s="5"/>
    </row>
    <row r="61" spans="2:10">
      <c r="B61" s="5"/>
      <c r="C61" s="5"/>
      <c r="D61" s="5"/>
      <c r="E61" s="5"/>
      <c r="F61" s="5"/>
      <c r="G61" s="5"/>
      <c r="H61" s="5"/>
      <c r="I61" s="5"/>
      <c r="J61" s="5"/>
    </row>
    <row r="62" spans="2:10">
      <c r="B62" s="5"/>
      <c r="C62" s="5"/>
      <c r="D62" s="5"/>
      <c r="E62" s="5"/>
      <c r="F62" s="5"/>
      <c r="G62" s="5"/>
      <c r="H62" s="5"/>
      <c r="I62" s="5"/>
      <c r="J62" s="5"/>
    </row>
    <row r="63" spans="2:10">
      <c r="B63" s="5"/>
      <c r="C63" s="5"/>
      <c r="D63" s="5"/>
      <c r="E63" s="5"/>
      <c r="F63" s="5"/>
      <c r="G63" s="5"/>
      <c r="H63" s="5"/>
      <c r="I63" s="5"/>
      <c r="J63" s="5"/>
    </row>
    <row r="64" spans="2:10">
      <c r="B64" s="5"/>
      <c r="C64" s="5"/>
      <c r="D64" s="5"/>
      <c r="E64" s="5"/>
      <c r="F64" s="5"/>
      <c r="G64" s="5"/>
      <c r="H64" s="5"/>
      <c r="I64" s="5"/>
      <c r="J64" s="5"/>
    </row>
    <row r="65" spans="2:10">
      <c r="B65" s="5"/>
      <c r="C65" s="5"/>
      <c r="D65" s="5"/>
      <c r="E65" s="5"/>
      <c r="F65" s="5"/>
      <c r="G65" s="5"/>
      <c r="H65" s="5"/>
      <c r="I65" s="5"/>
      <c r="J65" s="5"/>
    </row>
    <row r="66" spans="2:10">
      <c r="B66" s="5"/>
      <c r="C66" s="5"/>
      <c r="D66" s="5"/>
      <c r="E66" s="5"/>
      <c r="F66" s="5"/>
      <c r="G66" s="5"/>
      <c r="H66" s="5"/>
      <c r="I66" s="5"/>
      <c r="J66" s="5"/>
    </row>
    <row r="67" spans="2:10">
      <c r="B67" s="5"/>
      <c r="C67" s="5"/>
      <c r="D67" s="5"/>
      <c r="E67" s="5"/>
      <c r="F67" s="5"/>
      <c r="G67" s="5"/>
      <c r="H67" s="5"/>
      <c r="I67" s="5"/>
      <c r="J67" s="5"/>
    </row>
    <row r="68" spans="2:10">
      <c r="B68" s="5"/>
      <c r="C68" s="5"/>
      <c r="D68" s="5"/>
      <c r="E68" s="5"/>
      <c r="F68" s="5"/>
      <c r="G68" s="5"/>
      <c r="H68" s="5"/>
      <c r="I68" s="5"/>
      <c r="J68" s="5"/>
    </row>
    <row r="69" spans="2:10">
      <c r="B69" s="5"/>
      <c r="C69" s="5"/>
      <c r="D69" s="5"/>
      <c r="E69" s="5"/>
      <c r="F69" s="5"/>
      <c r="G69" s="5"/>
      <c r="H69" s="5"/>
      <c r="I69" s="5"/>
      <c r="J69" s="5"/>
    </row>
    <row r="70" spans="2:10">
      <c r="B70" s="5"/>
      <c r="C70" s="5"/>
      <c r="D70" s="5"/>
      <c r="E70" s="5"/>
      <c r="F70" s="5"/>
      <c r="G70" s="5"/>
      <c r="H70" s="5"/>
      <c r="I70" s="5"/>
      <c r="J70" s="5"/>
    </row>
    <row r="71" spans="2:10">
      <c r="B71" s="5"/>
      <c r="C71" s="5"/>
      <c r="D71" s="5"/>
      <c r="E71" s="5"/>
      <c r="F71" s="5"/>
      <c r="G71" s="5"/>
      <c r="H71" s="5"/>
      <c r="I71" s="5"/>
      <c r="J71" s="5"/>
    </row>
    <row r="72" spans="2:10">
      <c r="B72" s="5"/>
      <c r="C72" s="5"/>
      <c r="D72" s="5"/>
      <c r="E72" s="5"/>
      <c r="F72" s="5"/>
      <c r="G72" s="5"/>
      <c r="H72" s="5"/>
      <c r="I72" s="5"/>
      <c r="J72" s="5"/>
    </row>
    <row r="73" spans="2:10">
      <c r="B73" s="5"/>
      <c r="C73" s="5"/>
      <c r="D73" s="5"/>
      <c r="E73" s="5"/>
      <c r="F73" s="5"/>
      <c r="G73" s="5"/>
      <c r="H73" s="5"/>
      <c r="I73" s="5"/>
      <c r="J73" s="5"/>
    </row>
    <row r="74" spans="2:10">
      <c r="B74" s="5"/>
      <c r="C74" s="5"/>
      <c r="D74" s="5"/>
      <c r="E74" s="5"/>
      <c r="F74" s="5"/>
      <c r="G74" s="5"/>
      <c r="H74" s="5"/>
      <c r="I74" s="5"/>
      <c r="J74" s="5"/>
    </row>
    <row r="75" spans="2:10">
      <c r="B75" s="5"/>
      <c r="C75" s="5"/>
      <c r="D75" s="5"/>
      <c r="E75" s="5"/>
      <c r="F75" s="5"/>
      <c r="G75" s="5"/>
      <c r="H75" s="5"/>
      <c r="I75" s="5"/>
      <c r="J75" s="5"/>
    </row>
    <row r="76" spans="2:10">
      <c r="B76" s="5"/>
      <c r="C76" s="5"/>
      <c r="D76" s="5"/>
      <c r="E76" s="5"/>
      <c r="F76" s="5"/>
      <c r="G76" s="5"/>
      <c r="H76" s="5"/>
      <c r="I76" s="5"/>
      <c r="J76" s="5"/>
    </row>
    <row r="77" spans="2:10">
      <c r="B77" s="5"/>
      <c r="C77" s="5"/>
      <c r="D77" s="5"/>
      <c r="E77" s="5"/>
      <c r="F77" s="5"/>
      <c r="G77" s="5"/>
      <c r="H77" s="5"/>
      <c r="I77" s="5"/>
      <c r="J77" s="5"/>
    </row>
    <row r="78" spans="2:10">
      <c r="B78" s="5"/>
      <c r="C78" s="5"/>
      <c r="D78" s="5"/>
      <c r="E78" s="5"/>
      <c r="F78" s="5"/>
      <c r="G78" s="5"/>
      <c r="H78" s="5"/>
      <c r="I78" s="5"/>
      <c r="J78" s="5"/>
    </row>
    <row r="79" spans="2:10">
      <c r="B79" s="5"/>
      <c r="C79" s="5"/>
      <c r="D79" s="5"/>
      <c r="E79" s="5"/>
      <c r="F79" s="5"/>
      <c r="G79" s="5"/>
      <c r="H79" s="5"/>
      <c r="I79" s="5"/>
      <c r="J79" s="5"/>
    </row>
    <row r="80" spans="2:10">
      <c r="B80" s="5"/>
      <c r="C80" s="5"/>
      <c r="D80" s="5"/>
      <c r="E80" s="5"/>
      <c r="F80" s="5"/>
      <c r="G80" s="5"/>
      <c r="H80" s="5"/>
      <c r="I80" s="5"/>
      <c r="J80" s="5"/>
    </row>
    <row r="81" spans="2:10">
      <c r="B81" s="5"/>
      <c r="C81" s="5"/>
      <c r="D81" s="5"/>
      <c r="E81" s="5"/>
      <c r="F81" s="5"/>
      <c r="G81" s="5"/>
      <c r="H81" s="5"/>
      <c r="I81" s="5"/>
      <c r="J81" s="5"/>
    </row>
    <row r="82" spans="2:10">
      <c r="B82" s="5"/>
      <c r="C82" s="5"/>
      <c r="D82" s="5"/>
      <c r="E82" s="5"/>
      <c r="F82" s="5"/>
      <c r="G82" s="5"/>
      <c r="H82" s="5"/>
      <c r="I82" s="5"/>
      <c r="J82" s="5"/>
    </row>
    <row r="83" spans="2:10">
      <c r="B83" s="5"/>
      <c r="C83" s="5"/>
      <c r="D83" s="5"/>
      <c r="E83" s="5"/>
      <c r="F83" s="5"/>
      <c r="G83" s="5"/>
      <c r="H83" s="5"/>
      <c r="I83" s="5"/>
      <c r="J83" s="5"/>
    </row>
    <row r="84" spans="2:10">
      <c r="B84" s="5"/>
      <c r="C84" s="5"/>
      <c r="D84" s="5"/>
      <c r="E84" s="5"/>
      <c r="F84" s="5"/>
      <c r="G84" s="5"/>
      <c r="H84" s="5"/>
      <c r="I84" s="5"/>
      <c r="J84" s="5"/>
    </row>
    <row r="85" spans="2:10">
      <c r="B85" s="5"/>
      <c r="C85" s="5"/>
      <c r="D85" s="5"/>
      <c r="E85" s="5"/>
      <c r="F85" s="5"/>
      <c r="G85" s="5"/>
      <c r="H85" s="5"/>
      <c r="I85" s="5"/>
      <c r="J85" s="5"/>
    </row>
    <row r="86" spans="2:10">
      <c r="B86" s="5"/>
      <c r="C86" s="5"/>
      <c r="D86" s="5"/>
      <c r="E86" s="5"/>
      <c r="F86" s="5"/>
      <c r="G86" s="5"/>
      <c r="H86" s="5"/>
      <c r="I86" s="5"/>
      <c r="J86" s="5"/>
    </row>
    <row r="87" spans="2:10">
      <c r="B87" s="5"/>
      <c r="C87" s="5"/>
      <c r="D87" s="5"/>
      <c r="E87" s="5"/>
      <c r="F87" s="5"/>
      <c r="G87" s="5"/>
      <c r="H87" s="5"/>
      <c r="I87" s="5"/>
      <c r="J87" s="5"/>
    </row>
    <row r="88" spans="2:10">
      <c r="B88" s="5"/>
      <c r="C88" s="5"/>
      <c r="D88" s="5"/>
      <c r="E88" s="5"/>
      <c r="F88" s="5"/>
      <c r="G88" s="5"/>
      <c r="H88" s="5"/>
      <c r="I88" s="5"/>
      <c r="J88" s="5"/>
    </row>
    <row r="89" spans="2:10">
      <c r="B89" s="5"/>
      <c r="C89" s="5"/>
      <c r="D89" s="5"/>
      <c r="E89" s="5"/>
      <c r="F89" s="5"/>
      <c r="G89" s="5"/>
      <c r="H89" s="5"/>
      <c r="I89" s="5"/>
      <c r="J89" s="5"/>
    </row>
    <row r="90" spans="2:10">
      <c r="B90" s="5"/>
      <c r="C90" s="5"/>
      <c r="D90" s="5"/>
      <c r="E90" s="5"/>
      <c r="F90" s="5"/>
      <c r="G90" s="5"/>
      <c r="H90" s="5"/>
      <c r="I90" s="5"/>
      <c r="J90" s="5"/>
    </row>
    <row r="91" spans="2:10">
      <c r="B91" s="5"/>
      <c r="C91" s="5"/>
      <c r="D91" s="5"/>
      <c r="E91" s="5"/>
      <c r="F91" s="5"/>
      <c r="G91" s="5"/>
      <c r="H91" s="5"/>
      <c r="I91" s="5"/>
      <c r="J91" s="5"/>
    </row>
    <row r="92" spans="2:10">
      <c r="B92" s="5"/>
      <c r="C92" s="5"/>
      <c r="D92" s="5"/>
      <c r="E92" s="5"/>
      <c r="F92" s="5"/>
      <c r="G92" s="5"/>
      <c r="H92" s="5"/>
      <c r="I92" s="5"/>
      <c r="J92" s="5"/>
    </row>
    <row r="93" spans="2:10">
      <c r="B93" s="5"/>
      <c r="C93" s="5"/>
      <c r="D93" s="5"/>
      <c r="E93" s="5"/>
      <c r="F93" s="5"/>
      <c r="G93" s="5"/>
      <c r="H93" s="5"/>
      <c r="I93" s="5"/>
      <c r="J93" s="5"/>
    </row>
    <row r="94" spans="2:10">
      <c r="B94" s="5"/>
      <c r="C94" s="5"/>
      <c r="D94" s="5"/>
      <c r="E94" s="5"/>
      <c r="F94" s="5"/>
      <c r="G94" s="5"/>
      <c r="H94" s="5"/>
      <c r="I94" s="5"/>
      <c r="J94" s="5"/>
    </row>
    <row r="95" spans="2:10">
      <c r="B95" s="5"/>
      <c r="C95" s="5"/>
      <c r="D95" s="5"/>
      <c r="E95" s="5"/>
      <c r="F95" s="5"/>
      <c r="G95" s="5"/>
      <c r="H95" s="5"/>
      <c r="I95" s="5"/>
      <c r="J95" s="5"/>
    </row>
    <row r="96" spans="2:10">
      <c r="B96" s="5"/>
      <c r="C96" s="5"/>
      <c r="D96" s="5"/>
      <c r="E96" s="5"/>
      <c r="F96" s="5"/>
      <c r="G96" s="5"/>
      <c r="H96" s="5"/>
      <c r="I96" s="5"/>
      <c r="J96" s="5"/>
    </row>
    <row r="97" spans="2:10">
      <c r="B97" s="5"/>
      <c r="C97" s="5"/>
      <c r="D97" s="5"/>
      <c r="E97" s="5"/>
      <c r="F97" s="5"/>
      <c r="G97" s="5"/>
      <c r="H97" s="5"/>
      <c r="I97" s="5"/>
      <c r="J97" s="5"/>
    </row>
    <row r="98" spans="2:10">
      <c r="B98" s="5"/>
      <c r="C98" s="5"/>
      <c r="D98" s="5"/>
      <c r="E98" s="5"/>
      <c r="F98" s="5"/>
      <c r="G98" s="5"/>
      <c r="H98" s="5"/>
      <c r="I98" s="5"/>
      <c r="J98" s="5"/>
    </row>
    <row r="99" spans="2:10">
      <c r="B99" s="5"/>
      <c r="C99" s="5"/>
      <c r="D99" s="5"/>
      <c r="E99" s="5"/>
      <c r="F99" s="5"/>
      <c r="G99" s="5"/>
      <c r="H99" s="5"/>
      <c r="I99" s="5"/>
      <c r="J99" s="5"/>
    </row>
    <row r="100" spans="2:10">
      <c r="B100" s="5"/>
      <c r="C100" s="5"/>
      <c r="D100" s="5"/>
      <c r="E100" s="5"/>
      <c r="F100" s="5"/>
      <c r="G100" s="5"/>
      <c r="H100" s="5"/>
      <c r="I100" s="5"/>
      <c r="J100" s="5"/>
    </row>
    <row r="101" spans="2:10">
      <c r="B101" s="5"/>
      <c r="C101" s="5"/>
      <c r="D101" s="5"/>
      <c r="E101" s="5"/>
      <c r="F101" s="5"/>
      <c r="G101" s="5"/>
      <c r="H101" s="5"/>
      <c r="I101" s="5"/>
      <c r="J101" s="5"/>
    </row>
    <row r="102" spans="2:10">
      <c r="B102" s="5"/>
      <c r="C102" s="5"/>
      <c r="D102" s="5"/>
      <c r="E102" s="5"/>
      <c r="F102" s="5"/>
      <c r="G102" s="5"/>
      <c r="H102" s="5"/>
      <c r="I102" s="5"/>
      <c r="J102" s="5"/>
    </row>
    <row r="103" spans="2:10">
      <c r="B103" s="5"/>
      <c r="C103" s="5"/>
      <c r="D103" s="5"/>
      <c r="E103" s="5"/>
      <c r="F103" s="5"/>
      <c r="G103" s="5"/>
      <c r="H103" s="5"/>
      <c r="I103" s="5"/>
      <c r="J103" s="5"/>
    </row>
    <row r="104" spans="2:10">
      <c r="B104" s="5"/>
      <c r="C104" s="5"/>
      <c r="D104" s="5"/>
      <c r="E104" s="5"/>
      <c r="F104" s="5"/>
      <c r="G104" s="5"/>
      <c r="H104" s="5"/>
      <c r="I104" s="5"/>
      <c r="J104" s="5"/>
    </row>
    <row r="105" spans="2:10">
      <c r="B105" s="5"/>
      <c r="C105" s="5"/>
      <c r="D105" s="5"/>
      <c r="E105" s="5"/>
      <c r="F105" s="5"/>
      <c r="G105" s="5"/>
      <c r="H105" s="5"/>
      <c r="I105" s="5"/>
      <c r="J105" s="5"/>
    </row>
    <row r="106" spans="2:10">
      <c r="B106" s="5"/>
      <c r="C106" s="5"/>
      <c r="D106" s="5"/>
      <c r="E106" s="5"/>
      <c r="F106" s="5"/>
      <c r="G106" s="5"/>
      <c r="H106" s="5"/>
      <c r="I106" s="5"/>
      <c r="J106" s="5"/>
    </row>
    <row r="107" spans="2:10">
      <c r="B107" s="5"/>
      <c r="C107" s="5"/>
      <c r="D107" s="5"/>
      <c r="E107" s="5"/>
      <c r="F107" s="5"/>
      <c r="G107" s="5"/>
      <c r="H107" s="5"/>
      <c r="I107" s="5"/>
      <c r="J107" s="5"/>
    </row>
    <row r="108" spans="2:10">
      <c r="B108" s="5"/>
      <c r="C108" s="5"/>
      <c r="D108" s="5"/>
      <c r="E108" s="5"/>
      <c r="F108" s="5"/>
      <c r="G108" s="5"/>
      <c r="H108" s="5"/>
      <c r="I108" s="5"/>
      <c r="J108" s="5"/>
    </row>
    <row r="109" spans="2:10">
      <c r="B109" s="5"/>
      <c r="C109" s="5"/>
      <c r="D109" s="5"/>
      <c r="E109" s="5"/>
      <c r="F109" s="5"/>
      <c r="G109" s="5"/>
      <c r="H109" s="5"/>
      <c r="I109" s="5"/>
      <c r="J109" s="5"/>
    </row>
    <row r="110" spans="2:10">
      <c r="B110" s="5"/>
      <c r="C110" s="5"/>
      <c r="D110" s="5"/>
      <c r="E110" s="5"/>
      <c r="F110" s="5"/>
      <c r="G110" s="5"/>
      <c r="H110" s="5"/>
      <c r="I110" s="5"/>
      <c r="J110" s="5"/>
    </row>
    <row r="111" spans="2:10">
      <c r="B111" s="5"/>
      <c r="C111" s="5"/>
      <c r="D111" s="5"/>
      <c r="E111" s="5"/>
      <c r="F111" s="5"/>
      <c r="G111" s="5"/>
      <c r="H111" s="5"/>
      <c r="I111" s="5"/>
      <c r="J111" s="5"/>
    </row>
    <row r="112" spans="2:10">
      <c r="B112" s="5"/>
      <c r="C112" s="5"/>
      <c r="D112" s="5"/>
      <c r="E112" s="5"/>
      <c r="F112" s="5"/>
      <c r="G112" s="5"/>
      <c r="H112" s="5"/>
      <c r="I112" s="5"/>
      <c r="J112" s="5"/>
    </row>
    <row r="113" spans="2:10">
      <c r="B113" s="5"/>
      <c r="C113" s="5"/>
      <c r="D113" s="5"/>
      <c r="E113" s="5"/>
      <c r="F113" s="5"/>
      <c r="G113" s="5"/>
      <c r="H113" s="5"/>
      <c r="I113" s="5"/>
      <c r="J113" s="5"/>
    </row>
    <row r="114" spans="2:10">
      <c r="B114" s="5"/>
      <c r="C114" s="5"/>
      <c r="D114" s="5"/>
      <c r="E114" s="5"/>
      <c r="F114" s="5"/>
      <c r="G114" s="5"/>
      <c r="H114" s="5"/>
      <c r="I114" s="5"/>
      <c r="J114" s="5"/>
    </row>
    <row r="115" spans="2:10">
      <c r="B115" s="5"/>
      <c r="C115" s="5"/>
      <c r="D115" s="5"/>
      <c r="E115" s="5"/>
      <c r="F115" s="5"/>
      <c r="G115" s="5"/>
      <c r="H115" s="5"/>
      <c r="I115" s="5"/>
      <c r="J115" s="5"/>
    </row>
    <row r="116" spans="2:10">
      <c r="B116" s="5"/>
      <c r="C116" s="5"/>
      <c r="D116" s="5"/>
      <c r="E116" s="5"/>
      <c r="F116" s="5"/>
      <c r="G116" s="5"/>
      <c r="H116" s="5"/>
      <c r="I116" s="5"/>
      <c r="J116" s="5"/>
    </row>
    <row r="117" spans="2:10">
      <c r="B117" s="5"/>
      <c r="C117" s="5"/>
      <c r="D117" s="5"/>
      <c r="E117" s="5"/>
      <c r="F117" s="5"/>
      <c r="G117" s="5"/>
      <c r="H117" s="5"/>
      <c r="I117" s="5"/>
      <c r="J117" s="5"/>
    </row>
    <row r="118" spans="2:10">
      <c r="B118" s="5"/>
      <c r="C118" s="5"/>
      <c r="D118" s="5"/>
      <c r="E118" s="5"/>
      <c r="F118" s="5"/>
      <c r="G118" s="5"/>
      <c r="H118" s="5"/>
      <c r="I118" s="5"/>
      <c r="J118" s="5"/>
    </row>
    <row r="119" spans="2:10">
      <c r="B119" s="5"/>
      <c r="C119" s="5"/>
      <c r="D119" s="5"/>
      <c r="E119" s="5"/>
      <c r="F119" s="5"/>
      <c r="G119" s="5"/>
      <c r="H119" s="5"/>
      <c r="I119" s="5"/>
      <c r="J119" s="5"/>
    </row>
    <row r="120" spans="2:10">
      <c r="B120" s="5"/>
      <c r="C120" s="5"/>
      <c r="D120" s="5"/>
      <c r="E120" s="5"/>
      <c r="F120" s="5"/>
      <c r="G120" s="5"/>
      <c r="H120" s="5"/>
      <c r="I120" s="5"/>
      <c r="J120" s="5"/>
    </row>
    <row r="121" spans="2:10">
      <c r="B121" s="5"/>
      <c r="C121" s="5"/>
      <c r="D121" s="5"/>
      <c r="E121" s="5"/>
      <c r="F121" s="5"/>
      <c r="G121" s="5"/>
      <c r="H121" s="5"/>
      <c r="I121" s="5"/>
      <c r="J121" s="5"/>
    </row>
    <row r="122" spans="2:10">
      <c r="B122" s="5"/>
      <c r="C122" s="5"/>
      <c r="D122" s="5"/>
      <c r="E122" s="5"/>
      <c r="F122" s="5"/>
      <c r="G122" s="5"/>
      <c r="H122" s="5"/>
      <c r="I122" s="5"/>
      <c r="J122" s="5"/>
    </row>
    <row r="123" spans="2:10">
      <c r="B123" s="5"/>
      <c r="C123" s="5"/>
      <c r="D123" s="5"/>
      <c r="E123" s="5"/>
      <c r="F123" s="5"/>
      <c r="G123" s="5"/>
      <c r="H123" s="5"/>
      <c r="I123" s="5"/>
      <c r="J123" s="5"/>
    </row>
    <row r="124" spans="2:10">
      <c r="B124" s="5"/>
      <c r="C124" s="5"/>
      <c r="D124" s="5"/>
      <c r="E124" s="5"/>
      <c r="F124" s="5"/>
      <c r="G124" s="5"/>
      <c r="H124" s="5"/>
      <c r="I124" s="5"/>
      <c r="J124" s="5"/>
    </row>
    <row r="125" spans="2:10">
      <c r="B125" s="5"/>
      <c r="C125" s="5"/>
      <c r="D125" s="5"/>
      <c r="E125" s="5"/>
      <c r="F125" s="5"/>
      <c r="G125" s="5"/>
      <c r="H125" s="5"/>
      <c r="I125" s="5"/>
      <c r="J125" s="5"/>
    </row>
    <row r="126" spans="2:10">
      <c r="B126" s="5"/>
      <c r="C126" s="5"/>
      <c r="D126" s="5"/>
      <c r="E126" s="5"/>
      <c r="F126" s="5"/>
      <c r="G126" s="5"/>
      <c r="H126" s="5"/>
      <c r="I126" s="5"/>
      <c r="J126" s="5"/>
    </row>
    <row r="127" spans="2:10">
      <c r="B127" s="5"/>
      <c r="C127" s="5"/>
      <c r="D127" s="5"/>
      <c r="E127" s="5"/>
      <c r="F127" s="5"/>
      <c r="G127" s="5"/>
      <c r="H127" s="5"/>
      <c r="I127" s="5"/>
      <c r="J127" s="5"/>
    </row>
    <row r="128" spans="2:10">
      <c r="B128" s="5"/>
      <c r="C128" s="5"/>
      <c r="D128" s="5"/>
      <c r="E128" s="5"/>
      <c r="F128" s="5"/>
      <c r="G128" s="5"/>
      <c r="H128" s="5"/>
      <c r="I128" s="5"/>
      <c r="J128" s="5"/>
    </row>
    <row r="129" spans="2:10">
      <c r="B129" s="5"/>
      <c r="C129" s="5"/>
      <c r="D129" s="5"/>
      <c r="E129" s="5"/>
      <c r="F129" s="5"/>
      <c r="G129" s="5"/>
      <c r="H129" s="5"/>
      <c r="I129" s="5"/>
      <c r="J129" s="5"/>
    </row>
    <row r="130" spans="2:10">
      <c r="B130" s="5"/>
      <c r="C130" s="5"/>
      <c r="D130" s="5"/>
      <c r="E130" s="5"/>
      <c r="F130" s="5"/>
      <c r="G130" s="5"/>
      <c r="H130" s="5"/>
      <c r="I130" s="5"/>
      <c r="J130" s="5"/>
    </row>
    <row r="131" spans="2:10">
      <c r="B131" s="5"/>
      <c r="C131" s="5"/>
      <c r="D131" s="5"/>
      <c r="E131" s="5"/>
      <c r="F131" s="5"/>
      <c r="G131" s="5"/>
      <c r="H131" s="5"/>
      <c r="I131" s="5"/>
      <c r="J131" s="5"/>
    </row>
    <row r="132" spans="2:10">
      <c r="B132" s="5"/>
      <c r="C132" s="5"/>
      <c r="D132" s="5"/>
      <c r="E132" s="5"/>
      <c r="F132" s="5"/>
      <c r="G132" s="5"/>
      <c r="H132" s="5"/>
      <c r="I132" s="5"/>
      <c r="J132" s="5"/>
    </row>
    <row r="133" spans="2:10">
      <c r="B133" s="5"/>
      <c r="C133" s="5"/>
      <c r="D133" s="5"/>
      <c r="E133" s="5"/>
      <c r="F133" s="5"/>
      <c r="G133" s="5"/>
      <c r="H133" s="5"/>
      <c r="I133" s="5"/>
      <c r="J133" s="5"/>
    </row>
    <row r="134" spans="2:10">
      <c r="B134" s="5"/>
      <c r="C134" s="5"/>
      <c r="D134" s="5"/>
      <c r="E134" s="5"/>
      <c r="F134" s="5"/>
      <c r="G134" s="5"/>
      <c r="H134" s="5"/>
      <c r="I134" s="5"/>
      <c r="J134" s="5"/>
    </row>
    <row r="135" spans="2:10">
      <c r="B135" s="5"/>
      <c r="C135" s="5"/>
      <c r="D135" s="5"/>
      <c r="E135" s="5"/>
      <c r="F135" s="5"/>
      <c r="G135" s="5"/>
      <c r="H135" s="5"/>
      <c r="I135" s="5"/>
      <c r="J135" s="5"/>
    </row>
    <row r="136" spans="2:10">
      <c r="B136" s="5"/>
      <c r="C136" s="5"/>
      <c r="D136" s="5"/>
      <c r="E136" s="5"/>
      <c r="F136" s="5"/>
      <c r="G136" s="5"/>
      <c r="H136" s="5"/>
      <c r="I136" s="5"/>
      <c r="J136" s="5"/>
    </row>
    <row r="137" spans="2:10">
      <c r="B137" s="5"/>
      <c r="C137" s="5"/>
      <c r="D137" s="5"/>
      <c r="E137" s="5"/>
      <c r="F137" s="5"/>
      <c r="G137" s="5"/>
      <c r="H137" s="5"/>
      <c r="I137" s="5"/>
      <c r="J137" s="5"/>
    </row>
    <row r="138" spans="2:10">
      <c r="B138" s="5"/>
      <c r="C138" s="5"/>
      <c r="D138" s="5"/>
      <c r="E138" s="5"/>
      <c r="F138" s="5"/>
      <c r="G138" s="5"/>
      <c r="H138" s="5"/>
      <c r="I138" s="5"/>
      <c r="J138" s="5"/>
    </row>
    <row r="139" spans="2:10">
      <c r="B139" s="5"/>
      <c r="C139" s="5"/>
      <c r="D139" s="5"/>
      <c r="E139" s="5"/>
      <c r="F139" s="5"/>
      <c r="G139" s="5"/>
      <c r="H139" s="5"/>
      <c r="I139" s="5"/>
      <c r="J139" s="5"/>
    </row>
    <row r="140" spans="2:10">
      <c r="B140" s="5"/>
      <c r="C140" s="5"/>
      <c r="D140" s="5"/>
      <c r="E140" s="5"/>
      <c r="F140" s="5"/>
      <c r="G140" s="5"/>
      <c r="H140" s="5"/>
      <c r="I140" s="5"/>
      <c r="J140" s="5"/>
    </row>
    <row r="141" spans="2:10">
      <c r="B141" s="5"/>
      <c r="C141" s="5"/>
      <c r="D141" s="5"/>
      <c r="E141" s="5"/>
      <c r="F141" s="5"/>
      <c r="G141" s="5"/>
      <c r="H141" s="5"/>
      <c r="I141" s="5"/>
      <c r="J141" s="5"/>
    </row>
    <row r="142" spans="2:10">
      <c r="B142" s="5"/>
      <c r="C142" s="5"/>
      <c r="D142" s="5"/>
      <c r="E142" s="5"/>
      <c r="F142" s="5"/>
      <c r="G142" s="5"/>
      <c r="H142" s="5"/>
      <c r="I142" s="5"/>
      <c r="J142" s="5"/>
    </row>
    <row r="143" spans="2:10">
      <c r="B143" s="5"/>
      <c r="C143" s="5"/>
      <c r="D143" s="5"/>
      <c r="E143" s="5"/>
      <c r="F143" s="5"/>
      <c r="G143" s="5"/>
      <c r="H143" s="5"/>
      <c r="I143" s="5"/>
      <c r="J143" s="5"/>
    </row>
    <row r="144" spans="2:10">
      <c r="B144" s="5"/>
      <c r="C144" s="5"/>
      <c r="D144" s="5"/>
      <c r="E144" s="5"/>
      <c r="F144" s="5"/>
      <c r="G144" s="5"/>
      <c r="H144" s="5"/>
      <c r="I144" s="5"/>
      <c r="J144" s="5"/>
    </row>
    <row r="145" spans="2:10">
      <c r="B145" s="5"/>
      <c r="C145" s="5"/>
      <c r="D145" s="5"/>
      <c r="E145" s="5"/>
      <c r="F145" s="5"/>
      <c r="G145" s="5"/>
      <c r="H145" s="5"/>
      <c r="I145" s="5"/>
      <c r="J145" s="5"/>
    </row>
    <row r="146" spans="2:10">
      <c r="B146" s="5"/>
      <c r="C146" s="5"/>
      <c r="D146" s="5"/>
      <c r="E146" s="5"/>
      <c r="F146" s="5"/>
      <c r="G146" s="5"/>
      <c r="H146" s="5"/>
      <c r="I146" s="5"/>
      <c r="J146" s="5"/>
    </row>
    <row r="147" spans="2:10">
      <c r="B147" s="5"/>
      <c r="C147" s="5"/>
      <c r="D147" s="5"/>
      <c r="E147" s="5"/>
      <c r="F147" s="5"/>
      <c r="G147" s="5"/>
      <c r="H147" s="5"/>
      <c r="I147" s="5"/>
      <c r="J147" s="5"/>
    </row>
    <row r="148" spans="2:10">
      <c r="B148" s="5"/>
      <c r="C148" s="5"/>
      <c r="D148" s="5"/>
      <c r="E148" s="5"/>
      <c r="F148" s="5"/>
      <c r="G148" s="5"/>
      <c r="H148" s="5"/>
      <c r="I148" s="5"/>
      <c r="J148" s="5"/>
    </row>
    <row r="149" spans="2:10">
      <c r="B149" s="5"/>
      <c r="C149" s="5"/>
      <c r="D149" s="5"/>
      <c r="E149" s="5"/>
      <c r="F149" s="5"/>
      <c r="G149" s="5"/>
      <c r="H149" s="5"/>
      <c r="I149" s="5"/>
      <c r="J149" s="5"/>
    </row>
    <row r="150" spans="2:10">
      <c r="B150" s="5"/>
      <c r="C150" s="5"/>
      <c r="D150" s="5"/>
      <c r="E150" s="5"/>
      <c r="F150" s="5"/>
      <c r="G150" s="5"/>
      <c r="H150" s="5"/>
      <c r="I150" s="5"/>
      <c r="J150" s="5"/>
    </row>
    <row r="151" spans="2:10">
      <c r="B151" s="5"/>
      <c r="C151" s="5"/>
      <c r="D151" s="5"/>
      <c r="E151" s="5"/>
      <c r="F151" s="5"/>
      <c r="G151" s="5"/>
      <c r="H151" s="5"/>
      <c r="I151" s="5"/>
      <c r="J151" s="5"/>
    </row>
    <row r="152" spans="2:10">
      <c r="B152" s="5"/>
      <c r="C152" s="5"/>
      <c r="D152" s="5"/>
      <c r="E152" s="5"/>
      <c r="F152" s="5"/>
      <c r="G152" s="5"/>
      <c r="H152" s="5"/>
      <c r="I152" s="5"/>
      <c r="J152" s="5"/>
    </row>
    <row r="153" spans="2:10">
      <c r="B153" s="5"/>
      <c r="C153" s="5"/>
      <c r="D153" s="5"/>
      <c r="E153" s="5"/>
      <c r="F153" s="5"/>
      <c r="G153" s="5"/>
      <c r="H153" s="5"/>
      <c r="I153" s="5"/>
      <c r="J153" s="5"/>
    </row>
    <row r="154" spans="2:10">
      <c r="B154" s="5"/>
      <c r="C154" s="5"/>
      <c r="D154" s="5"/>
      <c r="E154" s="5"/>
      <c r="F154" s="5"/>
      <c r="G154" s="5"/>
      <c r="H154" s="5"/>
      <c r="I154" s="5"/>
      <c r="J154" s="5"/>
    </row>
    <row r="155" spans="2:10">
      <c r="B155" s="5"/>
      <c r="C155" s="5"/>
      <c r="D155" s="5"/>
      <c r="E155" s="5"/>
      <c r="F155" s="5"/>
      <c r="G155" s="5"/>
      <c r="H155" s="5"/>
      <c r="I155" s="5"/>
      <c r="J155" s="5"/>
    </row>
    <row r="156" spans="2:10">
      <c r="B156" s="5"/>
      <c r="C156" s="5"/>
      <c r="D156" s="5"/>
      <c r="E156" s="5"/>
      <c r="F156" s="5"/>
      <c r="G156" s="5"/>
      <c r="H156" s="5"/>
      <c r="I156" s="5"/>
      <c r="J156" s="5"/>
    </row>
    <row r="157" spans="2:10">
      <c r="B157" s="5"/>
      <c r="C157" s="5"/>
      <c r="D157" s="5"/>
      <c r="E157" s="5"/>
      <c r="F157" s="5"/>
      <c r="G157" s="5"/>
      <c r="H157" s="5"/>
      <c r="I157" s="5"/>
      <c r="J157" s="5"/>
    </row>
    <row r="158" spans="2:10">
      <c r="B158" s="5"/>
      <c r="C158" s="5"/>
      <c r="D158" s="5"/>
      <c r="E158" s="5"/>
      <c r="F158" s="5"/>
      <c r="G158" s="5"/>
      <c r="H158" s="5"/>
      <c r="I158" s="5"/>
      <c r="J158" s="5"/>
    </row>
    <row r="159" spans="2:10">
      <c r="B159" s="5"/>
      <c r="C159" s="5"/>
      <c r="D159" s="5"/>
      <c r="E159" s="5"/>
      <c r="F159" s="5"/>
      <c r="G159" s="5"/>
      <c r="H159" s="5"/>
      <c r="I159" s="5"/>
      <c r="J159" s="5"/>
    </row>
    <row r="160" spans="2:10">
      <c r="B160" s="5"/>
      <c r="C160" s="5"/>
      <c r="D160" s="5"/>
      <c r="E160" s="5"/>
      <c r="F160" s="5"/>
      <c r="G160" s="5"/>
      <c r="H160" s="5"/>
      <c r="I160" s="5"/>
      <c r="J160" s="5"/>
    </row>
    <row r="161" spans="2:5">
      <c r="B161"/>
      <c r="C161"/>
      <c r="D161" s="6"/>
      <c r="E161" s="6"/>
    </row>
    <row r="162" spans="2:5">
      <c r="B162"/>
      <c r="C162"/>
      <c r="D162" s="6"/>
      <c r="E162" s="6"/>
    </row>
    <row r="163" spans="2:5">
      <c r="B163"/>
      <c r="C163"/>
      <c r="D163" s="6"/>
      <c r="E163" s="6"/>
    </row>
    <row r="164" spans="2:5">
      <c r="B164"/>
      <c r="C164"/>
      <c r="D164" s="6"/>
      <c r="E164" s="6"/>
    </row>
    <row r="165" spans="2:5">
      <c r="B165"/>
      <c r="C165"/>
      <c r="D165" s="6"/>
      <c r="E165" s="6"/>
    </row>
    <row r="166" spans="2:5">
      <c r="B166"/>
      <c r="C166"/>
      <c r="D166" s="6"/>
      <c r="E166" s="6"/>
    </row>
    <row r="167" spans="2:5">
      <c r="B167"/>
      <c r="C167"/>
      <c r="D167" s="6"/>
      <c r="E167" s="6"/>
    </row>
    <row r="168" spans="2:5">
      <c r="B168"/>
      <c r="C168"/>
      <c r="D168" s="6"/>
      <c r="E168" s="6"/>
    </row>
    <row r="169" spans="2:5">
      <c r="B169"/>
      <c r="C169"/>
      <c r="D169" s="6"/>
      <c r="E169" s="6"/>
    </row>
    <row r="170" spans="2:5">
      <c r="B170"/>
      <c r="C170"/>
      <c r="D170" s="6"/>
      <c r="E170" s="6"/>
    </row>
    <row r="171" spans="2:5">
      <c r="B171"/>
      <c r="C171"/>
      <c r="D171" s="6"/>
      <c r="E171" s="6"/>
    </row>
    <row r="172" spans="2:5">
      <c r="B172"/>
      <c r="C172"/>
      <c r="D172" s="6"/>
      <c r="E172" s="6"/>
    </row>
    <row r="173" spans="2:5">
      <c r="B173"/>
      <c r="C173"/>
      <c r="D173" s="6"/>
      <c r="E173" s="6"/>
    </row>
    <row r="174" spans="2:5">
      <c r="B174"/>
      <c r="C174"/>
      <c r="D174" s="6"/>
      <c r="E174" s="6"/>
    </row>
    <row r="175" spans="2:5">
      <c r="B175"/>
      <c r="C175"/>
      <c r="D175" s="6"/>
      <c r="E175" s="6"/>
    </row>
    <row r="176" spans="2:5">
      <c r="B176"/>
      <c r="C176"/>
      <c r="D176" s="6"/>
      <c r="E176" s="6"/>
    </row>
    <row r="177" spans="2:5">
      <c r="B177"/>
      <c r="C177"/>
      <c r="D177" s="6"/>
      <c r="E177" s="6"/>
    </row>
    <row r="178" spans="2:5">
      <c r="B178"/>
      <c r="C178"/>
      <c r="D178" s="6"/>
      <c r="E178" s="6"/>
    </row>
    <row r="179" spans="2:5">
      <c r="B179"/>
      <c r="C179"/>
      <c r="D179" s="6"/>
      <c r="E179" s="6"/>
    </row>
    <row r="180" spans="2:5">
      <c r="B180"/>
      <c r="C180"/>
      <c r="D180" s="6"/>
      <c r="E180" s="6"/>
    </row>
    <row r="181" spans="2:5">
      <c r="B181"/>
      <c r="C181"/>
      <c r="D181" s="6"/>
      <c r="E181" s="6"/>
    </row>
    <row r="182" spans="2:5">
      <c r="B182"/>
      <c r="C182"/>
      <c r="D182" s="6"/>
      <c r="E182" s="6"/>
    </row>
    <row r="183" spans="2:5">
      <c r="B183"/>
      <c r="C183"/>
      <c r="D183" s="6"/>
      <c r="E183" s="6"/>
    </row>
    <row r="184" spans="2:5">
      <c r="B184"/>
      <c r="C184"/>
      <c r="D184" s="6"/>
      <c r="E184" s="6"/>
    </row>
    <row r="185" spans="2:5">
      <c r="B185"/>
      <c r="C185"/>
      <c r="D185" s="6"/>
      <c r="E185" s="6"/>
    </row>
    <row r="186" spans="2:5">
      <c r="B186"/>
      <c r="C186"/>
      <c r="D186" s="6"/>
      <c r="E186" s="6"/>
    </row>
    <row r="187" spans="2:5">
      <c r="B187"/>
      <c r="C187"/>
      <c r="D187" s="6"/>
      <c r="E187" s="6"/>
    </row>
    <row r="188" spans="2:5">
      <c r="B188"/>
      <c r="C188"/>
      <c r="D188" s="6"/>
      <c r="E188" s="6"/>
    </row>
    <row r="189" spans="2:5">
      <c r="B189"/>
      <c r="C189"/>
      <c r="D189" s="6"/>
      <c r="E189" s="6"/>
    </row>
    <row r="190" spans="2:5">
      <c r="B190"/>
      <c r="C190"/>
      <c r="D190" s="6"/>
      <c r="E190" s="6"/>
    </row>
    <row r="191" spans="2:5">
      <c r="B191"/>
      <c r="C191"/>
      <c r="D191" s="6"/>
      <c r="E191" s="6"/>
    </row>
    <row r="192" spans="2:5">
      <c r="B192"/>
      <c r="C192"/>
      <c r="D192" s="6"/>
      <c r="E192" s="6"/>
    </row>
    <row r="193" spans="2:5">
      <c r="B193"/>
      <c r="C193"/>
      <c r="D193" s="6"/>
      <c r="E193" s="6"/>
    </row>
    <row r="194" spans="2:5">
      <c r="B194"/>
      <c r="C194"/>
      <c r="D194" s="6"/>
      <c r="E194" s="6"/>
    </row>
    <row r="195" spans="2:5">
      <c r="B195"/>
      <c r="C195"/>
      <c r="D195" s="6"/>
      <c r="E195" s="6"/>
    </row>
    <row r="196" spans="2:5">
      <c r="B196"/>
      <c r="C196"/>
      <c r="D196" s="6"/>
      <c r="E196" s="6"/>
    </row>
    <row r="197" spans="2:5">
      <c r="B197"/>
      <c r="C197"/>
      <c r="D197" s="6"/>
      <c r="E197" s="6"/>
    </row>
    <row r="198" spans="2:5">
      <c r="B198"/>
      <c r="C198"/>
      <c r="D198" s="6"/>
      <c r="E198" s="6"/>
    </row>
    <row r="199" spans="2:5">
      <c r="B199"/>
      <c r="C199"/>
      <c r="D199" s="6"/>
      <c r="E199" s="6"/>
    </row>
    <row r="200" spans="2:5">
      <c r="B200"/>
      <c r="C200"/>
      <c r="D200" s="6"/>
      <c r="E200" s="6"/>
    </row>
    <row r="201" spans="2:5">
      <c r="B201"/>
      <c r="C201"/>
      <c r="D201" s="6"/>
      <c r="E201" s="6"/>
    </row>
    <row r="202" spans="2:5">
      <c r="B202"/>
      <c r="C202"/>
    </row>
    <row r="203" spans="2:5">
      <c r="B203"/>
      <c r="C203"/>
    </row>
    <row r="204" spans="2:5">
      <c r="B204"/>
      <c r="C204"/>
    </row>
    <row r="205" spans="2:5">
      <c r="B205"/>
      <c r="C205"/>
    </row>
    <row r="206" spans="2:5">
      <c r="B206"/>
      <c r="C206"/>
    </row>
    <row r="207" spans="2:5">
      <c r="B207"/>
      <c r="C207"/>
    </row>
    <row r="208" spans="2:5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 s="5"/>
    </row>
    <row r="245" spans="2:3">
      <c r="B245"/>
      <c r="C245" s="5"/>
    </row>
    <row r="246" spans="2:3">
      <c r="B246"/>
      <c r="C246" s="5"/>
    </row>
    <row r="247" spans="2:3">
      <c r="B247"/>
      <c r="C247" s="5"/>
    </row>
    <row r="248" spans="2:3">
      <c r="B248"/>
      <c r="C248" s="5"/>
    </row>
    <row r="249" spans="2:3">
      <c r="B249"/>
      <c r="C249" s="5"/>
    </row>
    <row r="250" spans="2:3">
      <c r="B250"/>
      <c r="C250" s="5"/>
    </row>
    <row r="251" spans="2:3">
      <c r="B251"/>
      <c r="C251" s="5"/>
    </row>
    <row r="252" spans="2:3">
      <c r="B252"/>
      <c r="C252" s="5"/>
    </row>
    <row r="253" spans="2:3">
      <c r="B253"/>
      <c r="C253" s="5"/>
    </row>
    <row r="254" spans="2:3">
      <c r="B254"/>
      <c r="C254" s="5"/>
    </row>
    <row r="255" spans="2:3">
      <c r="B255"/>
      <c r="C255" s="5"/>
    </row>
    <row r="256" spans="2:3">
      <c r="B256"/>
      <c r="C256" s="5"/>
    </row>
    <row r="257" spans="2:3">
      <c r="B257"/>
      <c r="C257" s="5"/>
    </row>
    <row r="258" spans="2:3">
      <c r="B258"/>
      <c r="C258" s="5"/>
    </row>
    <row r="259" spans="2:3">
      <c r="B259"/>
      <c r="C259" s="5"/>
    </row>
    <row r="260" spans="2:3">
      <c r="B260"/>
      <c r="C260" s="5"/>
    </row>
    <row r="261" spans="2:3">
      <c r="B261"/>
      <c r="C261" s="5"/>
    </row>
    <row r="262" spans="2:3">
      <c r="B262"/>
      <c r="C262" s="5"/>
    </row>
    <row r="263" spans="2:3">
      <c r="B263"/>
      <c r="C263" s="5"/>
    </row>
    <row r="264" spans="2:3">
      <c r="B264"/>
      <c r="C264" s="5"/>
    </row>
    <row r="265" spans="2:3">
      <c r="B265"/>
      <c r="C265" s="5"/>
    </row>
    <row r="266" spans="2:3">
      <c r="B266"/>
      <c r="C266" s="5"/>
    </row>
    <row r="267" spans="2:3">
      <c r="B267"/>
      <c r="C267" s="5"/>
    </row>
    <row r="268" spans="2:3">
      <c r="B268"/>
      <c r="C268" s="5"/>
    </row>
    <row r="269" spans="2:3">
      <c r="B269"/>
      <c r="C269" s="5"/>
    </row>
    <row r="270" spans="2:3">
      <c r="B270"/>
      <c r="C270" s="5"/>
    </row>
  </sheetData>
  <sortState ref="B3:N28">
    <sortCondition ref="H2"/>
  </sortState>
  <phoneticPr fontId="6" type="noConversion"/>
  <conditionalFormatting sqref="L2:L28">
    <cfRule type="cellIs" dxfId="0" priority="1" stopIfTrue="1" operator="equal">
      <formula>"sok"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42. feladat</dc:title>
  <dc:subject>ECDL</dc:subject>
  <dc:creator>NJSZT</dc:creator>
  <cp:lastModifiedBy>Solti, Csongor Péter</cp:lastModifiedBy>
  <dcterms:created xsi:type="dcterms:W3CDTF">2000-10-25T15:27:03Z</dcterms:created>
  <dcterms:modified xsi:type="dcterms:W3CDTF">2022-12-01T10:26:56Z</dcterms:modified>
</cp:coreProperties>
</file>