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DS WorkFlow\Data Is Good Class Files\Batches\2023-Classes\11th Feb Batch\"/>
    </mc:Choice>
  </mc:AlternateContent>
  <xr:revisionPtr revIDLastSave="0" documentId="13_ncr:1_{B246AFCA-3884-4FFC-AAC0-68BEDB86092C}" xr6:coauthVersionLast="47" xr6:coauthVersionMax="47" xr10:uidLastSave="{00000000-0000-0000-0000-000000000000}"/>
  <bookViews>
    <workbookView xWindow="-120" yWindow="-120" windowWidth="29040" windowHeight="15720" activeTab="4" xr2:uid="{00000000-000D-0000-FFFF-FFFF00000000}"/>
  </bookViews>
  <sheets>
    <sheet name="Concat - Textjoin" sheetId="1" r:id="rId1"/>
    <sheet name="IFS and Switch" sheetId="2" r:id="rId2"/>
    <sheet name="Delimiter separation" sheetId="3" r:id="rId3"/>
    <sheet name="SUMIF , SUMIFS" sheetId="5" r:id="rId4"/>
    <sheet name="COUNTIF , COUNTIFS" sheetId="6"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6" l="1"/>
  <c r="H16" i="6"/>
  <c r="H17" i="6"/>
  <c r="H18" i="6"/>
  <c r="H14" i="6"/>
  <c r="J8" i="6"/>
  <c r="E9" i="6"/>
  <c r="E11" i="6"/>
  <c r="E12" i="6"/>
  <c r="E13" i="6"/>
  <c r="E14" i="6"/>
  <c r="E15" i="6"/>
  <c r="E22" i="6"/>
  <c r="E23" i="6"/>
  <c r="E16" i="6"/>
  <c r="E19" i="6"/>
  <c r="E8" i="6"/>
  <c r="E10" i="6"/>
  <c r="E17" i="6"/>
  <c r="E18" i="6"/>
  <c r="E20" i="6"/>
  <c r="E21" i="6"/>
  <c r="E24" i="6"/>
  <c r="E25" i="6"/>
  <c r="G12" i="5"/>
  <c r="G29" i="5"/>
  <c r="G28" i="5"/>
  <c r="G27" i="5"/>
  <c r="G26" i="5"/>
  <c r="G14" i="5"/>
  <c r="G13" i="5"/>
  <c r="M12" i="2"/>
  <c r="M13" i="2"/>
  <c r="M14" i="2"/>
  <c r="M15" i="2"/>
  <c r="M16" i="2"/>
  <c r="M17" i="2"/>
  <c r="M18" i="2"/>
  <c r="M19" i="2"/>
  <c r="M20" i="2"/>
  <c r="M21" i="2"/>
  <c r="M22" i="2"/>
  <c r="M11" i="2"/>
  <c r="L18" i="2"/>
  <c r="K13" i="2"/>
  <c r="L13" i="2" s="1"/>
  <c r="K14" i="2"/>
  <c r="L14" i="2" s="1"/>
  <c r="K18" i="2"/>
  <c r="K21" i="2"/>
  <c r="L21" i="2" s="1"/>
  <c r="K22" i="2"/>
  <c r="L22" i="2" s="1"/>
  <c r="I11" i="2"/>
  <c r="J12" i="2"/>
  <c r="K12" i="2" s="1"/>
  <c r="L12" i="2" s="1"/>
  <c r="J13" i="2"/>
  <c r="J14" i="2"/>
  <c r="J15" i="2"/>
  <c r="K15" i="2" s="1"/>
  <c r="L15" i="2" s="1"/>
  <c r="J16" i="2"/>
  <c r="K16" i="2" s="1"/>
  <c r="L16" i="2" s="1"/>
  <c r="J17" i="2"/>
  <c r="K17" i="2" s="1"/>
  <c r="L17" i="2" s="1"/>
  <c r="J18" i="2"/>
  <c r="J19" i="2"/>
  <c r="K19" i="2" s="1"/>
  <c r="L19" i="2" s="1"/>
  <c r="J20" i="2"/>
  <c r="K20" i="2" s="1"/>
  <c r="L20" i="2" s="1"/>
  <c r="J21" i="2"/>
  <c r="J22" i="2"/>
  <c r="J23" i="2"/>
  <c r="K23" i="2" s="1"/>
  <c r="I23" i="2"/>
  <c r="J11" i="2"/>
  <c r="K11" i="2" s="1"/>
  <c r="L11" i="2" s="1"/>
  <c r="I12" i="2"/>
  <c r="I13" i="2"/>
  <c r="I14" i="2"/>
  <c r="I15" i="2"/>
  <c r="I16" i="2"/>
  <c r="I17" i="2"/>
  <c r="I18" i="2"/>
  <c r="I19" i="2"/>
  <c r="I20" i="2"/>
  <c r="I21" i="2"/>
  <c r="I22" i="2"/>
  <c r="G7" i="1"/>
  <c r="G4" i="1"/>
  <c r="G3" i="1"/>
</calcChain>
</file>

<file path=xl/sharedStrings.xml><?xml version="1.0" encoding="utf-8"?>
<sst xmlns="http://schemas.openxmlformats.org/spreadsheetml/2006/main" count="244" uniqueCount="121">
  <si>
    <t>Concat Method</t>
  </si>
  <si>
    <t>Connecting 2 cells/ range of cells</t>
  </si>
  <si>
    <t>2 cells</t>
  </si>
  <si>
    <t>harry</t>
  </si>
  <si>
    <t>potter</t>
  </si>
  <si>
    <t>Formula Cell</t>
  </si>
  <si>
    <t>Multiple Cells</t>
  </si>
  <si>
    <t>weasley</t>
  </si>
  <si>
    <t>Textjoin</t>
  </si>
  <si>
    <t xml:space="preserve">We can use textjoin function and it will help us to perform concatenation with delimiter/separator  </t>
  </si>
  <si>
    <t>Blank space is our delimiter/separator here and the true is an argument that denoted “empty cells will be ignored”</t>
  </si>
  <si>
    <t>IFS and switch function in excel helps us comparing the datapoints available in the worksheet. The only difference here is that for ifs , the primary reference point of data , from which the comparison is being drawn neds to be declared repeteadly , whereas with "switch" it can be declared only once.</t>
  </si>
  <si>
    <t xml:space="preserve">In the below data we have discounts available for each brand of motorcycle in one part and the brand names present in the other part. With the help of ifs and switch function we will determine that which motorcycle will be sold at what discount. </t>
  </si>
  <si>
    <t>Royal enfield</t>
  </si>
  <si>
    <t>Brand Name</t>
  </si>
  <si>
    <t>Discount</t>
  </si>
  <si>
    <t>Bajaj</t>
  </si>
  <si>
    <t>Harley Davidson</t>
  </si>
  <si>
    <t>Model Name</t>
  </si>
  <si>
    <t>Price</t>
  </si>
  <si>
    <t>Discount (IFS)</t>
  </si>
  <si>
    <t>Discount(SWITCH)</t>
  </si>
  <si>
    <t>Brand</t>
  </si>
  <si>
    <t>Thuderbird 350</t>
  </si>
  <si>
    <t>Street 750</t>
  </si>
  <si>
    <t>Iron 883</t>
  </si>
  <si>
    <t>Continental GT</t>
  </si>
  <si>
    <t>Hunter</t>
  </si>
  <si>
    <t>Fatbob</t>
  </si>
  <si>
    <t>Pulsar 220</t>
  </si>
  <si>
    <t>Pulsar 150</t>
  </si>
  <si>
    <t>Chetak 100</t>
  </si>
  <si>
    <t>Dominor 400</t>
  </si>
  <si>
    <t>Desert Strom</t>
  </si>
  <si>
    <t>Classic 350</t>
  </si>
  <si>
    <t>Royal Enfield</t>
  </si>
  <si>
    <t>Honda</t>
  </si>
  <si>
    <t>CBR</t>
  </si>
  <si>
    <t>As we can see above for the ifs , we have to provide the cell reference every time but for switch function the cell reference number is given only once and the we provided arguments in pair , as such if model brand is enfield then discount is 0.2 etc etc , and the last argument provided in the switch function is basically for any data that's unavailable in our data base , as we did not have the data for Brand 'Honda' hence "data not found showed up</t>
  </si>
  <si>
    <t>At the last column , we have simply taken the discount share and with basic addition and substraction found the discounted price</t>
  </si>
  <si>
    <t>Discounted price</t>
  </si>
  <si>
    <t>Ranges</t>
  </si>
  <si>
    <t>Now we will try to see that how we can use a mathematical logic in our program. Our task now is to showcase two statements , cheap and expensive motorcycles. Above 2 lacs are expensive and below that will be cheap Motorcycles.</t>
  </si>
  <si>
    <t>Discount(Switch with cell lock)</t>
  </si>
  <si>
    <t>outlook.com</t>
  </si>
  <si>
    <t>Chandan.sengupta@outlook.com</t>
  </si>
  <si>
    <t>Harry.potter@hogwarts.com</t>
  </si>
  <si>
    <t>Victor.Krum@drumstrung.com</t>
  </si>
  <si>
    <t>bran.stark@winterfell.com</t>
  </si>
  <si>
    <t>Chandan.sengupta</t>
  </si>
  <si>
    <t>Harry.potter</t>
  </si>
  <si>
    <t>hogwarts.com</t>
  </si>
  <si>
    <t>Victor.Krum</t>
  </si>
  <si>
    <t>drumstrung.com</t>
  </si>
  <si>
    <t>bran.stark</t>
  </si>
  <si>
    <t>winterfell.com</t>
  </si>
  <si>
    <t>From data tab we will use text to columns and then we will use delimiter / fixed with as per our requirement to extract the data. We will change the destination location based on where we want our extracted data to be present.</t>
  </si>
  <si>
    <t>Chandan</t>
  </si>
  <si>
    <t>sengupta</t>
  </si>
  <si>
    <t>Harry</t>
  </si>
  <si>
    <t>Victor</t>
  </si>
  <si>
    <t>Krum</t>
  </si>
  <si>
    <t>bran</t>
  </si>
  <si>
    <t>stark</t>
  </si>
  <si>
    <t>outlook</t>
  </si>
  <si>
    <t>com</t>
  </si>
  <si>
    <t>hogwarts</t>
  </si>
  <si>
    <t>drumstrung</t>
  </si>
  <si>
    <t>winterfell</t>
  </si>
  <si>
    <t>On the below data , using sumif , we will be able to extract the summation of a given region's sale volume. In the formula itself the first argument will be the range of regions , from where we will be specifying the region we need summation for , then we will specify the name of the region for which we want the data to be in , in the next argument we will put the range of values where sales volumes are stored.</t>
  </si>
  <si>
    <t>Region</t>
  </si>
  <si>
    <t>State</t>
  </si>
  <si>
    <t>Sales</t>
  </si>
  <si>
    <t>Ron</t>
  </si>
  <si>
    <t>Ginny</t>
  </si>
  <si>
    <t>Fred</t>
  </si>
  <si>
    <t>George</t>
  </si>
  <si>
    <t>Moody</t>
  </si>
  <si>
    <t>South</t>
  </si>
  <si>
    <t>East</t>
  </si>
  <si>
    <t>North</t>
  </si>
  <si>
    <t>Punjab</t>
  </si>
  <si>
    <t>Haryana</t>
  </si>
  <si>
    <t>Tamilnadu</t>
  </si>
  <si>
    <t>Westbengal</t>
  </si>
  <si>
    <t>Bihar</t>
  </si>
  <si>
    <t>Jharkhand</t>
  </si>
  <si>
    <t>Name</t>
  </si>
  <si>
    <t>Sales per Region</t>
  </si>
  <si>
    <t xml:space="preserve">East </t>
  </si>
  <si>
    <t>Peter</t>
  </si>
  <si>
    <t>Bruce</t>
  </si>
  <si>
    <t>Clarke</t>
  </si>
  <si>
    <t>Tony</t>
  </si>
  <si>
    <t>Chris</t>
  </si>
  <si>
    <t>Hawk</t>
  </si>
  <si>
    <t>Jack</t>
  </si>
  <si>
    <t>Walter</t>
  </si>
  <si>
    <t>Jesse</t>
  </si>
  <si>
    <t>Bran</t>
  </si>
  <si>
    <t>John</t>
  </si>
  <si>
    <t>Sansa</t>
  </si>
  <si>
    <t>Kerala</t>
  </si>
  <si>
    <t>Sales per region , state</t>
  </si>
  <si>
    <t>North , Punjab</t>
  </si>
  <si>
    <t>South , Tamilnadu</t>
  </si>
  <si>
    <t>East , Bihar</t>
  </si>
  <si>
    <t>East , Westbengal</t>
  </si>
  <si>
    <t>Sumif is used to check our data based on a single condition , sumifs is used to extract data based on multiple condition. Suppose now we want to extract data based on a specific region and based on a specific state of thet region , Our formula approach will be to use the summation range as firts argument , criteria 1 , which means region here as the second argument , then the name of the region , and in the same manner put up criteria 2 which is state here.</t>
  </si>
  <si>
    <t>COUNTIF</t>
  </si>
  <si>
    <t>DOB</t>
  </si>
  <si>
    <t>Gender</t>
  </si>
  <si>
    <t>Male</t>
  </si>
  <si>
    <t>Female</t>
  </si>
  <si>
    <t>Birthplace</t>
  </si>
  <si>
    <t>Birth Day</t>
  </si>
  <si>
    <t>using the text function we can extract the name of a day from a given date , the syntax will hold two arguments , first the cell where the dates are stored , then "dddd" which will specify the day of that date. Above birthday column uses the same formula</t>
  </si>
  <si>
    <t>Count</t>
  </si>
  <si>
    <t>Just like sumif and sumifs , for one condition checking we will use countif and for multiple condition checking we will us countifs. In countifs we have here two primary arguments , first criteria being gender and second criteria being birthplace</t>
  </si>
  <si>
    <t>Random Date Formula</t>
  </si>
  <si>
    <t>using the randbetween function and date function together , we can create random dates in excel as given above in date formula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</si>
</sst>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0" fillId="0" borderId="1" xfId="0" applyBorder="1" applyAlignment="1">
      <alignment horizontal="center"/>
    </xf>
    <xf numFmtId="0" fontId="1" fillId="0" borderId="1" xfId="0" applyFont="1" applyBorder="1" applyAlignment="1">
      <alignment horizontal="center"/>
    </xf>
    <xf numFmtId="0" fontId="0" fillId="0" borderId="1" xfId="0" applyBorder="1"/>
    <xf numFmtId="0" fontId="1" fillId="0" borderId="0" xfId="0" applyFont="1" applyAlignment="1">
      <alignment horizont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15" fontId="0" fillId="0" borderId="1" xfId="0" applyNumberFormat="1" applyBorder="1" applyAlignment="1">
      <alignment horizontal="center"/>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wrapText="1"/>
    </xf>
    <xf numFmtId="0" fontId="0" fillId="0" borderId="1" xfId="0"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14" fontId="1" fillId="0" borderId="0" xfId="0" applyNumberFormat="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Victor.Krum@drumstrung.com" TargetMode="External"/><Relationship Id="rId2" Type="http://schemas.openxmlformats.org/officeDocument/2006/relationships/hyperlink" Target="mailto:Harry.potter@hogwarts.com" TargetMode="External"/><Relationship Id="rId1" Type="http://schemas.openxmlformats.org/officeDocument/2006/relationships/hyperlink" Target="mailto:Chandan.sengupta@outlook.com" TargetMode="External"/><Relationship Id="rId4" Type="http://schemas.openxmlformats.org/officeDocument/2006/relationships/hyperlink" Target="mailto:bran.stark@winterfel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workbookViewId="0">
      <selection activeCell="L26" sqref="L26"/>
    </sheetView>
  </sheetViews>
  <sheetFormatPr defaultRowHeight="15" x14ac:dyDescent="0.25"/>
  <cols>
    <col min="1" max="1" width="13.85546875" customWidth="1"/>
    <col min="2" max="2" width="12.42578125" customWidth="1"/>
    <col min="7" max="7" width="19.85546875" customWidth="1"/>
  </cols>
  <sheetData>
    <row r="1" spans="1:7" x14ac:dyDescent="0.25">
      <c r="A1" s="13" t="s">
        <v>0</v>
      </c>
      <c r="B1" s="13"/>
      <c r="C1" s="13"/>
      <c r="D1" s="2"/>
      <c r="E1" s="2"/>
      <c r="F1" s="2"/>
      <c r="G1" s="2"/>
    </row>
    <row r="2" spans="1:7" x14ac:dyDescent="0.25">
      <c r="A2" s="13" t="s">
        <v>1</v>
      </c>
      <c r="B2" s="13"/>
      <c r="C2" s="13"/>
      <c r="D2" s="2"/>
      <c r="E2" s="2"/>
      <c r="F2" s="2"/>
      <c r="G2" s="1" t="s">
        <v>5</v>
      </c>
    </row>
    <row r="3" spans="1:7" x14ac:dyDescent="0.25">
      <c r="A3" s="2" t="s">
        <v>2</v>
      </c>
      <c r="B3" s="2"/>
      <c r="C3" s="2"/>
      <c r="D3" s="2" t="s">
        <v>3</v>
      </c>
      <c r="E3" s="2" t="s">
        <v>4</v>
      </c>
      <c r="F3" s="2" t="s">
        <v>7</v>
      </c>
      <c r="G3" s="2" t="str">
        <f>_xlfn.CONCAT(D3,E3)</f>
        <v>harrypotter</v>
      </c>
    </row>
    <row r="4" spans="1:7" x14ac:dyDescent="0.25">
      <c r="A4" s="2" t="s">
        <v>6</v>
      </c>
      <c r="B4" s="2"/>
      <c r="C4" s="2"/>
      <c r="D4" s="2"/>
      <c r="E4" s="2"/>
      <c r="F4" s="2"/>
      <c r="G4" s="2" t="str">
        <f>_xlfn.CONCAT(D3,E3:F3)</f>
        <v>harrypotterweasley</v>
      </c>
    </row>
    <row r="5" spans="1:7" x14ac:dyDescent="0.25">
      <c r="A5" s="2"/>
      <c r="B5" s="2"/>
      <c r="C5" s="2"/>
      <c r="D5" s="2"/>
      <c r="E5" s="2"/>
      <c r="F5" s="2"/>
      <c r="G5" s="2"/>
    </row>
    <row r="6" spans="1:7" x14ac:dyDescent="0.25">
      <c r="A6" s="13" t="s">
        <v>8</v>
      </c>
      <c r="B6" s="13"/>
      <c r="C6" s="13"/>
      <c r="D6" s="13"/>
      <c r="E6" s="13"/>
      <c r="F6" s="2"/>
      <c r="G6" s="2"/>
    </row>
    <row r="7" spans="1:7" ht="39" customHeight="1" x14ac:dyDescent="0.25">
      <c r="A7" s="14" t="s">
        <v>9</v>
      </c>
      <c r="B7" s="14"/>
      <c r="C7" s="14"/>
      <c r="D7" s="14"/>
      <c r="E7" s="14"/>
      <c r="F7" s="2"/>
      <c r="G7" s="2" t="str">
        <f>_xlfn.TEXTJOIN(" ",TRUE,C3:F3)</f>
        <v>harry potter weasley</v>
      </c>
    </row>
    <row r="8" spans="1:7" ht="34.5" customHeight="1" x14ac:dyDescent="0.25">
      <c r="A8" s="14" t="s">
        <v>10</v>
      </c>
      <c r="B8" s="14"/>
      <c r="C8" s="14"/>
      <c r="D8" s="14"/>
      <c r="E8" s="14"/>
      <c r="F8" s="2"/>
      <c r="G8" s="2"/>
    </row>
  </sheetData>
  <mergeCells count="5">
    <mergeCell ref="A1:C1"/>
    <mergeCell ref="A2:C2"/>
    <mergeCell ref="A7:E7"/>
    <mergeCell ref="A8:E8"/>
    <mergeCell ref="A6:E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43C3-5D84-4E07-A8FE-F680C23E8623}">
  <dimension ref="A1:M35"/>
  <sheetViews>
    <sheetView workbookViewId="0">
      <selection activeCell="L11" sqref="L11"/>
    </sheetView>
  </sheetViews>
  <sheetFormatPr defaultRowHeight="15" x14ac:dyDescent="0.25"/>
  <cols>
    <col min="2" max="2" width="15" customWidth="1"/>
    <col min="6" max="7" width="16" customWidth="1"/>
    <col min="8" max="8" width="15.5703125" customWidth="1"/>
    <col min="9" max="9" width="17" customWidth="1"/>
    <col min="10" max="10" width="18.7109375" customWidth="1"/>
    <col min="11" max="11" width="17.140625" customWidth="1"/>
    <col min="12" max="12" width="20" customWidth="1"/>
    <col min="13" max="13" width="28.140625" customWidth="1"/>
  </cols>
  <sheetData>
    <row r="1" spans="1:13" ht="15" customHeight="1" x14ac:dyDescent="0.25">
      <c r="A1" s="16" t="s">
        <v>11</v>
      </c>
      <c r="B1" s="16"/>
      <c r="C1" s="16"/>
      <c r="D1" s="16"/>
      <c r="E1" s="16"/>
      <c r="F1" s="16"/>
      <c r="G1" s="16"/>
      <c r="H1" s="16"/>
      <c r="I1" s="16"/>
      <c r="J1" s="16"/>
      <c r="K1" s="8"/>
      <c r="L1" s="8"/>
      <c r="M1" s="8"/>
    </row>
    <row r="2" spans="1:13" x14ac:dyDescent="0.25">
      <c r="A2" s="16"/>
      <c r="B2" s="16"/>
      <c r="C2" s="16"/>
      <c r="D2" s="16"/>
      <c r="E2" s="16"/>
      <c r="F2" s="16"/>
      <c r="G2" s="16"/>
      <c r="H2" s="16"/>
      <c r="I2" s="16"/>
      <c r="J2" s="16"/>
      <c r="K2" s="8"/>
      <c r="L2" s="8"/>
      <c r="M2" s="8"/>
    </row>
    <row r="3" spans="1:13" ht="36.75" customHeight="1" x14ac:dyDescent="0.25">
      <c r="A3" s="16"/>
      <c r="B3" s="16"/>
      <c r="C3" s="16"/>
      <c r="D3" s="16"/>
      <c r="E3" s="16"/>
      <c r="F3" s="16"/>
      <c r="G3" s="16"/>
      <c r="H3" s="16"/>
      <c r="I3" s="16"/>
      <c r="J3" s="16"/>
      <c r="K3" s="8"/>
      <c r="L3" s="8"/>
      <c r="M3" s="8"/>
    </row>
    <row r="4" spans="1:13" x14ac:dyDescent="0.25">
      <c r="A4" s="16" t="s">
        <v>12</v>
      </c>
      <c r="B4" s="16"/>
      <c r="C4" s="16"/>
      <c r="D4" s="16"/>
      <c r="E4" s="16"/>
      <c r="F4" s="16"/>
      <c r="G4" s="16"/>
      <c r="H4" s="16"/>
      <c r="I4" s="16"/>
      <c r="J4" s="16"/>
      <c r="K4" s="8"/>
      <c r="L4" s="8"/>
      <c r="M4" s="8"/>
    </row>
    <row r="5" spans="1:13" x14ac:dyDescent="0.25">
      <c r="A5" s="16"/>
      <c r="B5" s="16"/>
      <c r="C5" s="16"/>
      <c r="D5" s="16"/>
      <c r="E5" s="16"/>
      <c r="F5" s="16"/>
      <c r="G5" s="16"/>
      <c r="H5" s="16"/>
      <c r="I5" s="16"/>
      <c r="J5" s="16"/>
      <c r="K5" s="8"/>
      <c r="L5" s="8"/>
      <c r="M5" s="8"/>
    </row>
    <row r="6" spans="1:13" x14ac:dyDescent="0.25">
      <c r="A6" s="16"/>
      <c r="B6" s="16"/>
      <c r="C6" s="16"/>
      <c r="D6" s="16"/>
      <c r="E6" s="16"/>
      <c r="F6" s="16"/>
      <c r="G6" s="16"/>
      <c r="H6" s="16"/>
      <c r="I6" s="16"/>
      <c r="J6" s="16"/>
      <c r="K6" s="8"/>
      <c r="L6" s="8"/>
      <c r="M6" s="8"/>
    </row>
    <row r="7" spans="1:13" x14ac:dyDescent="0.25">
      <c r="A7" s="16"/>
      <c r="B7" s="16"/>
      <c r="C7" s="16"/>
      <c r="D7" s="16"/>
      <c r="E7" s="16"/>
      <c r="F7" s="16"/>
      <c r="G7" s="16"/>
      <c r="H7" s="16"/>
      <c r="I7" s="16"/>
      <c r="J7" s="16"/>
      <c r="K7" s="8"/>
      <c r="L7" s="8"/>
      <c r="M7" s="8"/>
    </row>
    <row r="8" spans="1:13" x14ac:dyDescent="0.25">
      <c r="A8" s="8"/>
      <c r="B8" s="8"/>
      <c r="C8" s="8"/>
      <c r="D8" s="8"/>
      <c r="E8" s="8"/>
      <c r="F8" s="8"/>
      <c r="G8" s="8"/>
      <c r="H8" s="8"/>
      <c r="I8" s="8"/>
      <c r="J8" s="8"/>
      <c r="K8" s="8"/>
      <c r="L8" s="8"/>
      <c r="M8" s="8"/>
    </row>
    <row r="9" spans="1:13" x14ac:dyDescent="0.25">
      <c r="A9" s="8"/>
      <c r="B9" s="8"/>
      <c r="C9" s="8"/>
      <c r="D9" s="8"/>
      <c r="E9" s="8"/>
      <c r="F9" s="8"/>
      <c r="G9" s="8"/>
      <c r="H9" s="8"/>
      <c r="I9" s="8"/>
      <c r="J9" s="8"/>
      <c r="K9" s="8"/>
      <c r="L9" s="8"/>
      <c r="M9" s="8"/>
    </row>
    <row r="10" spans="1:13" x14ac:dyDescent="0.25">
      <c r="A10" s="11"/>
      <c r="B10" s="11" t="s">
        <v>14</v>
      </c>
      <c r="C10" s="11" t="s">
        <v>15</v>
      </c>
      <c r="D10" s="11"/>
      <c r="E10" s="11"/>
      <c r="F10" s="11" t="s">
        <v>18</v>
      </c>
      <c r="G10" s="11" t="s">
        <v>22</v>
      </c>
      <c r="H10" s="11" t="s">
        <v>19</v>
      </c>
      <c r="I10" s="11" t="s">
        <v>20</v>
      </c>
      <c r="J10" s="11" t="s">
        <v>21</v>
      </c>
      <c r="K10" s="11" t="s">
        <v>40</v>
      </c>
      <c r="L10" s="11" t="s">
        <v>41</v>
      </c>
      <c r="M10" s="11" t="s">
        <v>43</v>
      </c>
    </row>
    <row r="11" spans="1:13" x14ac:dyDescent="0.25">
      <c r="A11" s="8"/>
      <c r="B11" s="8" t="s">
        <v>13</v>
      </c>
      <c r="C11" s="9">
        <v>0.2</v>
      </c>
      <c r="D11" s="8"/>
      <c r="E11" s="8"/>
      <c r="F11" s="8" t="s">
        <v>23</v>
      </c>
      <c r="G11" s="8" t="s">
        <v>35</v>
      </c>
      <c r="H11" s="8">
        <v>235000</v>
      </c>
      <c r="I11" s="10">
        <f>_xlfn.IFS(G11="Royal enfield",20%,G11= "Bajaj",15%,G11="Harley Davidson",12%)</f>
        <v>0.2</v>
      </c>
      <c r="J11" s="10">
        <f>_xlfn.SWITCH(G11,"Royal enfield",0.2,"Bajaj",0.15,"Harley Davidson",0.12,"Data Not Found")</f>
        <v>0.2</v>
      </c>
      <c r="K11" s="8">
        <f>H11-(H11*J11)</f>
        <v>188000</v>
      </c>
      <c r="L11" s="8" t="str">
        <f>_xlfn.SWITCH(TRUE,K11 &gt;=200000, " Expensive", "Cheap")</f>
        <v>Cheap</v>
      </c>
      <c r="M11" s="8">
        <f>_xlfn.SWITCH(G11,$B$11,$C$11,$B$12,$C$12,$B$13,$C$13,"Data Not Found")</f>
        <v>0.2</v>
      </c>
    </row>
    <row r="12" spans="1:13" x14ac:dyDescent="0.25">
      <c r="A12" s="8"/>
      <c r="B12" s="8" t="s">
        <v>16</v>
      </c>
      <c r="C12" s="9">
        <v>0.15</v>
      </c>
      <c r="D12" s="8"/>
      <c r="E12" s="8"/>
      <c r="F12" s="8" t="s">
        <v>24</v>
      </c>
      <c r="G12" s="8" t="s">
        <v>17</v>
      </c>
      <c r="H12" s="8">
        <v>525000</v>
      </c>
      <c r="I12" s="10">
        <f t="shared" ref="I12:I23" si="0">_xlfn.IFS(G12="Royal enfield",20%,G12= "Bajaj",15%,G12="Harley Davidson",12%)</f>
        <v>0.12</v>
      </c>
      <c r="J12" s="10">
        <f t="shared" ref="J12:J23" si="1">_xlfn.SWITCH(G12,"Royal enfield",0.2,"Bajaj",0.15,"Harley Davidson",0.12,"Data Not Found")</f>
        <v>0.12</v>
      </c>
      <c r="K12" s="8">
        <f t="shared" ref="K12:K23" si="2">H12-(H12*J12)</f>
        <v>462000</v>
      </c>
      <c r="L12" s="8" t="str">
        <f t="shared" ref="L12:L22" si="3">_xlfn.SWITCH(TRUE,K12 &gt;=200000, " Expensive", "Cheap")</f>
        <v xml:space="preserve"> Expensive</v>
      </c>
      <c r="M12" s="8">
        <f t="shared" ref="M12:M22" si="4">_xlfn.SWITCH(G12,$B$11,$C$11,$B$12,$C$12,$B$13,$C$13,"Data Not Found")</f>
        <v>0.12</v>
      </c>
    </row>
    <row r="13" spans="1:13" x14ac:dyDescent="0.25">
      <c r="A13" s="8"/>
      <c r="B13" s="8" t="s">
        <v>17</v>
      </c>
      <c r="C13" s="9">
        <v>0.12</v>
      </c>
      <c r="D13" s="8"/>
      <c r="E13" s="8"/>
      <c r="F13" s="8" t="s">
        <v>25</v>
      </c>
      <c r="G13" s="8" t="s">
        <v>17</v>
      </c>
      <c r="H13" s="8">
        <v>950000</v>
      </c>
      <c r="I13" s="10">
        <f t="shared" si="0"/>
        <v>0.12</v>
      </c>
      <c r="J13" s="10">
        <f t="shared" si="1"/>
        <v>0.12</v>
      </c>
      <c r="K13" s="8">
        <f t="shared" si="2"/>
        <v>836000</v>
      </c>
      <c r="L13" s="8" t="str">
        <f t="shared" si="3"/>
        <v xml:space="preserve"> Expensive</v>
      </c>
      <c r="M13" s="8">
        <f t="shared" si="4"/>
        <v>0.12</v>
      </c>
    </row>
    <row r="14" spans="1:13" x14ac:dyDescent="0.25">
      <c r="A14" s="8"/>
      <c r="B14" s="8"/>
      <c r="C14" s="8"/>
      <c r="D14" s="8"/>
      <c r="E14" s="8"/>
      <c r="F14" s="8" t="s">
        <v>26</v>
      </c>
      <c r="G14" s="8" t="s">
        <v>35</v>
      </c>
      <c r="H14" s="8">
        <v>325000</v>
      </c>
      <c r="I14" s="10">
        <f t="shared" si="0"/>
        <v>0.2</v>
      </c>
      <c r="J14" s="10">
        <f t="shared" si="1"/>
        <v>0.2</v>
      </c>
      <c r="K14" s="8">
        <f t="shared" si="2"/>
        <v>260000</v>
      </c>
      <c r="L14" s="8" t="str">
        <f t="shared" si="3"/>
        <v xml:space="preserve"> Expensive</v>
      </c>
      <c r="M14" s="8">
        <f t="shared" si="4"/>
        <v>0.2</v>
      </c>
    </row>
    <row r="15" spans="1:13" x14ac:dyDescent="0.25">
      <c r="A15" s="8"/>
      <c r="B15" s="8"/>
      <c r="C15" s="8"/>
      <c r="D15" s="8"/>
      <c r="E15" s="8"/>
      <c r="F15" s="8" t="s">
        <v>27</v>
      </c>
      <c r="G15" s="8" t="s">
        <v>35</v>
      </c>
      <c r="H15" s="8">
        <v>262000</v>
      </c>
      <c r="I15" s="10">
        <f t="shared" si="0"/>
        <v>0.2</v>
      </c>
      <c r="J15" s="10">
        <f t="shared" si="1"/>
        <v>0.2</v>
      </c>
      <c r="K15" s="8">
        <f t="shared" si="2"/>
        <v>209600</v>
      </c>
      <c r="L15" s="8" t="str">
        <f t="shared" si="3"/>
        <v xml:space="preserve"> Expensive</v>
      </c>
      <c r="M15" s="8">
        <f t="shared" si="4"/>
        <v>0.2</v>
      </c>
    </row>
    <row r="16" spans="1:13" x14ac:dyDescent="0.25">
      <c r="A16" s="8"/>
      <c r="B16" s="8"/>
      <c r="C16" s="8"/>
      <c r="D16" s="8"/>
      <c r="E16" s="8"/>
      <c r="F16" s="8" t="s">
        <v>28</v>
      </c>
      <c r="G16" s="8" t="s">
        <v>17</v>
      </c>
      <c r="H16" s="8">
        <v>1650000</v>
      </c>
      <c r="I16" s="10">
        <f t="shared" si="0"/>
        <v>0.12</v>
      </c>
      <c r="J16" s="10">
        <f t="shared" si="1"/>
        <v>0.12</v>
      </c>
      <c r="K16" s="8">
        <f t="shared" si="2"/>
        <v>1452000</v>
      </c>
      <c r="L16" s="8" t="str">
        <f t="shared" si="3"/>
        <v xml:space="preserve"> Expensive</v>
      </c>
      <c r="M16" s="8">
        <f t="shared" si="4"/>
        <v>0.12</v>
      </c>
    </row>
    <row r="17" spans="1:13" x14ac:dyDescent="0.25">
      <c r="A17" s="8"/>
      <c r="B17" s="8"/>
      <c r="C17" s="8"/>
      <c r="D17" s="8"/>
      <c r="E17" s="8"/>
      <c r="F17" s="8" t="s">
        <v>29</v>
      </c>
      <c r="G17" s="8" t="s">
        <v>16</v>
      </c>
      <c r="H17" s="8">
        <v>85000</v>
      </c>
      <c r="I17" s="10">
        <f t="shared" si="0"/>
        <v>0.15</v>
      </c>
      <c r="J17" s="10">
        <f t="shared" si="1"/>
        <v>0.15</v>
      </c>
      <c r="K17" s="8">
        <f t="shared" si="2"/>
        <v>72250</v>
      </c>
      <c r="L17" s="8" t="str">
        <f t="shared" si="3"/>
        <v>Cheap</v>
      </c>
      <c r="M17" s="8">
        <f t="shared" si="4"/>
        <v>0.15</v>
      </c>
    </row>
    <row r="18" spans="1:13" x14ac:dyDescent="0.25">
      <c r="A18" s="8"/>
      <c r="B18" s="8"/>
      <c r="C18" s="8"/>
      <c r="D18" s="8"/>
      <c r="E18" s="8"/>
      <c r="F18" s="8" t="s">
        <v>30</v>
      </c>
      <c r="G18" s="8" t="s">
        <v>16</v>
      </c>
      <c r="H18" s="8">
        <v>63000</v>
      </c>
      <c r="I18" s="10">
        <f t="shared" si="0"/>
        <v>0.15</v>
      </c>
      <c r="J18" s="10">
        <f t="shared" si="1"/>
        <v>0.15</v>
      </c>
      <c r="K18" s="8">
        <f t="shared" si="2"/>
        <v>53550</v>
      </c>
      <c r="L18" s="8" t="str">
        <f t="shared" si="3"/>
        <v>Cheap</v>
      </c>
      <c r="M18" s="8">
        <f t="shared" si="4"/>
        <v>0.15</v>
      </c>
    </row>
    <row r="19" spans="1:13" x14ac:dyDescent="0.25">
      <c r="A19" s="8"/>
      <c r="B19" s="8"/>
      <c r="C19" s="8"/>
      <c r="D19" s="8"/>
      <c r="E19" s="8"/>
      <c r="F19" s="8" t="s">
        <v>31</v>
      </c>
      <c r="G19" s="8" t="s">
        <v>16</v>
      </c>
      <c r="H19" s="8">
        <v>48000</v>
      </c>
      <c r="I19" s="10">
        <f t="shared" si="0"/>
        <v>0.15</v>
      </c>
      <c r="J19" s="10">
        <f t="shared" si="1"/>
        <v>0.15</v>
      </c>
      <c r="K19" s="8">
        <f t="shared" si="2"/>
        <v>40800</v>
      </c>
      <c r="L19" s="8" t="str">
        <f t="shared" si="3"/>
        <v>Cheap</v>
      </c>
      <c r="M19" s="8">
        <f t="shared" si="4"/>
        <v>0.15</v>
      </c>
    </row>
    <row r="20" spans="1:13" x14ac:dyDescent="0.25">
      <c r="A20" s="8"/>
      <c r="B20" s="8"/>
      <c r="C20" s="8"/>
      <c r="D20" s="8"/>
      <c r="E20" s="8"/>
      <c r="F20" s="8" t="s">
        <v>32</v>
      </c>
      <c r="G20" s="8" t="s">
        <v>16</v>
      </c>
      <c r="H20" s="8">
        <v>135000</v>
      </c>
      <c r="I20" s="10">
        <f t="shared" si="0"/>
        <v>0.15</v>
      </c>
      <c r="J20" s="10">
        <f t="shared" si="1"/>
        <v>0.15</v>
      </c>
      <c r="K20" s="8">
        <f t="shared" si="2"/>
        <v>114750</v>
      </c>
      <c r="L20" s="8" t="str">
        <f t="shared" si="3"/>
        <v>Cheap</v>
      </c>
      <c r="M20" s="8">
        <f t="shared" si="4"/>
        <v>0.15</v>
      </c>
    </row>
    <row r="21" spans="1:13" x14ac:dyDescent="0.25">
      <c r="A21" s="8"/>
      <c r="B21" s="8"/>
      <c r="C21" s="8"/>
      <c r="D21" s="8"/>
      <c r="E21" s="8"/>
      <c r="F21" s="8" t="s">
        <v>33</v>
      </c>
      <c r="G21" s="8" t="s">
        <v>35</v>
      </c>
      <c r="H21" s="8">
        <v>148000</v>
      </c>
      <c r="I21" s="10">
        <f t="shared" si="0"/>
        <v>0.2</v>
      </c>
      <c r="J21" s="10">
        <f t="shared" si="1"/>
        <v>0.2</v>
      </c>
      <c r="K21" s="8">
        <f t="shared" si="2"/>
        <v>118400</v>
      </c>
      <c r="L21" s="8" t="str">
        <f t="shared" si="3"/>
        <v>Cheap</v>
      </c>
      <c r="M21" s="8">
        <f t="shared" si="4"/>
        <v>0.2</v>
      </c>
    </row>
    <row r="22" spans="1:13" x14ac:dyDescent="0.25">
      <c r="A22" s="8"/>
      <c r="B22" s="8"/>
      <c r="C22" s="8"/>
      <c r="D22" s="8"/>
      <c r="E22" s="8"/>
      <c r="F22" s="8" t="s">
        <v>34</v>
      </c>
      <c r="G22" s="8" t="s">
        <v>35</v>
      </c>
      <c r="H22" s="8">
        <v>147000</v>
      </c>
      <c r="I22" s="10">
        <f t="shared" si="0"/>
        <v>0.2</v>
      </c>
      <c r="J22" s="10">
        <f t="shared" si="1"/>
        <v>0.2</v>
      </c>
      <c r="K22" s="8">
        <f t="shared" si="2"/>
        <v>117600</v>
      </c>
      <c r="L22" s="8" t="str">
        <f t="shared" si="3"/>
        <v>Cheap</v>
      </c>
      <c r="M22" s="8">
        <f t="shared" si="4"/>
        <v>0.2</v>
      </c>
    </row>
    <row r="23" spans="1:13" x14ac:dyDescent="0.25">
      <c r="A23" s="8"/>
      <c r="B23" s="8"/>
      <c r="C23" s="8"/>
      <c r="D23" s="8"/>
      <c r="E23" s="8"/>
      <c r="F23" s="8" t="s">
        <v>37</v>
      </c>
      <c r="G23" s="8" t="s">
        <v>36</v>
      </c>
      <c r="H23" s="8">
        <v>52000</v>
      </c>
      <c r="I23" s="10" t="e">
        <f t="shared" si="0"/>
        <v>#N/A</v>
      </c>
      <c r="J23" s="10" t="str">
        <f t="shared" si="1"/>
        <v>Data Not Found</v>
      </c>
      <c r="K23" s="8" t="e">
        <f t="shared" si="2"/>
        <v>#VALUE!</v>
      </c>
      <c r="L23" s="8"/>
      <c r="M23" s="8"/>
    </row>
    <row r="24" spans="1:13" x14ac:dyDescent="0.25">
      <c r="A24" s="8"/>
      <c r="B24" s="8"/>
      <c r="C24" s="8"/>
      <c r="D24" s="8"/>
      <c r="E24" s="8"/>
      <c r="F24" s="8"/>
      <c r="G24" s="8"/>
      <c r="H24" s="8"/>
      <c r="I24" s="8"/>
      <c r="J24" s="8"/>
      <c r="K24" s="8"/>
      <c r="L24" s="8"/>
      <c r="M24" s="8"/>
    </row>
    <row r="25" spans="1:13" ht="72.75" customHeight="1" x14ac:dyDescent="0.25">
      <c r="A25" s="16" t="s">
        <v>38</v>
      </c>
      <c r="B25" s="16"/>
      <c r="C25" s="16"/>
      <c r="D25" s="16"/>
      <c r="E25" s="16"/>
      <c r="F25" s="16"/>
      <c r="G25" s="16"/>
      <c r="H25" s="8"/>
      <c r="I25" s="8"/>
      <c r="J25" s="8"/>
      <c r="K25" s="8"/>
      <c r="L25" s="8"/>
      <c r="M25" s="8"/>
    </row>
    <row r="26" spans="1:13" x14ac:dyDescent="0.25">
      <c r="A26" s="8"/>
      <c r="B26" s="8"/>
      <c r="C26" s="8"/>
      <c r="D26" s="8"/>
      <c r="E26" s="8"/>
      <c r="F26" s="8"/>
      <c r="G26" s="8"/>
      <c r="H26" s="8"/>
      <c r="I26" s="8"/>
      <c r="J26" s="8"/>
      <c r="K26" s="8"/>
      <c r="L26" s="8"/>
      <c r="M26" s="8"/>
    </row>
    <row r="27" spans="1:13" x14ac:dyDescent="0.25">
      <c r="A27" s="8"/>
      <c r="B27" s="8"/>
      <c r="C27" s="8"/>
      <c r="D27" s="8"/>
      <c r="E27" s="8"/>
      <c r="F27" s="8"/>
      <c r="G27" s="8"/>
      <c r="H27" s="8"/>
      <c r="I27" s="8"/>
      <c r="J27" s="8"/>
      <c r="K27" s="8"/>
      <c r="L27" s="8"/>
      <c r="M27" s="8"/>
    </row>
    <row r="28" spans="1:13" x14ac:dyDescent="0.25">
      <c r="A28" s="16" t="s">
        <v>39</v>
      </c>
      <c r="B28" s="16"/>
      <c r="C28" s="16"/>
      <c r="D28" s="16"/>
      <c r="E28" s="16"/>
      <c r="F28" s="16"/>
      <c r="G28" s="16"/>
      <c r="H28" s="8"/>
      <c r="I28" s="8"/>
      <c r="J28" s="8"/>
      <c r="K28" s="8"/>
      <c r="L28" s="8"/>
      <c r="M28" s="8"/>
    </row>
    <row r="29" spans="1:13" x14ac:dyDescent="0.25">
      <c r="A29" s="16"/>
      <c r="B29" s="16"/>
      <c r="C29" s="16"/>
      <c r="D29" s="16"/>
      <c r="E29" s="16"/>
      <c r="F29" s="16"/>
      <c r="G29" s="16"/>
      <c r="H29" s="8"/>
      <c r="I29" s="8"/>
      <c r="J29" s="8"/>
      <c r="K29" s="8"/>
      <c r="L29" s="8"/>
      <c r="M29" s="8"/>
    </row>
    <row r="32" spans="1:13" x14ac:dyDescent="0.25">
      <c r="A32" s="15" t="s">
        <v>42</v>
      </c>
      <c r="B32" s="15"/>
      <c r="C32" s="15"/>
      <c r="D32" s="15"/>
      <c r="E32" s="15"/>
      <c r="F32" s="15"/>
      <c r="G32" s="15"/>
    </row>
    <row r="33" spans="1:7" x14ac:dyDescent="0.25">
      <c r="A33" s="15"/>
      <c r="B33" s="15"/>
      <c r="C33" s="15"/>
      <c r="D33" s="15"/>
      <c r="E33" s="15"/>
      <c r="F33" s="15"/>
      <c r="G33" s="15"/>
    </row>
    <row r="34" spans="1:7" x14ac:dyDescent="0.25">
      <c r="A34" s="15"/>
      <c r="B34" s="15"/>
      <c r="C34" s="15"/>
      <c r="D34" s="15"/>
      <c r="E34" s="15"/>
      <c r="F34" s="15"/>
      <c r="G34" s="15"/>
    </row>
    <row r="35" spans="1:7" x14ac:dyDescent="0.25">
      <c r="A35" s="15"/>
      <c r="B35" s="15"/>
      <c r="C35" s="15"/>
      <c r="D35" s="15"/>
      <c r="E35" s="15"/>
      <c r="F35" s="15"/>
      <c r="G35" s="15"/>
    </row>
  </sheetData>
  <mergeCells count="5">
    <mergeCell ref="A32:G35"/>
    <mergeCell ref="A1:J3"/>
    <mergeCell ref="A4:J7"/>
    <mergeCell ref="A25:G25"/>
    <mergeCell ref="A28:G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5D07-2EC6-459F-9017-8C82A573D30B}">
  <dimension ref="A2:H11"/>
  <sheetViews>
    <sheetView workbookViewId="0">
      <selection activeCell="J9" sqref="J9"/>
    </sheetView>
  </sheetViews>
  <sheetFormatPr defaultRowHeight="15" x14ac:dyDescent="0.25"/>
  <cols>
    <col min="1" max="1" width="33.140625" customWidth="1"/>
    <col min="2" max="2" width="12.85546875" customWidth="1"/>
    <col min="3" max="3" width="21.28515625" customWidth="1"/>
    <col min="4" max="4" width="19.28515625" customWidth="1"/>
    <col min="5" max="5" width="11.85546875" customWidth="1"/>
    <col min="6" max="6" width="12.5703125" customWidth="1"/>
    <col min="7" max="7" width="13.85546875" customWidth="1"/>
  </cols>
  <sheetData>
    <row r="2" spans="1:8" x14ac:dyDescent="0.25">
      <c r="A2" s="3" t="s">
        <v>45</v>
      </c>
      <c r="C2" t="s">
        <v>49</v>
      </c>
      <c r="D2" t="s">
        <v>44</v>
      </c>
      <c r="E2" t="s">
        <v>57</v>
      </c>
      <c r="F2" t="s">
        <v>58</v>
      </c>
      <c r="G2" t="s">
        <v>64</v>
      </c>
      <c r="H2" t="s">
        <v>65</v>
      </c>
    </row>
    <row r="3" spans="1:8" x14ac:dyDescent="0.25">
      <c r="A3" s="3" t="s">
        <v>46</v>
      </c>
      <c r="C3" t="s">
        <v>50</v>
      </c>
      <c r="D3" t="s">
        <v>51</v>
      </c>
      <c r="E3" t="s">
        <v>59</v>
      </c>
      <c r="F3" t="s">
        <v>4</v>
      </c>
      <c r="G3" t="s">
        <v>66</v>
      </c>
      <c r="H3" t="s">
        <v>65</v>
      </c>
    </row>
    <row r="4" spans="1:8" x14ac:dyDescent="0.25">
      <c r="A4" s="3" t="s">
        <v>47</v>
      </c>
      <c r="C4" t="s">
        <v>52</v>
      </c>
      <c r="D4" t="s">
        <v>53</v>
      </c>
      <c r="E4" t="s">
        <v>60</v>
      </c>
      <c r="F4" t="s">
        <v>61</v>
      </c>
      <c r="G4" t="s">
        <v>67</v>
      </c>
      <c r="H4" t="s">
        <v>65</v>
      </c>
    </row>
    <row r="5" spans="1:8" x14ac:dyDescent="0.25">
      <c r="A5" s="3" t="s">
        <v>48</v>
      </c>
      <c r="C5" t="s">
        <v>54</v>
      </c>
      <c r="D5" t="s">
        <v>55</v>
      </c>
      <c r="E5" t="s">
        <v>62</v>
      </c>
      <c r="F5" t="s">
        <v>63</v>
      </c>
      <c r="G5" t="s">
        <v>68</v>
      </c>
      <c r="H5" t="s">
        <v>65</v>
      </c>
    </row>
    <row r="8" spans="1:8" x14ac:dyDescent="0.25">
      <c r="A8" s="14" t="s">
        <v>56</v>
      </c>
      <c r="B8" s="14"/>
      <c r="C8" s="14"/>
    </row>
    <row r="9" spans="1:8" x14ac:dyDescent="0.25">
      <c r="A9" s="14"/>
      <c r="B9" s="14"/>
      <c r="C9" s="14"/>
    </row>
    <row r="10" spans="1:8" x14ac:dyDescent="0.25">
      <c r="A10" s="14"/>
      <c r="B10" s="14"/>
      <c r="C10" s="14"/>
    </row>
    <row r="11" spans="1:8" ht="29.25" customHeight="1" x14ac:dyDescent="0.25">
      <c r="A11" s="14"/>
      <c r="B11" s="14"/>
      <c r="C11" s="14"/>
    </row>
  </sheetData>
  <mergeCells count="1">
    <mergeCell ref="A8:C11"/>
  </mergeCells>
  <hyperlinks>
    <hyperlink ref="A2" r:id="rId1" xr:uid="{8DAABD1B-2A7B-47CE-9D14-C47065BA636C}"/>
    <hyperlink ref="A3" r:id="rId2" xr:uid="{153CF0AF-96A1-4070-8C54-07AEDF72A468}"/>
    <hyperlink ref="A4" r:id="rId3" xr:uid="{248C7F14-C4BA-4006-BF02-8B6D509A32AD}"/>
    <hyperlink ref="A5" r:id="rId4" xr:uid="{E24C555A-CFED-4A9F-98CD-73C0C54B5F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054FA-1595-4D68-89A9-C9456FDB249B}">
  <dimension ref="A1:M43"/>
  <sheetViews>
    <sheetView topLeftCell="A19" workbookViewId="0">
      <selection activeCell="J36" sqref="J36"/>
    </sheetView>
  </sheetViews>
  <sheetFormatPr defaultRowHeight="15" x14ac:dyDescent="0.25"/>
  <cols>
    <col min="1" max="1" width="17.5703125" customWidth="1"/>
    <col min="3" max="3" width="11.5703125" customWidth="1"/>
    <col min="5" max="5" width="10.42578125" customWidth="1"/>
    <col min="6" max="6" width="19.140625" customWidth="1"/>
    <col min="7" max="7" width="11.42578125" customWidth="1"/>
  </cols>
  <sheetData>
    <row r="1" spans="1:13" ht="15" customHeight="1" x14ac:dyDescent="0.25">
      <c r="A1" s="16" t="s">
        <v>69</v>
      </c>
      <c r="B1" s="16"/>
      <c r="C1" s="16"/>
      <c r="D1" s="16"/>
      <c r="E1" s="16"/>
      <c r="F1" s="16"/>
      <c r="G1" s="16"/>
    </row>
    <row r="2" spans="1:13" x14ac:dyDescent="0.25">
      <c r="A2" s="16"/>
      <c r="B2" s="16"/>
      <c r="C2" s="16"/>
      <c r="D2" s="16"/>
      <c r="E2" s="16"/>
      <c r="F2" s="16"/>
      <c r="G2" s="16"/>
    </row>
    <row r="3" spans="1:13" x14ac:dyDescent="0.25">
      <c r="A3" s="16"/>
      <c r="B3" s="16"/>
      <c r="C3" s="16"/>
      <c r="D3" s="16"/>
      <c r="E3" s="16"/>
      <c r="F3" s="16"/>
      <c r="G3" s="16"/>
    </row>
    <row r="4" spans="1:13" x14ac:dyDescent="0.25">
      <c r="A4" s="16"/>
      <c r="B4" s="16"/>
      <c r="C4" s="16"/>
      <c r="D4" s="16"/>
      <c r="E4" s="16"/>
      <c r="F4" s="16"/>
      <c r="G4" s="16"/>
    </row>
    <row r="5" spans="1:13" x14ac:dyDescent="0.25">
      <c r="A5" s="16"/>
      <c r="B5" s="16"/>
      <c r="C5" s="16"/>
      <c r="D5" s="16"/>
      <c r="E5" s="16"/>
      <c r="F5" s="16"/>
      <c r="G5" s="16"/>
    </row>
    <row r="6" spans="1:13" x14ac:dyDescent="0.25">
      <c r="A6" s="16"/>
      <c r="B6" s="16"/>
      <c r="C6" s="16"/>
      <c r="D6" s="16"/>
      <c r="E6" s="16"/>
      <c r="F6" s="16"/>
      <c r="G6" s="16"/>
    </row>
    <row r="7" spans="1:13" x14ac:dyDescent="0.25">
      <c r="A7" s="16"/>
      <c r="B7" s="16"/>
      <c r="C7" s="16"/>
      <c r="D7" s="16"/>
      <c r="E7" s="16"/>
      <c r="F7" s="16"/>
      <c r="G7" s="16"/>
    </row>
    <row r="10" spans="1:13" x14ac:dyDescent="0.25">
      <c r="J10" s="19" t="s">
        <v>109</v>
      </c>
      <c r="K10" s="19"/>
      <c r="L10" s="19"/>
      <c r="M10" s="19"/>
    </row>
    <row r="11" spans="1:13" x14ac:dyDescent="0.25">
      <c r="A11" s="5" t="s">
        <v>87</v>
      </c>
      <c r="B11" s="5" t="s">
        <v>70</v>
      </c>
      <c r="C11" s="5" t="s">
        <v>71</v>
      </c>
      <c r="D11" s="5" t="s">
        <v>72</v>
      </c>
      <c r="F11" s="20" t="s">
        <v>88</v>
      </c>
      <c r="G11" s="21"/>
    </row>
    <row r="12" spans="1:13" x14ac:dyDescent="0.25">
      <c r="A12" s="4" t="s">
        <v>59</v>
      </c>
      <c r="B12" s="4" t="s">
        <v>80</v>
      </c>
      <c r="C12" s="4" t="s">
        <v>81</v>
      </c>
      <c r="D12" s="4">
        <v>15000</v>
      </c>
      <c r="F12" s="4" t="s">
        <v>80</v>
      </c>
      <c r="G12" s="6">
        <f>SUMIF(B12:B17,"North",D12:D17)</f>
        <v>33000</v>
      </c>
    </row>
    <row r="13" spans="1:13" x14ac:dyDescent="0.25">
      <c r="A13" s="4" t="s">
        <v>73</v>
      </c>
      <c r="B13" s="4" t="s">
        <v>78</v>
      </c>
      <c r="C13" s="4" t="s">
        <v>83</v>
      </c>
      <c r="D13" s="4">
        <v>17400</v>
      </c>
      <c r="F13" s="4" t="s">
        <v>89</v>
      </c>
      <c r="G13" s="6">
        <f>SUMIF(B12:B17,"East",D12:D17)</f>
        <v>47640</v>
      </c>
    </row>
    <row r="14" spans="1:13" x14ac:dyDescent="0.25">
      <c r="A14" s="4" t="s">
        <v>74</v>
      </c>
      <c r="B14" s="4" t="s">
        <v>79</v>
      </c>
      <c r="C14" s="4" t="s">
        <v>84</v>
      </c>
      <c r="D14" s="4">
        <v>13600</v>
      </c>
      <c r="F14" s="4" t="s">
        <v>78</v>
      </c>
      <c r="G14" s="6">
        <f>SUMIF(B12:B17,"South",D12:D17)</f>
        <v>17400</v>
      </c>
    </row>
    <row r="15" spans="1:13" x14ac:dyDescent="0.25">
      <c r="A15" s="4" t="s">
        <v>75</v>
      </c>
      <c r="B15" s="4" t="s">
        <v>80</v>
      </c>
      <c r="C15" s="4" t="s">
        <v>82</v>
      </c>
      <c r="D15" s="4">
        <v>18000</v>
      </c>
    </row>
    <row r="16" spans="1:13" x14ac:dyDescent="0.25">
      <c r="A16" s="4" t="s">
        <v>76</v>
      </c>
      <c r="B16" s="4" t="s">
        <v>79</v>
      </c>
      <c r="C16" s="4" t="s">
        <v>85</v>
      </c>
      <c r="D16" s="4">
        <v>16490</v>
      </c>
    </row>
    <row r="17" spans="1:9" x14ac:dyDescent="0.25">
      <c r="A17" s="4" t="s">
        <v>77</v>
      </c>
      <c r="B17" s="4" t="s">
        <v>79</v>
      </c>
      <c r="C17" s="4" t="s">
        <v>86</v>
      </c>
      <c r="D17" s="4">
        <v>17550</v>
      </c>
    </row>
    <row r="20" spans="1:9" ht="15" customHeight="1" x14ac:dyDescent="0.25">
      <c r="A20" s="18" t="s">
        <v>108</v>
      </c>
      <c r="B20" s="18"/>
      <c r="C20" s="18"/>
      <c r="D20" s="18"/>
      <c r="E20" s="18"/>
      <c r="F20" s="18"/>
      <c r="G20" s="18"/>
      <c r="H20" s="18"/>
      <c r="I20" s="18"/>
    </row>
    <row r="21" spans="1:9" x14ac:dyDescent="0.25">
      <c r="A21" s="18"/>
      <c r="B21" s="18"/>
      <c r="C21" s="18"/>
      <c r="D21" s="18"/>
      <c r="E21" s="18"/>
      <c r="F21" s="18"/>
      <c r="G21" s="18"/>
      <c r="H21" s="18"/>
      <c r="I21" s="18"/>
    </row>
    <row r="22" spans="1:9" ht="44.25" customHeight="1" x14ac:dyDescent="0.25">
      <c r="A22" s="18"/>
      <c r="B22" s="18"/>
      <c r="C22" s="18"/>
      <c r="D22" s="18"/>
      <c r="E22" s="18"/>
      <c r="F22" s="18"/>
      <c r="G22" s="18"/>
      <c r="H22" s="18"/>
      <c r="I22" s="18"/>
    </row>
    <row r="25" spans="1:9" x14ac:dyDescent="0.25">
      <c r="A25" s="5" t="s">
        <v>87</v>
      </c>
      <c r="B25" s="5" t="s">
        <v>70</v>
      </c>
      <c r="C25" s="5" t="s">
        <v>71</v>
      </c>
      <c r="D25" s="5" t="s">
        <v>72</v>
      </c>
      <c r="F25" s="17" t="s">
        <v>103</v>
      </c>
      <c r="G25" s="17"/>
    </row>
    <row r="26" spans="1:9" x14ac:dyDescent="0.25">
      <c r="A26" s="4" t="s">
        <v>59</v>
      </c>
      <c r="B26" s="4" t="s">
        <v>80</v>
      </c>
      <c r="C26" s="4" t="s">
        <v>81</v>
      </c>
      <c r="D26" s="4">
        <v>24504</v>
      </c>
      <c r="F26" s="4" t="s">
        <v>104</v>
      </c>
      <c r="G26" s="4">
        <f>SUMIFS(D26:D43,B26:B43,$B$26,C26:C43,$C$26)</f>
        <v>68884</v>
      </c>
    </row>
    <row r="27" spans="1:9" x14ac:dyDescent="0.25">
      <c r="A27" s="4" t="s">
        <v>73</v>
      </c>
      <c r="B27" s="4" t="s">
        <v>78</v>
      </c>
      <c r="C27" s="4" t="s">
        <v>83</v>
      </c>
      <c r="D27" s="4">
        <v>15666</v>
      </c>
      <c r="F27" s="4" t="s">
        <v>105</v>
      </c>
      <c r="G27" s="4">
        <f>SUMIFS(D26:D43,B26:B43,$B$27,C26:C43,$C$27)</f>
        <v>34294</v>
      </c>
    </row>
    <row r="28" spans="1:9" x14ac:dyDescent="0.25">
      <c r="A28" s="4" t="s">
        <v>74</v>
      </c>
      <c r="B28" s="4" t="s">
        <v>79</v>
      </c>
      <c r="C28" s="4" t="s">
        <v>84</v>
      </c>
      <c r="D28" s="4">
        <v>17989</v>
      </c>
      <c r="F28" s="4" t="s">
        <v>106</v>
      </c>
      <c r="G28" s="4">
        <f>SUMIFS(D26:D43,B26:B43,$B$28,C26:C43,$C$30)</f>
        <v>39938</v>
      </c>
    </row>
    <row r="29" spans="1:9" x14ac:dyDescent="0.25">
      <c r="A29" s="4" t="s">
        <v>75</v>
      </c>
      <c r="B29" s="4" t="s">
        <v>80</v>
      </c>
      <c r="C29" s="4" t="s">
        <v>82</v>
      </c>
      <c r="D29" s="4">
        <v>16505</v>
      </c>
      <c r="F29" s="4" t="s">
        <v>107</v>
      </c>
      <c r="G29" s="4">
        <f>SUMIFS(D26:D43,B26:B43,$B$28,C26:C43,$C$28)</f>
        <v>50789</v>
      </c>
    </row>
    <row r="30" spans="1:9" x14ac:dyDescent="0.25">
      <c r="A30" s="4" t="s">
        <v>76</v>
      </c>
      <c r="B30" s="4" t="s">
        <v>79</v>
      </c>
      <c r="C30" s="4" t="s">
        <v>85</v>
      </c>
      <c r="D30" s="4">
        <v>17974</v>
      </c>
      <c r="F30" s="4"/>
      <c r="G30" s="4"/>
    </row>
    <row r="31" spans="1:9" x14ac:dyDescent="0.25">
      <c r="A31" s="4" t="s">
        <v>77</v>
      </c>
      <c r="B31" s="4" t="s">
        <v>79</v>
      </c>
      <c r="C31" s="4" t="s">
        <v>86</v>
      </c>
      <c r="D31" s="4">
        <v>24453</v>
      </c>
    </row>
    <row r="32" spans="1:9" x14ac:dyDescent="0.25">
      <c r="A32" s="4" t="s">
        <v>90</v>
      </c>
      <c r="B32" s="4" t="s">
        <v>80</v>
      </c>
      <c r="C32" s="4" t="s">
        <v>81</v>
      </c>
      <c r="D32" s="4">
        <v>21606</v>
      </c>
    </row>
    <row r="33" spans="1:4" x14ac:dyDescent="0.25">
      <c r="A33" s="4" t="s">
        <v>91</v>
      </c>
      <c r="B33" s="4" t="s">
        <v>78</v>
      </c>
      <c r="C33" s="4" t="s">
        <v>102</v>
      </c>
      <c r="D33" s="4">
        <v>24522</v>
      </c>
    </row>
    <row r="34" spans="1:4" x14ac:dyDescent="0.25">
      <c r="A34" s="4" t="s">
        <v>92</v>
      </c>
      <c r="B34" s="4" t="s">
        <v>79</v>
      </c>
      <c r="C34" s="4" t="s">
        <v>84</v>
      </c>
      <c r="D34" s="4">
        <v>17167</v>
      </c>
    </row>
    <row r="35" spans="1:4" x14ac:dyDescent="0.25">
      <c r="A35" s="4" t="s">
        <v>93</v>
      </c>
      <c r="B35" s="4" t="s">
        <v>80</v>
      </c>
      <c r="C35" s="4" t="s">
        <v>82</v>
      </c>
      <c r="D35" s="4">
        <v>15570</v>
      </c>
    </row>
    <row r="36" spans="1:4" x14ac:dyDescent="0.25">
      <c r="A36" s="4" t="s">
        <v>94</v>
      </c>
      <c r="B36" s="4" t="s">
        <v>79</v>
      </c>
      <c r="C36" s="4" t="s">
        <v>86</v>
      </c>
      <c r="D36" s="4">
        <v>18340</v>
      </c>
    </row>
    <row r="37" spans="1:4" x14ac:dyDescent="0.25">
      <c r="A37" s="4" t="s">
        <v>95</v>
      </c>
      <c r="B37" s="4" t="s">
        <v>79</v>
      </c>
      <c r="C37" s="4" t="s">
        <v>86</v>
      </c>
      <c r="D37" s="4">
        <v>21871</v>
      </c>
    </row>
    <row r="38" spans="1:4" x14ac:dyDescent="0.25">
      <c r="A38" s="4" t="s">
        <v>96</v>
      </c>
      <c r="B38" s="4" t="s">
        <v>80</v>
      </c>
      <c r="C38" s="4" t="s">
        <v>81</v>
      </c>
      <c r="D38" s="4">
        <v>22774</v>
      </c>
    </row>
    <row r="39" spans="1:4" x14ac:dyDescent="0.25">
      <c r="A39" s="4" t="s">
        <v>97</v>
      </c>
      <c r="B39" s="4" t="s">
        <v>78</v>
      </c>
      <c r="C39" s="4" t="s">
        <v>83</v>
      </c>
      <c r="D39" s="4">
        <v>18628</v>
      </c>
    </row>
    <row r="40" spans="1:4" x14ac:dyDescent="0.25">
      <c r="A40" s="4" t="s">
        <v>98</v>
      </c>
      <c r="B40" s="4" t="s">
        <v>79</v>
      </c>
      <c r="C40" s="4" t="s">
        <v>84</v>
      </c>
      <c r="D40" s="4">
        <v>15633</v>
      </c>
    </row>
    <row r="41" spans="1:4" x14ac:dyDescent="0.25">
      <c r="A41" s="4" t="s">
        <v>99</v>
      </c>
      <c r="B41" s="4" t="s">
        <v>80</v>
      </c>
      <c r="C41" s="4" t="s">
        <v>82</v>
      </c>
      <c r="D41" s="4">
        <v>20204</v>
      </c>
    </row>
    <row r="42" spans="1:4" x14ac:dyDescent="0.25">
      <c r="A42" s="4" t="s">
        <v>100</v>
      </c>
      <c r="B42" s="4" t="s">
        <v>79</v>
      </c>
      <c r="C42" s="4" t="s">
        <v>85</v>
      </c>
      <c r="D42" s="4">
        <v>21964</v>
      </c>
    </row>
    <row r="43" spans="1:4" x14ac:dyDescent="0.25">
      <c r="A43" s="4" t="s">
        <v>101</v>
      </c>
      <c r="B43" s="4" t="s">
        <v>79</v>
      </c>
      <c r="C43" s="4" t="s">
        <v>86</v>
      </c>
      <c r="D43" s="4">
        <v>18514</v>
      </c>
    </row>
  </sheetData>
  <mergeCells count="5">
    <mergeCell ref="F25:G25"/>
    <mergeCell ref="A20:I22"/>
    <mergeCell ref="J10:M10"/>
    <mergeCell ref="A1:G7"/>
    <mergeCell ref="F11:G1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55CD-D647-4E4F-B8FB-DDE0BEFC150F}">
  <dimension ref="A1:J36"/>
  <sheetViews>
    <sheetView tabSelected="1" workbookViewId="0">
      <selection activeCell="L26" sqref="L26"/>
    </sheetView>
  </sheetViews>
  <sheetFormatPr defaultRowHeight="15" x14ac:dyDescent="0.25"/>
  <cols>
    <col min="3" max="3" width="10.140625" bestFit="1" customWidth="1"/>
    <col min="4" max="4" width="13.7109375" customWidth="1"/>
    <col min="5" max="5" width="14.28515625" customWidth="1"/>
    <col min="8" max="8" width="22" customWidth="1"/>
    <col min="9" max="9" width="11.42578125" customWidth="1"/>
    <col min="10" max="10" width="12.42578125" customWidth="1"/>
  </cols>
  <sheetData>
    <row r="1" spans="1:10" x14ac:dyDescent="0.25">
      <c r="A1" s="16" t="s">
        <v>118</v>
      </c>
      <c r="B1" s="16"/>
      <c r="C1" s="16"/>
      <c r="D1" s="16"/>
      <c r="E1" s="16"/>
      <c r="F1" s="16"/>
    </row>
    <row r="2" spans="1:10" x14ac:dyDescent="0.25">
      <c r="A2" s="16"/>
      <c r="B2" s="16"/>
      <c r="C2" s="16"/>
      <c r="D2" s="16"/>
      <c r="E2" s="16"/>
      <c r="F2" s="16"/>
    </row>
    <row r="3" spans="1:10" x14ac:dyDescent="0.25">
      <c r="A3" s="16"/>
      <c r="B3" s="16"/>
      <c r="C3" s="16"/>
      <c r="D3" s="16"/>
      <c r="E3" s="16"/>
      <c r="F3" s="16"/>
    </row>
    <row r="4" spans="1:10" x14ac:dyDescent="0.25">
      <c r="A4" s="16"/>
      <c r="B4" s="16"/>
      <c r="C4" s="16"/>
      <c r="D4" s="16"/>
      <c r="E4" s="16"/>
      <c r="F4" s="16"/>
    </row>
    <row r="7" spans="1:10" x14ac:dyDescent="0.25">
      <c r="A7" s="5" t="s">
        <v>87</v>
      </c>
      <c r="B7" s="5" t="s">
        <v>111</v>
      </c>
      <c r="C7" s="5" t="s">
        <v>110</v>
      </c>
      <c r="D7" s="5" t="s">
        <v>114</v>
      </c>
      <c r="E7" s="5" t="s">
        <v>115</v>
      </c>
      <c r="H7" s="5" t="s">
        <v>111</v>
      </c>
      <c r="I7" s="5" t="s">
        <v>114</v>
      </c>
      <c r="J7" s="5" t="s">
        <v>117</v>
      </c>
    </row>
    <row r="8" spans="1:10" x14ac:dyDescent="0.25">
      <c r="A8" s="4" t="s">
        <v>59</v>
      </c>
      <c r="B8" s="4" t="s">
        <v>112</v>
      </c>
      <c r="C8" s="12">
        <v>33247</v>
      </c>
      <c r="D8" s="4" t="s">
        <v>81</v>
      </c>
      <c r="E8" s="4" t="str">
        <f>TEXT(C8,"ddd")</f>
        <v>Wed</v>
      </c>
      <c r="H8" s="4" t="s">
        <v>113</v>
      </c>
      <c r="I8" s="4" t="s">
        <v>86</v>
      </c>
      <c r="J8" s="4">
        <f>COUNTIFS(B8:B25,$H$8,D8:D25,$I$8)</f>
        <v>1</v>
      </c>
    </row>
    <row r="9" spans="1:10" x14ac:dyDescent="0.25">
      <c r="A9" s="4" t="s">
        <v>73</v>
      </c>
      <c r="B9" s="4" t="s">
        <v>112</v>
      </c>
      <c r="C9" s="12">
        <v>34435</v>
      </c>
      <c r="D9" s="4" t="s">
        <v>83</v>
      </c>
      <c r="E9" s="4" t="str">
        <f t="shared" ref="E9:E25" si="0">TEXT(C9,"ddd")</f>
        <v>Mon</v>
      </c>
    </row>
    <row r="10" spans="1:10" x14ac:dyDescent="0.25">
      <c r="A10" s="4" t="s">
        <v>74</v>
      </c>
      <c r="B10" s="4" t="s">
        <v>113</v>
      </c>
      <c r="C10" s="12">
        <v>33079</v>
      </c>
      <c r="D10" s="4" t="s">
        <v>84</v>
      </c>
      <c r="E10" s="4" t="str">
        <f t="shared" si="0"/>
        <v>Wed</v>
      </c>
    </row>
    <row r="11" spans="1:10" x14ac:dyDescent="0.25">
      <c r="A11" s="4" t="s">
        <v>75</v>
      </c>
      <c r="B11" s="4" t="s">
        <v>112</v>
      </c>
      <c r="C11" s="12">
        <v>33570</v>
      </c>
      <c r="D11" s="4" t="s">
        <v>82</v>
      </c>
      <c r="E11" s="4" t="str">
        <f t="shared" si="0"/>
        <v>Thu</v>
      </c>
    </row>
    <row r="12" spans="1:10" x14ac:dyDescent="0.25">
      <c r="A12" s="4" t="s">
        <v>76</v>
      </c>
      <c r="B12" s="4" t="s">
        <v>112</v>
      </c>
      <c r="C12" s="12">
        <v>33264</v>
      </c>
      <c r="D12" s="4" t="s">
        <v>85</v>
      </c>
      <c r="E12" s="4" t="str">
        <f t="shared" si="0"/>
        <v>Sat</v>
      </c>
    </row>
    <row r="13" spans="1:10" x14ac:dyDescent="0.25">
      <c r="A13" s="4" t="s">
        <v>77</v>
      </c>
      <c r="B13" s="4" t="s">
        <v>112</v>
      </c>
      <c r="C13" s="12">
        <v>33004</v>
      </c>
      <c r="D13" s="4" t="s">
        <v>86</v>
      </c>
      <c r="E13" s="4" t="str">
        <f t="shared" si="0"/>
        <v>Fri</v>
      </c>
      <c r="H13" s="7" t="s">
        <v>119</v>
      </c>
    </row>
    <row r="14" spans="1:10" x14ac:dyDescent="0.25">
      <c r="A14" s="4" t="s">
        <v>90</v>
      </c>
      <c r="B14" s="4" t="s">
        <v>112</v>
      </c>
      <c r="C14" s="12">
        <v>34986</v>
      </c>
      <c r="D14" s="4" t="s">
        <v>81</v>
      </c>
      <c r="E14" s="4" t="str">
        <f t="shared" si="0"/>
        <v>Sat</v>
      </c>
      <c r="H14" s="22">
        <f ca="1">RANDBETWEEN(DATE(1995,1,1),DATE(2001,12,31))</f>
        <v>37233</v>
      </c>
    </row>
    <row r="15" spans="1:10" x14ac:dyDescent="0.25">
      <c r="A15" s="4" t="s">
        <v>91</v>
      </c>
      <c r="B15" s="4" t="s">
        <v>112</v>
      </c>
      <c r="C15" s="12">
        <v>33044</v>
      </c>
      <c r="D15" s="4" t="s">
        <v>102</v>
      </c>
      <c r="E15" s="4" t="str">
        <f t="shared" si="0"/>
        <v>Wed</v>
      </c>
      <c r="H15" s="22">
        <f t="shared" ref="H15:H18" ca="1" si="1">RANDBETWEEN(DATE(1995,1,1),DATE(2001,12,31))</f>
        <v>36937</v>
      </c>
    </row>
    <row r="16" spans="1:10" x14ac:dyDescent="0.25">
      <c r="A16" s="4" t="s">
        <v>92</v>
      </c>
      <c r="B16" s="4" t="s">
        <v>112</v>
      </c>
      <c r="C16" s="12">
        <v>34094</v>
      </c>
      <c r="D16" s="4" t="s">
        <v>84</v>
      </c>
      <c r="E16" s="4" t="str">
        <f t="shared" si="0"/>
        <v>Wed</v>
      </c>
      <c r="H16" s="22">
        <f t="shared" ca="1" si="1"/>
        <v>35285</v>
      </c>
    </row>
    <row r="17" spans="1:8" x14ac:dyDescent="0.25">
      <c r="A17" s="4" t="s">
        <v>93</v>
      </c>
      <c r="B17" s="4" t="s">
        <v>112</v>
      </c>
      <c r="C17" s="12">
        <v>34812</v>
      </c>
      <c r="D17" s="4" t="s">
        <v>82</v>
      </c>
      <c r="E17" s="4" t="str">
        <f t="shared" si="0"/>
        <v>Sun</v>
      </c>
      <c r="H17" s="22">
        <f t="shared" ca="1" si="1"/>
        <v>34862</v>
      </c>
    </row>
    <row r="18" spans="1:8" x14ac:dyDescent="0.25">
      <c r="A18" s="4" t="s">
        <v>94</v>
      </c>
      <c r="B18" s="4" t="s">
        <v>112</v>
      </c>
      <c r="C18" s="12">
        <v>34518</v>
      </c>
      <c r="D18" s="4" t="s">
        <v>86</v>
      </c>
      <c r="E18" s="4" t="str">
        <f t="shared" si="0"/>
        <v>Sun</v>
      </c>
      <c r="H18" s="22">
        <f t="shared" ca="1" si="1"/>
        <v>36503</v>
      </c>
    </row>
    <row r="19" spans="1:8" x14ac:dyDescent="0.25">
      <c r="A19" s="4" t="s">
        <v>95</v>
      </c>
      <c r="B19" s="4" t="s">
        <v>112</v>
      </c>
      <c r="C19" s="12">
        <v>34871</v>
      </c>
      <c r="D19" s="4" t="s">
        <v>86</v>
      </c>
      <c r="E19" s="4" t="str">
        <f t="shared" si="0"/>
        <v>Wed</v>
      </c>
    </row>
    <row r="20" spans="1:8" x14ac:dyDescent="0.25">
      <c r="A20" s="4" t="s">
        <v>96</v>
      </c>
      <c r="B20" s="4" t="s">
        <v>112</v>
      </c>
      <c r="C20" s="12">
        <v>34948</v>
      </c>
      <c r="D20" s="4" t="s">
        <v>81</v>
      </c>
      <c r="E20" s="4" t="str">
        <f t="shared" si="0"/>
        <v>Wed</v>
      </c>
    </row>
    <row r="21" spans="1:8" x14ac:dyDescent="0.25">
      <c r="A21" s="4" t="s">
        <v>97</v>
      </c>
      <c r="B21" s="4" t="s">
        <v>112</v>
      </c>
      <c r="C21" s="12">
        <v>32966</v>
      </c>
      <c r="D21" s="4" t="s">
        <v>83</v>
      </c>
      <c r="E21" s="4" t="str">
        <f t="shared" si="0"/>
        <v>Tue</v>
      </c>
    </row>
    <row r="22" spans="1:8" x14ac:dyDescent="0.25">
      <c r="A22" s="4" t="s">
        <v>98</v>
      </c>
      <c r="B22" s="4" t="s">
        <v>112</v>
      </c>
      <c r="C22" s="12">
        <v>34164</v>
      </c>
      <c r="D22" s="4" t="s">
        <v>84</v>
      </c>
      <c r="E22" s="4" t="str">
        <f t="shared" si="0"/>
        <v>Wed</v>
      </c>
    </row>
    <row r="23" spans="1:8" x14ac:dyDescent="0.25">
      <c r="A23" s="4" t="s">
        <v>99</v>
      </c>
      <c r="B23" s="4" t="s">
        <v>112</v>
      </c>
      <c r="C23" s="12">
        <v>33300</v>
      </c>
      <c r="D23" s="4" t="s">
        <v>82</v>
      </c>
      <c r="E23" s="4" t="str">
        <f t="shared" si="0"/>
        <v>Sun</v>
      </c>
    </row>
    <row r="24" spans="1:8" x14ac:dyDescent="0.25">
      <c r="A24" s="4" t="s">
        <v>100</v>
      </c>
      <c r="B24" s="4" t="s">
        <v>112</v>
      </c>
      <c r="C24" s="12">
        <v>33484</v>
      </c>
      <c r="D24" s="4" t="s">
        <v>85</v>
      </c>
      <c r="E24" s="4" t="str">
        <f t="shared" si="0"/>
        <v>Tue</v>
      </c>
    </row>
    <row r="25" spans="1:8" x14ac:dyDescent="0.25">
      <c r="A25" s="4" t="s">
        <v>101</v>
      </c>
      <c r="B25" s="4" t="s">
        <v>113</v>
      </c>
      <c r="C25" s="12">
        <v>34199</v>
      </c>
      <c r="D25" s="4" t="s">
        <v>86</v>
      </c>
      <c r="E25" s="4" t="str">
        <f t="shared" si="0"/>
        <v>Wed</v>
      </c>
    </row>
    <row r="28" spans="1:8" x14ac:dyDescent="0.25">
      <c r="A28" s="16" t="s">
        <v>116</v>
      </c>
      <c r="B28" s="16"/>
      <c r="C28" s="16"/>
      <c r="D28" s="16"/>
      <c r="E28" s="16"/>
    </row>
    <row r="29" spans="1:8" x14ac:dyDescent="0.25">
      <c r="A29" s="16"/>
      <c r="B29" s="16"/>
      <c r="C29" s="16"/>
      <c r="D29" s="16"/>
      <c r="E29" s="16"/>
    </row>
    <row r="30" spans="1:8" x14ac:dyDescent="0.25">
      <c r="A30" s="16"/>
      <c r="B30" s="16"/>
      <c r="C30" s="16"/>
      <c r="D30" s="16"/>
      <c r="E30" s="16"/>
    </row>
    <row r="31" spans="1:8" x14ac:dyDescent="0.25">
      <c r="A31" s="16"/>
      <c r="B31" s="16"/>
      <c r="C31" s="16"/>
      <c r="D31" s="16"/>
      <c r="E31" s="16"/>
    </row>
    <row r="32" spans="1:8" x14ac:dyDescent="0.25">
      <c r="A32" s="6"/>
      <c r="B32" s="6"/>
      <c r="C32" s="6"/>
      <c r="D32" s="6"/>
      <c r="E32" s="6"/>
    </row>
    <row r="33" spans="1:5" x14ac:dyDescent="0.25">
      <c r="A33" s="16" t="s">
        <v>120</v>
      </c>
      <c r="B33" s="16"/>
      <c r="C33" s="16"/>
      <c r="D33" s="16"/>
      <c r="E33" s="16"/>
    </row>
    <row r="34" spans="1:5" x14ac:dyDescent="0.25">
      <c r="A34" s="16"/>
      <c r="B34" s="16"/>
      <c r="C34" s="16"/>
      <c r="D34" s="16"/>
      <c r="E34" s="16"/>
    </row>
    <row r="35" spans="1:5" x14ac:dyDescent="0.25">
      <c r="A35" s="16"/>
      <c r="B35" s="16"/>
      <c r="C35" s="16"/>
      <c r="D35" s="16"/>
      <c r="E35" s="16"/>
    </row>
    <row r="36" spans="1:5" x14ac:dyDescent="0.25">
      <c r="A36" s="16"/>
      <c r="B36" s="16"/>
      <c r="C36" s="16"/>
      <c r="D36" s="16"/>
      <c r="E36" s="16"/>
    </row>
  </sheetData>
  <mergeCells count="3">
    <mergeCell ref="A1:F4"/>
    <mergeCell ref="A28:E31"/>
    <mergeCell ref="A33:E36"/>
  </mergeCells>
  <phoneticPr fontId="3" type="noConversion"/>
  <dataValidations count="2">
    <dataValidation type="list" allowBlank="1" showInputMessage="1" showErrorMessage="1" sqref="H8" xr:uid="{46ED4866-3C4E-45AA-B13C-C505BAC18A21}">
      <formula1>$B$8:$B$25</formula1>
    </dataValidation>
    <dataValidation type="list" allowBlank="1" showInputMessage="1" showErrorMessage="1" sqref="I8" xr:uid="{BFDF1D23-07A9-4860-8D2A-B594E3EEFA51}">
      <formula1>$D$8:$D$25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Concat - Textjoin</vt:lpstr>
      <vt:lpstr>IFS and Switch</vt:lpstr>
      <vt:lpstr>Delimiter separation</vt:lpstr>
      <vt:lpstr>SUMIF , SUMIFS</vt:lpstr>
      <vt:lpstr>COUNTIF , COUNTIFS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Sengupta</dc:creator>
  <cp:lastModifiedBy>Chandan Sengupta</cp:lastModifiedBy>
  <dcterms:created xsi:type="dcterms:W3CDTF">2015-06-05T18:17:20Z</dcterms:created>
  <dcterms:modified xsi:type="dcterms:W3CDTF">2023-02-17T14:31:08Z</dcterms:modified>
</cp:coreProperties>
</file>