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cs999\OneDrive - Absa\Desktop\Backup\Bootcamp Homework\"/>
    </mc:Choice>
  </mc:AlternateContent>
  <xr:revisionPtr revIDLastSave="0" documentId="13_ncr:1_{C6DC735C-D480-43B3-8C2E-EA47E8F151D1}" xr6:coauthVersionLast="46" xr6:coauthVersionMax="46" xr10:uidLastSave="{00000000-0000-0000-0000-000000000000}"/>
  <bookViews>
    <workbookView xWindow="-110" yWindow="-110" windowWidth="19420" windowHeight="10420" firstSheet="2" activeTab="5" xr2:uid="{00000000-000D-0000-FFFF-FFFF00000000}"/>
  </bookViews>
  <sheets>
    <sheet name="StarterBook" sheetId="1" r:id="rId1"/>
    <sheet name="Category-Analysis" sheetId="2" r:id="rId2"/>
    <sheet name="Sub-Category-Analysis" sheetId="6" r:id="rId3"/>
    <sheet name="Date-Analysis" sheetId="8" r:id="rId4"/>
    <sheet name="Bonus" sheetId="9" r:id="rId5"/>
    <sheet name="Bonus-Statistical-Analysis" sheetId="11" r:id="rId6"/>
    <sheet name="Sheet3" sheetId="3" state="hidden" r:id="rId7"/>
  </sheets>
  <externalReferences>
    <externalReference r:id="rId8"/>
  </externalReferences>
  <definedNames>
    <definedName name="_xlnm._FilterDatabase" localSheetId="0" hidden="1">StarterBook!$A$1:$T$4115</definedName>
    <definedName name="Succesful_backers_count">'Bonus-Statistical-Analysis'!$C$3:$C$2187</definedName>
    <definedName name="unsuccesful_backers_count">'Bonus-Statistical-Analysis'!$F$3:$F$1532</definedName>
  </definedNames>
  <calcPr calcId="191029"/>
  <pivotCaches>
    <pivotCache cacheId="29" r:id="rId9"/>
    <pivotCache cacheId="3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" i="11" l="1"/>
  <c r="L7" i="11"/>
  <c r="L6" i="11"/>
  <c r="L5" i="11"/>
  <c r="L4" i="11"/>
  <c r="L3" i="11"/>
  <c r="I8" i="11"/>
  <c r="I7" i="11"/>
  <c r="I6" i="11"/>
  <c r="I5" i="11"/>
  <c r="I4" i="11"/>
  <c r="I3" i="11"/>
  <c r="D14" i="9" l="1"/>
  <c r="C14" i="9"/>
  <c r="B14" i="9"/>
  <c r="E13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E8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3" i="9" l="1"/>
  <c r="H3" i="9" s="1"/>
  <c r="F8" i="9"/>
  <c r="F13" i="9"/>
  <c r="G3" i="9"/>
  <c r="E7" i="9"/>
  <c r="G7" i="9" s="1"/>
  <c r="G8" i="9"/>
  <c r="G13" i="9"/>
  <c r="E4" i="9"/>
  <c r="F4" i="9" s="1"/>
  <c r="H8" i="9"/>
  <c r="E11" i="9"/>
  <c r="H13" i="9"/>
  <c r="G11" i="9"/>
  <c r="H11" i="9"/>
  <c r="F3" i="9"/>
  <c r="E6" i="9"/>
  <c r="G6" i="9" s="1"/>
  <c r="E10" i="9"/>
  <c r="G10" i="9" s="1"/>
  <c r="F11" i="9"/>
  <c r="E14" i="9"/>
  <c r="G14" i="9" s="1"/>
  <c r="E5" i="9"/>
  <c r="F5" i="9" s="1"/>
  <c r="E9" i="9"/>
  <c r="F9" i="9" s="1"/>
  <c r="E12" i="9"/>
  <c r="H12" i="9" s="1"/>
  <c r="H4" i="9" l="1"/>
  <c r="G4" i="9"/>
  <c r="F7" i="9"/>
  <c r="H7" i="9"/>
  <c r="G12" i="9"/>
  <c r="F12" i="9"/>
  <c r="F14" i="9"/>
  <c r="H6" i="9"/>
  <c r="F10" i="9"/>
  <c r="H9" i="9"/>
  <c r="H10" i="9"/>
  <c r="G5" i="9"/>
  <c r="F6" i="9"/>
  <c r="G9" i="9"/>
  <c r="H14" i="9"/>
  <c r="H5" i="9"/>
</calcChain>
</file>

<file path=xl/sharedStrings.xml><?xml version="1.0" encoding="utf-8"?>
<sst xmlns="http://schemas.openxmlformats.org/spreadsheetml/2006/main" count="28693" uniqueCount="8413">
  <si>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</si>
  <si>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</si>
  <si>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</si>
  <si>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</si>
  <si>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</si>
  <si>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</si>
  <si>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</si>
  <si>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</si>
  <si>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</si>
  <si>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</si>
  <si>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</si>
  <si>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</si>
  <si>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</si>
  <si>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</si>
  <si>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</si>
  <si>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</si>
  <si>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</si>
  <si>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</si>
  <si>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</si>
  <si>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</si>
  <si>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</si>
  <si>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</si>
  <si>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</si>
  <si>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</si>
  <si>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</si>
  <si>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</si>
  <si>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</si>
  <si>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</si>
  <si>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</si>
  <si>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</si>
  <si>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</si>
  <si>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</si>
  <si>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</si>
  <si>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</si>
  <si>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</si>
  <si>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</si>
  <si>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</si>
  <si>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</si>
  <si>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</si>
  <si>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</si>
  <si>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</si>
  <si>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</si>
  <si>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</si>
  <si>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</si>
  <si>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</si>
  <si>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</si>
  <si>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</si>
  <si>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</si>
  <si>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</si>
  <si>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</si>
  <si>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</si>
  <si>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</si>
  <si>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</si>
  <si>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</si>
  <si>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</si>
  <si>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</si>
  <si>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</si>
  <si>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</si>
  <si>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</si>
  <si>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</si>
  <si>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</si>
  <si>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</si>
  <si>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</si>
  <si>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</si>
  <si>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</si>
  <si>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</si>
  <si>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</si>
  <si>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</si>
  <si>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</si>
  <si>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</si>
  <si>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</si>
  <si>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</si>
  <si>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</si>
  <si>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</si>
  <si>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</si>
  <si>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</si>
  <si>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</si>
  <si>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</si>
  <si>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</si>
  <si>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</si>
  <si>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</si>
  <si>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</si>
  <si>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</si>
  <si>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</si>
  <si>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</si>
  <si>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</si>
  <si>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</si>
  <si>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</si>
  <si>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</si>
  <si>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</si>
  <si>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</si>
  <si>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</si>
  <si>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</si>
  <si>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</si>
  <si>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</si>
  <si>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</si>
  <si>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</si>
  <si>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</si>
  <si>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</si>
  <si>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</si>
  <si>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</si>
  <si>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</si>
  <si>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</si>
  <si>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</si>
  <si>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</si>
  <si>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</si>
  <si>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</si>
  <si>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</si>
  <si>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</si>
  <si>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</si>
  <si>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</si>
  <si>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</si>
  <si>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</si>
  <si>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</si>
  <si>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</si>
  <si>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</si>
  <si>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</si>
  <si>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</si>
  <si>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</si>
  <si>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</si>
  <si>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</si>
  <si>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</si>
  <si>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</si>
  <si>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</si>
  <si>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</si>
  <si>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</si>
  <si>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</si>
  <si>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</si>
  <si>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</si>
  <si>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</si>
  <si>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</si>
  <si>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</si>
  <si>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</si>
  <si>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</si>
  <si>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</si>
  <si>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</si>
  <si>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</si>
  <si>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</si>
  <si>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</si>
  <si>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</si>
  <si>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</si>
  <si>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</si>
  <si>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</si>
  <si>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</si>
  <si>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</si>
  <si>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</si>
  <si>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</si>
  <si>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</si>
  <si>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</si>
  <si>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</si>
  <si>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</si>
  <si>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</si>
  <si>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</si>
  <si>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</si>
  <si>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</si>
  <si>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</si>
  <si>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</si>
  <si>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</si>
  <si>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</si>
  <si>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</si>
  <si>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</si>
  <si>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</si>
  <si>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</si>
  <si>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</si>
  <si>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</si>
  <si>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</si>
  <si>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</si>
  <si>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</si>
  <si>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</si>
  <si>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</si>
  <si>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</si>
  <si>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</si>
  <si>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</si>
  <si>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</si>
  <si>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</si>
  <si>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</si>
  <si>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</si>
  <si>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</si>
  <si>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</si>
  <si>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</si>
  <si>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</si>
  <si>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</si>
  <si>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</si>
  <si>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</si>
  <si>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</si>
  <si>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</si>
  <si>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</si>
  <si>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</si>
  <si>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</si>
  <si>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</si>
  <si>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</si>
  <si>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</si>
  <si>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</si>
  <si>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</si>
  <si>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</si>
  <si>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</si>
  <si>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</si>
  <si>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</si>
  <si>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</si>
  <si>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</si>
  <si>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</si>
  <si>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</si>
  <si>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</si>
  <si>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</si>
  <si>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</si>
  <si>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</si>
  <si>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</si>
  <si>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</si>
  <si>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</si>
  <si>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</si>
  <si>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</si>
  <si>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</si>
  <si>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</si>
  <si>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</si>
  <si>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</si>
  <si>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</si>
  <si>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</si>
  <si>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</si>
  <si>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</si>
  <si>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</si>
  <si>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</si>
  <si>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</si>
  <si>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</si>
  <si>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</si>
  <si>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</si>
  <si>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</si>
  <si>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</si>
  <si>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</si>
  <si>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</si>
  <si>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</si>
  <si>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</si>
  <si>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</si>
  <si>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</si>
  <si>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</si>
  <si>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</si>
  <si>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</si>
  <si>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</si>
  <si>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</si>
  <si>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</si>
  <si>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</si>
  <si>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</si>
  <si>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</si>
  <si>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</si>
  <si>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</si>
  <si>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</si>
  <si>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</si>
  <si>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</si>
  <si>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</si>
  <si>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</si>
  <si>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</si>
  <si>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</si>
  <si>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</si>
  <si>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</si>
  <si>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</si>
  <si>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</si>
  <si>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</si>
  <si>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</si>
  <si>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</si>
  <si>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</si>
  <si>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</si>
  <si>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</si>
  <si>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</si>
  <si>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</si>
  <si>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</si>
  <si>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</si>
  <si>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</si>
  <si>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</si>
  <si>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</si>
  <si>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</si>
  <si>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</si>
  <si>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</si>
  <si>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</si>
  <si>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</si>
  <si>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</si>
  <si>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</si>
  <si>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</si>
  <si>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</si>
  <si>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</si>
  <si>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</si>
  <si>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</si>
  <si>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</si>
  <si>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</si>
  <si>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</si>
  <si>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</si>
  <si>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</si>
  <si>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</si>
  <si>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</si>
  <si>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</si>
  <si>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</si>
  <si>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</si>
  <si>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</si>
  <si>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</si>
  <si>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</si>
  <si>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</si>
  <si>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</si>
  <si>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</si>
  <si>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</si>
  <si>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</si>
  <si>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</si>
  <si>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</si>
  <si>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</si>
  <si>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</si>
  <si>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</si>
  <si>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</si>
  <si>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</si>
  <si>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</si>
  <si>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</si>
  <si>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</si>
  <si>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</si>
  <si>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</si>
  <si>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</si>
  <si>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</si>
  <si>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</si>
  <si>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</si>
  <si>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</si>
  <si>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</si>
  <si>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</si>
  <si>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</si>
  <si>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</si>
  <si>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</si>
  <si>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</si>
  <si>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</si>
  <si>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</si>
  <si>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</si>
  <si>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</si>
  <si>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</si>
  <si>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</si>
  <si>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</si>
  <si>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</si>
  <si>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</si>
  <si>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</si>
  <si>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</si>
  <si>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</si>
  <si>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</si>
  <si>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</si>
  <si>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</si>
  <si>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</si>
  <si>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</si>
  <si>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</si>
  <si>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</si>
  <si>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</si>
  <si>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</si>
  <si>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</si>
  <si>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</si>
  <si>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</si>
  <si>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</si>
  <si>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</si>
  <si>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</si>
  <si>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</si>
  <si>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</si>
  <si>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</si>
  <si>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</si>
  <si>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</si>
  <si>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</si>
  <si>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</si>
  <si>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</si>
  <si>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</si>
  <si>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</si>
  <si>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</si>
  <si>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</si>
  <si>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</si>
  <si>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</si>
  <si>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</si>
  <si>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</si>
  <si>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</si>
  <si>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</si>
  <si>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</si>
  <si>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</si>
  <si>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</si>
  <si>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</si>
  <si>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</si>
  <si>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</si>
  <si>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</si>
  <si>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</si>
  <si>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</si>
  <si>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</si>
  <si>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</si>
  <si>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</si>
  <si>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</si>
  <si>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</si>
  <si>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</si>
  <si>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</si>
  <si>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</si>
  <si>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</si>
  <si>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</si>
  <si>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</si>
  <si>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</si>
  <si>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</si>
  <si>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</si>
  <si>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</si>
  <si>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</si>
  <si>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</si>
  <si>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</si>
  <si>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</si>
  <si>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</si>
  <si>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</si>
  <si>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</si>
  <si>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</si>
  <si>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</si>
  <si>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</si>
  <si>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</si>
  <si>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</si>
  <si>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</si>
  <si>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</si>
  <si>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</si>
  <si>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</si>
  <si>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</si>
  <si>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</si>
  <si>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</si>
  <si>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</si>
  <si>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</si>
  <si>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</si>
  <si>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</si>
  <si>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</si>
  <si>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</si>
  <si>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</si>
  <si>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</si>
  <si>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</si>
  <si>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</si>
  <si>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</si>
  <si>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</si>
  <si>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</si>
  <si>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</si>
  <si>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</si>
  <si>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</si>
  <si>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</si>
  <si>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</si>
  <si>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</si>
  <si>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</si>
  <si>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</si>
  <si>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</si>
  <si>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</si>
  <si>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</si>
  <si>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</si>
  <si>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</si>
  <si>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</si>
  <si>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</si>
  <si>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</si>
  <si>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</si>
  <si>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</si>
  <si>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</si>
  <si>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</si>
  <si>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</si>
  <si>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</si>
  <si>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</si>
  <si>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</si>
  <si>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</si>
  <si>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</si>
  <si>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</si>
  <si>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</si>
  <si>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</si>
  <si>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</si>
  <si>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</si>
  <si>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</si>
  <si>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</si>
  <si>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</si>
  <si>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</si>
  <si>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</si>
  <si>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</si>
  <si>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</si>
  <si>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</si>
  <si>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</si>
  <si>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</si>
  <si>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</si>
  <si>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</si>
  <si>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</si>
  <si>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</si>
  <si>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</si>
  <si>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</si>
  <si>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</si>
  <si>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</si>
  <si>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</si>
  <si>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</si>
  <si>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</si>
  <si>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</si>
  <si>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</si>
  <si>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</si>
  <si>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</si>
  <si>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</si>
  <si>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</si>
  <si>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</si>
  <si>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</si>
  <si>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</si>
  <si>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</si>
  <si>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</si>
  <si>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</si>
  <si>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</si>
  <si>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</si>
  <si>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</si>
  <si>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</si>
  <si>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</si>
  <si>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</si>
  <si>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</si>
  <si>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</si>
  <si>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</si>
  <si>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</si>
  <si>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</si>
  <si>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</si>
  <si>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</si>
  <si>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</si>
  <si>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</si>
  <si>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</si>
  <si>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</si>
  <si>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</si>
  <si>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</si>
  <si>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</si>
  <si>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</si>
  <si>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</si>
  <si>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</si>
  <si>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</si>
  <si>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</si>
  <si>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</si>
  <si>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</si>
  <si>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</si>
  <si>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</si>
  <si>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</si>
  <si>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</si>
  <si>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</si>
  <si>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</si>
  <si>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</si>
  <si>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</si>
  <si>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</si>
  <si>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</si>
  <si>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</si>
  <si>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</si>
  <si>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</si>
  <si>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</si>
  <si>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</si>
  <si>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</si>
  <si>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</si>
  <si>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</si>
  <si>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</si>
  <si>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</si>
  <si>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</si>
  <si>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</si>
  <si>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</si>
  <si>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</si>
  <si>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</si>
  <si>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</si>
  <si>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</si>
  <si>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</si>
  <si>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</si>
  <si>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</si>
  <si>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</si>
  <si>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</si>
  <si>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</si>
  <si>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</si>
  <si>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</si>
  <si>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</si>
  <si>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</si>
  <si>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</si>
  <si>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</si>
  <si>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</si>
  <si>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</si>
  <si>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</si>
  <si>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</si>
  <si>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</si>
  <si>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</si>
  <si>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</si>
  <si>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</si>
  <si>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</si>
  <si>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</si>
  <si>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</si>
  <si>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</si>
  <si>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</si>
  <si>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</si>
  <si>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</si>
  <si>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</si>
  <si>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</si>
  <si>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</si>
  <si>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</si>
  <si>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</si>
  <si>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</si>
  <si>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</si>
  <si>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</si>
  <si>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</si>
  <si>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</si>
  <si>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</si>
  <si>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</si>
  <si>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</si>
  <si>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</si>
  <si>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</si>
  <si>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</si>
  <si>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</si>
  <si>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</si>
  <si>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</si>
  <si>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</si>
  <si>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</si>
  <si>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</si>
  <si>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</si>
  <si>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</si>
  <si>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</si>
  <si>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</si>
  <si>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</si>
  <si>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</si>
  <si>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</si>
  <si>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</si>
  <si>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</si>
  <si>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</si>
  <si>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</si>
  <si>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</si>
  <si>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</si>
  <si>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</si>
  <si>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</si>
  <si>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</si>
  <si>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</si>
  <si>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</si>
  <si>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</si>
  <si>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</si>
  <si>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</si>
  <si>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</si>
  <si>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</si>
  <si>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</si>
  <si>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</si>
  <si>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</si>
  <si>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</si>
  <si>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</si>
  <si>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</si>
  <si>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</si>
  <si>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</si>
  <si>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</si>
  <si>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</si>
  <si>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</si>
  <si>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</si>
  <si>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</si>
  <si>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</si>
  <si>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</si>
  <si>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</si>
  <si>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</si>
  <si>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</si>
  <si>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</si>
  <si>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</si>
  <si>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</si>
  <si>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</si>
  <si>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</si>
  <si>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</si>
  <si>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</si>
  <si>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</si>
  <si>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</si>
  <si>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</si>
  <si>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</si>
  <si>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</si>
  <si>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</si>
  <si>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</si>
  <si>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</si>
  <si>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</si>
  <si>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</si>
  <si>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</si>
  <si>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</si>
  <si>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</si>
  <si>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</si>
  <si>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</si>
  <si>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</si>
  <si>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</si>
  <si>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</si>
  <si>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</si>
  <si>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</si>
  <si>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</si>
  <si>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</si>
  <si>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</si>
  <si>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</si>
  <si>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</si>
  <si>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</si>
  <si>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</si>
  <si>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</si>
  <si>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</si>
  <si>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</si>
  <si>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</si>
  <si>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</si>
  <si>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</si>
  <si>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</si>
  <si>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</si>
  <si>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</si>
  <si>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</si>
  <si>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</si>
  <si>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</si>
  <si>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</si>
  <si>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</si>
  <si>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</si>
  <si>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</si>
  <si>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</si>
  <si>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</si>
  <si>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</si>
  <si>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</si>
  <si>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</si>
  <si>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</si>
  <si>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</si>
  <si>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</si>
  <si>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</si>
  <si>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</si>
  <si>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</si>
  <si>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</si>
  <si>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</si>
  <si>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</si>
  <si>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</si>
  <si>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</si>
  <si>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</si>
  <si>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</si>
  <si>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</si>
  <si>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</si>
  <si>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</si>
  <si>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</si>
  <si>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</si>
  <si>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</si>
  <si>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</si>
  <si>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</si>
  <si>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</si>
  <si>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</si>
  <si>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</si>
  <si>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</si>
  <si>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</si>
  <si>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</si>
  <si>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</si>
  <si>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</si>
  <si>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</si>
  <si>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</si>
  <si>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</si>
  <si>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</si>
  <si>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</si>
  <si>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</si>
  <si>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</si>
  <si>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</si>
  <si>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</si>
  <si>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</si>
  <si>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</si>
  <si>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</si>
  <si>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</si>
  <si>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</si>
  <si>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</si>
  <si>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</si>
  <si>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</si>
  <si>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</si>
  <si>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</si>
  <si>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</si>
  <si>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</si>
  <si>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</si>
  <si>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</si>
  <si>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</si>
  <si>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</si>
  <si>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</si>
  <si>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</si>
  <si>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</si>
  <si>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</si>
  <si>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</si>
  <si>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</si>
  <si>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</si>
  <si>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</si>
  <si>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</si>
  <si>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</si>
  <si>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</si>
  <si>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</si>
  <si>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</si>
  <si>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</si>
  <si>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</si>
  <si>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</si>
  <si>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</si>
  <si>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</si>
  <si>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</si>
  <si>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</si>
  <si>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</si>
  <si>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</si>
  <si>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</si>
  <si>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</si>
  <si>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</si>
  <si>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</si>
  <si>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</si>
  <si>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</si>
  <si>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</si>
  <si>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</si>
  <si>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</si>
  <si>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</si>
  <si>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</si>
  <si>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</si>
  <si>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</si>
  <si>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</si>
  <si>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</si>
  <si>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</si>
  <si>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</si>
  <si>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</si>
  <si>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</si>
  <si>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</si>
  <si>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</si>
  <si>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</si>
  <si>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</si>
  <si>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</si>
  <si>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</si>
  <si>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</si>
  <si>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</si>
  <si>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</si>
  <si>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</si>
  <si>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</si>
  <si>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</si>
  <si>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</si>
  <si>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</si>
  <si>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</si>
  <si>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</si>
  <si>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</si>
  <si>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</si>
  <si>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</si>
  <si>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</si>
  <si>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</si>
  <si>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</si>
  <si>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</si>
  <si>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</si>
  <si>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</si>
  <si>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</si>
  <si>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</si>
  <si>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</si>
  <si>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</si>
  <si>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</si>
  <si>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</si>
  <si>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</si>
  <si>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</si>
  <si>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</si>
  <si>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</si>
  <si>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</si>
  <si>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</si>
  <si>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</si>
  <si>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</si>
  <si>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</si>
  <si>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</si>
  <si>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</si>
  <si>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</si>
  <si>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</si>
  <si>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</si>
  <si>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</si>
  <si>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</si>
  <si>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</si>
  <si>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</si>
  <si>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</si>
  <si>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</si>
  <si>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</si>
  <si>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</si>
  <si>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</si>
  <si>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</si>
  <si>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</si>
  <si>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</si>
  <si>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</si>
  <si>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</si>
  <si>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</si>
  <si>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</si>
  <si>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</si>
  <si>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</si>
  <si>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</si>
  <si>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</si>
  <si>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</si>
  <si>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</si>
  <si>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</si>
  <si>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</si>
  <si>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</si>
  <si>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</si>
  <si>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</si>
  <si>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</si>
  <si>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</si>
  <si>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</si>
  <si>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</si>
  <si>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</si>
  <si>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</si>
  <si>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</si>
  <si>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</si>
  <si>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</si>
  <si>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</si>
  <si>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</si>
  <si>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</si>
  <si>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</si>
  <si>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</si>
  <si>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</si>
  <si>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</si>
  <si>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</si>
  <si>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</si>
  <si>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</si>
  <si>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</si>
  <si>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</si>
  <si>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</si>
  <si>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</si>
  <si>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</si>
  <si>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</si>
  <si>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</si>
  <si>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</si>
  <si>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</si>
  <si>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</si>
  <si>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</si>
  <si>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</si>
  <si>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</si>
  <si>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</si>
  <si>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</si>
  <si>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</si>
  <si>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</si>
  <si>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</si>
  <si>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</si>
  <si>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</si>
  <si>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</si>
  <si>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</si>
  <si>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</si>
  <si>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</si>
  <si>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</si>
  <si>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</si>
  <si>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</si>
  <si>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</si>
  <si>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</si>
  <si>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</si>
  <si>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</si>
  <si>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</si>
  <si>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</si>
  <si>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</si>
  <si>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</si>
  <si>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</si>
  <si>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</si>
  <si>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</si>
  <si>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</si>
  <si>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</si>
  <si>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</si>
  <si>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</si>
  <si>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</si>
  <si>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</si>
  <si>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</si>
  <si>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</si>
  <si>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</si>
  <si>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</si>
  <si>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</si>
  <si>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</si>
  <si>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</si>
  <si>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</si>
  <si>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</si>
  <si>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</si>
  <si>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</si>
  <si>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</si>
  <si>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</si>
  <si>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</si>
  <si>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</si>
  <si>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</si>
  <si>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</si>
  <si>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</si>
  <si>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</si>
  <si>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</si>
  <si>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</si>
  <si>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</si>
  <si>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</si>
  <si>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</si>
  <si>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</si>
  <si>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</si>
  <si>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</si>
  <si>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</si>
  <si>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</si>
  <si>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</si>
  <si>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</si>
  <si>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</si>
  <si>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</si>
  <si>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</si>
  <si>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</si>
  <si>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</si>
  <si>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</si>
  <si>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</si>
  <si>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</si>
  <si>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</si>
  <si>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</si>
  <si>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</si>
  <si>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</si>
  <si>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</si>
  <si>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</si>
  <si>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</si>
  <si>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</si>
  <si>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</si>
  <si>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</si>
  <si>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</si>
  <si>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</si>
  <si>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</si>
  <si>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</si>
  <si>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</si>
  <si>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</si>
  <si>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</si>
  <si>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</si>
  <si>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</si>
  <si>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</si>
  <si>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</si>
  <si>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</si>
  <si>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</si>
  <si>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</si>
  <si>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</si>
  <si>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</si>
  <si>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</si>
  <si>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</si>
  <si>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</si>
  <si>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</si>
  <si>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</si>
  <si>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</si>
  <si>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</si>
  <si>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</si>
  <si>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</si>
  <si>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</si>
  <si>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</si>
  <si>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</si>
  <si>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</si>
  <si>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</si>
  <si>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</si>
  <si>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</si>
  <si>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</si>
  <si>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</si>
  <si>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</si>
  <si>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</si>
  <si>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</si>
  <si>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</si>
  <si>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</si>
  <si>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</si>
  <si>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</si>
  <si>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</si>
  <si>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</si>
  <si>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</si>
  <si>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</si>
  <si>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</si>
  <si>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</si>
  <si>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</si>
  <si>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</si>
  <si>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</si>
  <si>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</si>
  <si>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</si>
  <si>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</si>
  <si>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</si>
  <si>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</si>
  <si>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</si>
  <si>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</si>
  <si>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</si>
  <si>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</si>
  <si>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</si>
  <si>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</si>
  <si>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</si>
  <si>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</si>
  <si>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</si>
  <si>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</si>
  <si>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</si>
  <si>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</si>
  <si>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</si>
  <si>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</si>
  <si>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</si>
  <si>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</si>
  <si>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</si>
  <si>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</si>
  <si>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</si>
  <si>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</si>
  <si>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</si>
  <si>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</si>
  <si>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</si>
  <si>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</si>
  <si>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</si>
  <si>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</si>
  <si>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</si>
  <si>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</si>
  <si>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</si>
  <si>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</si>
  <si>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</si>
  <si>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</si>
  <si>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</si>
  <si>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</si>
  <si>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</si>
  <si>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</si>
  <si>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</si>
  <si>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</si>
  <si>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</si>
  <si>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</si>
  <si>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</si>
  <si>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</si>
  <si>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</si>
  <si>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</si>
  <si>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</si>
  <si>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</si>
  <si>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</si>
  <si>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</si>
  <si>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</si>
  <si>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</si>
  <si>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</si>
  <si>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</si>
  <si>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</si>
  <si>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</si>
  <si>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</si>
  <si>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</si>
  <si>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</si>
  <si>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</si>
  <si>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</si>
  <si>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</si>
  <si>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</si>
  <si>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</si>
  <si>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</si>
  <si>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</si>
  <si>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</si>
  <si>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</si>
  <si>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</si>
  <si>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</si>
  <si>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</si>
  <si>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</si>
  <si>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</si>
  <si>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</si>
  <si>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</si>
  <si>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</si>
  <si>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</si>
  <si>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</si>
  <si>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</si>
  <si>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</si>
  <si>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</si>
  <si>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</si>
  <si>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</si>
  <si>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</si>
  <si>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</si>
  <si>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</si>
  <si>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</si>
  <si>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</si>
  <si>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</si>
  <si>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</si>
  <si>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</si>
  <si>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</si>
  <si>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</si>
  <si>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</si>
  <si>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</si>
  <si>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</si>
  <si>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</si>
  <si>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</si>
  <si>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</si>
  <si>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</si>
  <si>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</si>
  <si>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</si>
  <si>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</si>
  <si>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</si>
  <si>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</si>
  <si>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</si>
  <si>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</si>
  <si>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</si>
  <si>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</si>
  <si>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</si>
  <si>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</si>
  <si>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</si>
  <si>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</si>
  <si>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</si>
  <si>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</si>
  <si>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</si>
  <si>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</si>
  <si>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</si>
  <si>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</si>
  <si>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</si>
  <si>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</si>
  <si>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</si>
  <si>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</si>
  <si>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</si>
  <si>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</si>
  <si>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</si>
  <si>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</si>
  <si>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</si>
  <si>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</si>
  <si>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</si>
  <si>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</si>
  <si>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</si>
  <si>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</si>
  <si>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</si>
  <si>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</si>
  <si>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</si>
  <si>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</si>
  <si>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</si>
  <si>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</si>
  <si>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</si>
  <si>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</si>
  <si>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</si>
  <si>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</si>
  <si>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</si>
  <si>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</si>
  <si>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</si>
  <si>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</si>
  <si>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</si>
  <si>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</si>
  <si>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</si>
  <si>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</si>
  <si>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</si>
  <si>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</si>
  <si>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</si>
  <si>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</si>
  <si>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</si>
  <si>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</si>
  <si>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</si>
  <si>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</si>
  <si>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</si>
  <si>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</si>
  <si>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</si>
  <si>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</si>
  <si>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</si>
  <si>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</si>
  <si>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</si>
  <si>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</si>
  <si>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</si>
  <si>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</si>
  <si>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</si>
  <si>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</si>
  <si>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</si>
  <si>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</si>
  <si>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</si>
  <si>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</si>
  <si>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</si>
  <si>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</si>
  <si>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</si>
  <si>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</si>
  <si>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</si>
  <si>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</si>
  <si>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</si>
  <si>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</si>
  <si>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</si>
  <si>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</si>
  <si>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</si>
  <si>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</si>
  <si>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</si>
  <si>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</si>
  <si>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</si>
  <si>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</si>
  <si>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</si>
  <si>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</si>
  <si>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</si>
  <si>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</si>
  <si>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</si>
  <si>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</si>
  <si>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</si>
  <si>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</si>
  <si>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</si>
  <si>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</si>
  <si>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</si>
  <si>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</si>
  <si>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</si>
  <si>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</si>
  <si>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</si>
  <si>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</si>
  <si>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</si>
  <si>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</si>
  <si>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</si>
  <si>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</si>
  <si>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</si>
  <si>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</si>
  <si>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</si>
  <si>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</si>
  <si>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</si>
  <si>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</si>
  <si>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</si>
  <si>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</si>
  <si>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</si>
  <si>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</si>
  <si>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</si>
  <si>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</si>
  <si>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</si>
  <si>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</si>
  <si>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</si>
  <si>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</si>
  <si>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</si>
  <si>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</si>
  <si>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</si>
  <si>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</si>
  <si>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</si>
  <si>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</si>
  <si>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</si>
  <si>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</si>
  <si>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</si>
  <si>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</si>
  <si>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</si>
  <si>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</si>
  <si>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</si>
  <si>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</si>
  <si>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</si>
  <si>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</si>
  <si>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</si>
  <si>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</si>
  <si>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</si>
  <si>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</si>
  <si>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</si>
  <si>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</si>
  <si>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</si>
  <si>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</si>
  <si>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</si>
  <si>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</si>
  <si>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</si>
  <si>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</si>
  <si>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</si>
  <si>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</si>
  <si>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</si>
  <si>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</si>
  <si>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</si>
  <si>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</si>
  <si>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</si>
  <si>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</si>
  <si>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</si>
  <si>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</si>
  <si>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</si>
  <si>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</si>
  <si>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</si>
  <si>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</si>
  <si>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</si>
  <si>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</si>
  <si>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</si>
  <si>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</si>
  <si>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</si>
  <si>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</si>
  <si>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</si>
  <si>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</si>
  <si>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</si>
  <si>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</si>
  <si>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</si>
  <si>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</si>
  <si>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</si>
  <si>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</si>
  <si>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</si>
  <si>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</si>
  <si>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</si>
  <si>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</si>
  <si>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</si>
  <si>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</si>
  <si>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</si>
  <si>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</si>
  <si>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</si>
  <si>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</si>
  <si>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</si>
  <si>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</si>
  <si>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</si>
  <si>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</si>
  <si>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</si>
  <si>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</si>
  <si>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</si>
  <si>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</si>
  <si>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</si>
  <si>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</si>
  <si>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</si>
  <si>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</si>
  <si>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</si>
  <si>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</si>
  <si>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</si>
  <si>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</si>
  <si>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</si>
  <si>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</si>
  <si>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</si>
  <si>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</si>
  <si>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</si>
  <si>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</si>
  <si>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</si>
  <si>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</si>
  <si>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</si>
  <si>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</si>
  <si>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</si>
  <si>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</si>
  <si>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</si>
  <si>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</si>
  <si>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</si>
  <si>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</si>
  <si>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</si>
  <si>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</si>
  <si>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</si>
  <si>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</si>
  <si>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</si>
  <si>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</si>
  <si>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</si>
  <si>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</si>
  <si>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</si>
  <si>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</si>
  <si>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</si>
  <si>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</si>
  <si>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</si>
  <si>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</si>
  <si>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</si>
  <si>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</si>
  <si>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</si>
  <si>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</si>
  <si>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</si>
  <si>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</si>
  <si>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</si>
  <si>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</si>
  <si>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</si>
  <si>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</si>
  <si>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</si>
  <si>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</si>
  <si>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</si>
  <si>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</si>
  <si>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</si>
  <si>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</si>
  <si>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</si>
  <si>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</si>
  <si>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</si>
  <si>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</si>
  <si>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</si>
  <si>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</si>
  <si>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</si>
  <si>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</si>
  <si>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</si>
  <si>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</si>
  <si>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</si>
  <si>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</si>
  <si>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</si>
  <si>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</si>
  <si>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</si>
  <si>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</si>
  <si>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</si>
  <si>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</si>
  <si>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</si>
  <si>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</si>
  <si>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</si>
  <si>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</si>
  <si>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</si>
  <si>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</si>
  <si>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</si>
  <si>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</si>
  <si>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</si>
  <si>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</si>
  <si>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</si>
  <si>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</si>
  <si>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</si>
  <si>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</si>
  <si>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</si>
  <si>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</si>
  <si>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</si>
  <si>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</si>
  <si>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</si>
  <si>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</si>
  <si>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</si>
  <si>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</si>
  <si>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</si>
  <si>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</si>
  <si>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</si>
  <si>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</si>
  <si>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</si>
  <si>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</si>
  <si>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</si>
  <si>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</si>
  <si>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</si>
  <si>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</si>
  <si>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</si>
  <si>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</si>
  <si>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</si>
  <si>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</si>
  <si>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</si>
  <si>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</si>
  <si>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</si>
  <si>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</si>
  <si>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</si>
  <si>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</si>
  <si>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</si>
  <si>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</si>
  <si>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</si>
  <si>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</si>
  <si>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</si>
  <si>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</si>
  <si>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</si>
  <si>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</si>
  <si>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</si>
  <si>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</si>
  <si>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</si>
  <si>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</si>
  <si>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</si>
  <si>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</si>
  <si>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</si>
  <si>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</si>
  <si>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</si>
  <si>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</si>
  <si>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</si>
  <si>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</si>
  <si>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</si>
  <si>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</si>
  <si>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</si>
  <si>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</si>
  <si>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</si>
  <si>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</si>
  <si>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</si>
  <si>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</si>
  <si>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</si>
  <si>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</si>
  <si>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</si>
  <si>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</si>
  <si>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</si>
  <si>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</si>
  <si>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</si>
  <si>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</si>
  <si>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</si>
  <si>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</si>
  <si>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</si>
  <si>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</si>
  <si>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</si>
  <si>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</si>
  <si>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</si>
  <si>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</si>
  <si>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</si>
  <si>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</si>
  <si>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</si>
  <si>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</si>
  <si>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</si>
  <si>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</si>
  <si>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</si>
  <si>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</si>
  <si>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</si>
  <si>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</si>
  <si>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</si>
  <si>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</si>
  <si>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</si>
  <si>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</si>
  <si>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</si>
  <si>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</si>
  <si>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</si>
  <si>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</si>
  <si>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</si>
  <si>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</si>
  <si>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</si>
  <si>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</si>
  <si>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</si>
  <si>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</si>
  <si>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</si>
  <si>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</si>
  <si>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</si>
  <si>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</si>
  <si>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</si>
  <si>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</si>
  <si>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</si>
  <si>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</si>
  <si>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</si>
  <si>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</si>
  <si>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</si>
  <si>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</si>
  <si>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</si>
  <si>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</si>
  <si>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</si>
  <si>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</si>
  <si>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</si>
  <si>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</si>
  <si>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</si>
  <si>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</si>
  <si>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</si>
  <si>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</si>
  <si>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</si>
  <si>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</si>
  <si>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</si>
  <si>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</si>
  <si>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</si>
  <si>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</si>
  <si>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</si>
  <si>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</si>
  <si>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</si>
  <si>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</si>
  <si>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</si>
  <si>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</si>
  <si>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</si>
  <si>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</si>
  <si>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</si>
  <si>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</si>
  <si>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</si>
  <si>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</si>
  <si>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</si>
  <si>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</si>
  <si>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</si>
  <si>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</si>
  <si>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</si>
  <si>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</si>
  <si>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</si>
  <si>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</si>
  <si>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</si>
  <si>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</si>
  <si>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</si>
  <si>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</si>
  <si>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</si>
  <si>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</si>
  <si>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</si>
  <si>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</si>
  <si>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</si>
  <si>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</si>
  <si>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</si>
  <si>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</si>
  <si>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</si>
  <si>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</si>
  <si>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</si>
  <si>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</si>
  <si>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</si>
  <si>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</si>
  <si>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</si>
  <si>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</si>
  <si>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</si>
  <si>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</si>
  <si>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</si>
  <si>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</si>
  <si>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</si>
  <si>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</si>
  <si>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</si>
  <si>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</si>
  <si>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</si>
  <si>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</si>
  <si>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</si>
  <si>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</si>
  <si>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</si>
  <si>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</si>
  <si>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</si>
  <si>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</si>
  <si>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</si>
  <si>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</si>
  <si>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</si>
  <si>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</si>
  <si>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</si>
  <si>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</si>
  <si>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</si>
  <si>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</si>
  <si>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</si>
  <si>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</si>
  <si>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</si>
  <si>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</si>
  <si>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</si>
  <si>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</si>
  <si>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</si>
  <si>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</si>
  <si>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</si>
  <si>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</si>
  <si>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</si>
  <si>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</si>
  <si>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</si>
  <si>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</si>
  <si>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</si>
  <si>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</si>
  <si>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</si>
  <si>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</si>
  <si>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</si>
  <si>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</si>
  <si>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</si>
  <si>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</si>
  <si>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</si>
  <si>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</si>
  <si>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</si>
  <si>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</si>
  <si>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</si>
  <si>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</si>
  <si>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</si>
  <si>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</si>
  <si>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</si>
  <si>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</si>
  <si>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</si>
  <si>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</si>
  <si>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</si>
  <si>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</si>
  <si>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</si>
  <si>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</si>
  <si>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</si>
  <si>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</si>
  <si>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</si>
  <si>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</si>
  <si>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</si>
  <si>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</si>
  <si>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</si>
  <si>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</si>
  <si>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</si>
  <si>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</si>
  <si>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</si>
  <si>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</si>
  <si>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</si>
  <si>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</si>
  <si>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</si>
  <si>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</si>
  <si>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</si>
  <si>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</si>
  <si>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</si>
  <si>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</si>
  <si>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</si>
  <si>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</si>
  <si>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</si>
  <si>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</si>
  <si>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</si>
  <si>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</si>
  <si>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</si>
  <si>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</si>
  <si>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</si>
  <si>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</si>
  <si>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</si>
  <si>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</si>
  <si>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</si>
  <si>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</si>
  <si>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</si>
  <si>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</si>
  <si>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</si>
  <si>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</si>
  <si>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</si>
  <si>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</si>
  <si>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</si>
  <si>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</si>
  <si>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</si>
  <si>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</si>
  <si>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</si>
  <si>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</si>
  <si>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</si>
  <si>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</si>
  <si>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</si>
  <si>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</si>
  <si>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</si>
  <si>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</si>
  <si>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</si>
  <si>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</si>
  <si>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</si>
  <si>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</si>
  <si>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</si>
  <si>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</si>
  <si>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</si>
  <si>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</si>
  <si>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</si>
  <si>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</si>
  <si>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</si>
  <si>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</si>
  <si>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</si>
  <si>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</si>
  <si>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</si>
  <si>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</si>
  <si>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</si>
  <si>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</si>
  <si>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</si>
  <si>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</si>
  <si>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</si>
  <si>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</si>
  <si>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</si>
  <si>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</si>
  <si>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</si>
  <si>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</si>
  <si>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</si>
  <si>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</si>
  <si>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</si>
  <si>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</si>
  <si>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</si>
  <si>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</si>
  <si>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</si>
  <si>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</si>
  <si>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</si>
  <si>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</si>
  <si>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</si>
  <si>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</si>
  <si>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</si>
  <si>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</si>
  <si>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</si>
  <si>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</si>
  <si>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</si>
  <si>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</si>
  <si>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</si>
  <si>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</si>
  <si>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</si>
  <si>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</si>
  <si>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</si>
  <si>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</si>
  <si>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</si>
  <si>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</si>
  <si>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</si>
  <si>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</si>
  <si>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</si>
  <si>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</si>
  <si>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</si>
  <si>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</si>
  <si>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</si>
  <si>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</si>
  <si>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</si>
  <si>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</si>
  <si>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</si>
  <si>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</si>
  <si>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</si>
  <si>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</si>
  <si>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</si>
  <si>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</si>
  <si>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</si>
  <si>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</si>
  <si>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</si>
  <si>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</si>
  <si>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</si>
  <si>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</si>
  <si>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</si>
  <si>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</si>
  <si>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</si>
  <si>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</si>
  <si>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</si>
  <si>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</si>
  <si>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</si>
  <si>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</si>
  <si>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</si>
  <si>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</si>
  <si>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</si>
  <si>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</si>
  <si>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</si>
  <si>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</si>
  <si>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</si>
  <si>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</si>
  <si>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</si>
  <si>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</si>
  <si>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</si>
  <si>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</si>
  <si>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</si>
  <si>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</si>
  <si>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</si>
  <si>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</si>
  <si>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</si>
  <si>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</si>
  <si>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</si>
  <si>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</si>
  <si>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</si>
  <si>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</si>
  <si>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</si>
  <si>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</si>
  <si>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</si>
  <si>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</si>
  <si>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</si>
  <si>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</si>
  <si>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</si>
  <si>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</si>
  <si>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</si>
  <si>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</si>
  <si>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</si>
  <si>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</si>
  <si>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</si>
  <si>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</si>
  <si>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</si>
  <si>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</si>
  <si>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</si>
  <si>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</si>
  <si>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</si>
  <si>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</si>
  <si>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</si>
  <si>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</si>
  <si>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</si>
  <si>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</si>
  <si>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</si>
  <si>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</si>
  <si>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</si>
  <si>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</si>
  <si>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</si>
  <si>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</si>
  <si>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</si>
  <si>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</si>
  <si>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</si>
  <si>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</si>
  <si>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</si>
  <si>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</si>
  <si>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</si>
  <si>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</si>
  <si>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</si>
  <si>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</si>
  <si>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</si>
  <si>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</si>
  <si>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</si>
  <si>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</si>
  <si>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</si>
  <si>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</si>
  <si>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</si>
  <si>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</si>
  <si>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</si>
  <si>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</si>
  <si>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</si>
  <si>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</si>
  <si>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</si>
  <si>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</si>
  <si>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</si>
  <si>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</si>
  <si>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</si>
  <si>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</si>
  <si>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</si>
  <si>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</si>
  <si>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</si>
  <si>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</si>
  <si>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</si>
  <si>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</si>
  <si>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</si>
  <si>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</si>
  <si>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</si>
  <si>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</si>
  <si>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</si>
  <si>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</si>
  <si>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</si>
  <si>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</si>
  <si>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</si>
  <si>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</si>
  <si>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</si>
  <si>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</si>
  <si>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</si>
  <si>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</si>
  <si>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</si>
  <si>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</si>
  <si>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</si>
  <si>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</si>
  <si>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</si>
  <si>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</si>
  <si>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</si>
  <si>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</si>
  <si>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</si>
  <si>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</si>
  <si>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</si>
  <si>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</si>
  <si>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</si>
  <si>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</si>
  <si>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</si>
  <si>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</si>
  <si>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</si>
  <si>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</si>
  <si>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</si>
  <si>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</si>
  <si>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</si>
  <si>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</si>
  <si>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</si>
  <si>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</si>
  <si>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</si>
  <si>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</si>
  <si>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</si>
  <si>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</si>
  <si>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</si>
  <si>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</si>
  <si>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</si>
  <si>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</si>
  <si>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</si>
  <si>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</si>
  <si>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</si>
  <si>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</si>
  <si>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</si>
  <si>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</si>
  <si>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</si>
  <si>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</si>
  <si>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</si>
  <si>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</si>
  <si>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</si>
  <si>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</si>
  <si>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</si>
  <si>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</si>
  <si>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</si>
  <si>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</si>
  <si>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</si>
  <si>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</si>
  <si>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</si>
  <si>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</si>
  <si>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</si>
  <si>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</si>
  <si>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</si>
  <si>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</si>
  <si>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</si>
  <si>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</si>
  <si>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</si>
  <si>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</si>
  <si>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</si>
  <si>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</si>
  <si>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</si>
  <si>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</si>
  <si>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</si>
  <si>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</si>
  <si>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</si>
  <si>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</si>
  <si>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</si>
  <si>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</si>
  <si>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</si>
  <si>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</si>
  <si>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</si>
  <si>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</si>
  <si>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</si>
  <si>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</si>
  <si>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</si>
  <si>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</si>
  <si>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</si>
  <si>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</si>
  <si>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</si>
  <si>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</si>
  <si>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</si>
  <si>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</si>
  <si>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</si>
  <si>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</si>
  <si>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</si>
  <si>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</si>
  <si>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</si>
  <si>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</si>
  <si>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</si>
  <si>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</si>
  <si>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</si>
  <si>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</si>
  <si>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</si>
  <si>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</si>
  <si>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</si>
  <si>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</si>
  <si>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</si>
  <si>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</si>
  <si>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</si>
  <si>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</si>
  <si>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</si>
  <si>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</si>
  <si>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</si>
  <si>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</si>
  <si>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</si>
  <si>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</si>
  <si>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</si>
  <si>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</si>
  <si>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</si>
  <si>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</si>
  <si>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</si>
  <si>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</si>
  <si>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</si>
  <si>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</si>
  <si>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</si>
  <si>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</si>
  <si>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</si>
  <si>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</si>
  <si>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</si>
  <si>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</si>
  <si>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</si>
  <si>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</si>
  <si>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</si>
  <si>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</si>
  <si>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</si>
  <si>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</si>
  <si>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</si>
  <si>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</si>
  <si>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</si>
  <si>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</si>
  <si>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</si>
  <si>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</si>
  <si>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</si>
  <si>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</si>
  <si>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</si>
  <si>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</si>
  <si>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</si>
  <si>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</si>
  <si>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</si>
  <si>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</si>
  <si>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</si>
  <si>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</si>
  <si>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</si>
  <si>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</si>
  <si>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</si>
  <si>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</si>
  <si>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</si>
  <si>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</si>
  <si>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</si>
  <si>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</si>
  <si>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</si>
  <si>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</si>
  <si>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</si>
  <si>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</si>
  <si>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</si>
  <si>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</si>
  <si>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</si>
  <si>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</si>
  <si>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</si>
  <si>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</si>
  <si>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</si>
  <si>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</si>
  <si>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</si>
  <si>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</si>
  <si>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</si>
  <si>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</si>
  <si>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</si>
  <si>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</si>
  <si>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</si>
  <si>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</si>
  <si>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</si>
  <si>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</si>
  <si>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</si>
  <si>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</si>
  <si>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</si>
  <si>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</si>
  <si>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</si>
  <si>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</si>
  <si>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</si>
  <si>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</si>
  <si>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</si>
  <si>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</si>
  <si>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</si>
  <si>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</si>
  <si>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</si>
  <si>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</si>
  <si>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</si>
  <si>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</si>
  <si>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</si>
  <si>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</si>
  <si>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</si>
  <si>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</si>
  <si>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</si>
  <si>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</si>
  <si>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</si>
  <si>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</si>
  <si>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</si>
  <si>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</si>
  <si>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</si>
  <si>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</si>
  <si>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</si>
  <si>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</si>
  <si>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</si>
  <si>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</si>
  <si>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</si>
  <si>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</si>
  <si>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</si>
  <si>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</si>
  <si>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</si>
  <si>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</si>
  <si>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</si>
  <si>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</si>
  <si>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</si>
  <si>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</si>
  <si>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</si>
  <si>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</si>
  <si>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</si>
  <si>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</si>
  <si>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</si>
  <si>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</si>
  <si>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</si>
  <si>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</si>
  <si>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</si>
  <si>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</si>
  <si>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</si>
  <si>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</si>
  <si>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</si>
  <si>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</si>
  <si>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</si>
  <si>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</si>
  <si>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</si>
  <si>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</si>
  <si>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</si>
  <si>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</si>
  <si>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</si>
  <si>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</si>
  <si>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</si>
  <si>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</si>
  <si>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</si>
  <si>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</si>
  <si>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</si>
  <si>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</si>
  <si>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</si>
  <si>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</si>
  <si>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</si>
  <si>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</si>
  <si>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</si>
  <si>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</si>
  <si>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</si>
  <si>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</si>
  <si>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</si>
  <si>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</si>
  <si>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</si>
  <si>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</si>
  <si>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</si>
  <si>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</si>
  <si>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</si>
  <si>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</si>
  <si>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</si>
  <si>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</si>
  <si>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</si>
  <si>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</si>
  <si>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</si>
  <si>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</si>
  <si>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</si>
  <si>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</si>
  <si>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</si>
  <si>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</si>
  <si>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</si>
  <si>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</si>
  <si>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</si>
  <si>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</si>
  <si>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</si>
  <si>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</si>
  <si>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</si>
  <si>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</si>
  <si>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</si>
  <si>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</si>
  <si>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</si>
  <si>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</si>
  <si>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</si>
  <si>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</si>
  <si>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</si>
  <si>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</si>
  <si>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</si>
  <si>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</si>
  <si>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</si>
  <si>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</si>
  <si>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</si>
  <si>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</si>
  <si>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</si>
  <si>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</si>
  <si>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</si>
  <si>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</si>
  <si>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</si>
  <si>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</si>
  <si>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</si>
  <si>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</si>
  <si>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</si>
  <si>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</si>
  <si>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</si>
  <si>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</si>
  <si>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</si>
  <si>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</si>
  <si>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</si>
  <si>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</si>
  <si>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</si>
  <si>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</si>
  <si>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</si>
  <si>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</si>
  <si>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</si>
  <si>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</si>
  <si>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</si>
  <si>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</si>
  <si>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</si>
  <si>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</si>
  <si>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</si>
  <si>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</si>
  <si>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</si>
  <si>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</si>
  <si>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</si>
  <si>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</si>
  <si>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</si>
  <si>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</si>
  <si>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</si>
  <si>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</si>
  <si>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</si>
  <si>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</si>
  <si>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</si>
  <si>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</si>
  <si>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</si>
  <si>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</si>
  <si>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</si>
  <si>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</si>
  <si>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</si>
  <si>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</si>
  <si>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</si>
  <si>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</si>
  <si>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</si>
  <si>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</si>
  <si>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</si>
  <si>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</si>
  <si>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</si>
  <si>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</si>
  <si>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</si>
  <si>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</si>
  <si>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</si>
  <si>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</si>
  <si>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</si>
  <si>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</si>
  <si>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</si>
  <si>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</si>
  <si>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</si>
  <si>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</si>
  <si>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</si>
  <si>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</si>
  <si>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</si>
  <si>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</si>
  <si>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</si>
  <si>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</si>
  <si>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</si>
  <si>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</si>
  <si>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</si>
  <si>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</si>
  <si>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</si>
  <si>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</si>
  <si>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</si>
  <si>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</si>
  <si>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</si>
  <si>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</si>
  <si>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</si>
  <si>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</si>
  <si>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</si>
  <si>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</si>
  <si>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</si>
  <si>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</si>
  <si>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</si>
  <si>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</si>
  <si>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</si>
  <si>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</si>
  <si>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</si>
  <si>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</si>
  <si>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</si>
  <si>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</si>
  <si>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</si>
  <si>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</si>
  <si>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</si>
  <si>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</si>
  <si>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</si>
  <si>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</si>
  <si>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</si>
  <si>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</si>
  <si>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</si>
  <si>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</si>
  <si>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</si>
  <si>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</si>
  <si>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</si>
  <si>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</si>
  <si>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</si>
  <si>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</si>
  <si>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</si>
  <si>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</si>
  <si>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</si>
  <si>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</si>
  <si>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</si>
  <si>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</si>
  <si>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</si>
  <si>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</si>
  <si>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</si>
  <si>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</si>
  <si>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</si>
  <si>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</si>
  <si>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</si>
  <si>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</si>
  <si>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</si>
  <si>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</si>
  <si>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</si>
  <si>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</si>
  <si>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</si>
  <si>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</si>
  <si>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</si>
  <si>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</si>
  <si>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</si>
  <si>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</si>
  <si>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</si>
  <si>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</si>
  <si>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</si>
  <si>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</si>
  <si>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</si>
  <si>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</si>
  <si>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</si>
  <si>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</si>
  <si>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</si>
  <si>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</si>
  <si>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</si>
  <si>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</si>
  <si>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</si>
  <si>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</si>
  <si>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</si>
  <si>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</si>
  <si>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</si>
  <si>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</si>
  <si>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</si>
  <si>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</si>
  <si>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</si>
  <si>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</si>
  <si>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</si>
  <si>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</si>
  <si>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</si>
  <si>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</si>
  <si>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</si>
  <si>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</si>
  <si>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</si>
  <si>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</si>
  <si>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</si>
  <si>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</si>
  <si>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</si>
  <si>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</si>
  <si>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</si>
  <si>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</si>
  <si>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</si>
  <si>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</si>
  <si>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</si>
  <si>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</si>
  <si>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</si>
  <si>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</si>
  <si>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</si>
  <si>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</si>
  <si>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</si>
  <si>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</si>
  <si>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</si>
  <si>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</si>
  <si>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</si>
  <si>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</si>
  <si>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</si>
  <si>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</si>
  <si>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</si>
  <si>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</si>
  <si>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</si>
  <si>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</si>
  <si>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</si>
  <si>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</si>
  <si>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</si>
  <si>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</si>
  <si>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</si>
  <si>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</si>
  <si>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</si>
  <si>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</si>
  <si>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</si>
  <si>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</si>
  <si>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</si>
  <si>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</si>
  <si>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</si>
  <si>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</si>
  <si>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</si>
  <si>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</si>
  <si>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</si>
  <si>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</si>
  <si>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</si>
  <si>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</si>
  <si>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</si>
  <si>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</si>
  <si>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</si>
  <si>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</si>
  <si>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</si>
  <si>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</si>
  <si>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</si>
  <si>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</si>
  <si>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</si>
  <si>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</si>
  <si>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</si>
  <si>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</si>
  <si>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</si>
  <si>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</si>
  <si>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</si>
  <si>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</si>
  <si>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</si>
  <si>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</si>
  <si>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</si>
  <si>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</si>
  <si>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</si>
  <si>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</si>
  <si>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</si>
  <si>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</si>
  <si>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</si>
  <si>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</si>
  <si>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</si>
  <si>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</si>
  <si>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</si>
  <si>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</si>
  <si>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</si>
  <si>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</si>
  <si>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</si>
  <si>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</si>
  <si>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</si>
  <si>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</si>
  <si>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</si>
  <si>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</si>
  <si>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</si>
  <si>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</si>
  <si>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</si>
  <si>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</si>
  <si>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</si>
  <si>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</si>
  <si>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</si>
  <si>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</si>
  <si>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</si>
  <si>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</si>
  <si>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</si>
  <si>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</si>
  <si>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</si>
  <si>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</si>
  <si>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</si>
  <si>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</si>
  <si>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</si>
  <si>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</si>
  <si>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</si>
  <si>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</si>
  <si>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</si>
  <si>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</si>
  <si>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</si>
  <si>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</si>
  <si>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</si>
  <si>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</si>
  <si>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</si>
  <si>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</si>
  <si>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</si>
  <si>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</si>
  <si>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</si>
  <si>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</si>
  <si>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</si>
  <si>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</si>
  <si>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</si>
  <si>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</si>
  <si>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</si>
  <si>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</si>
  <si>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</si>
  <si>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</si>
  <si>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</si>
  <si>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</si>
  <si>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</si>
  <si>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</si>
  <si>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</si>
  <si>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</si>
  <si>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</si>
  <si>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</si>
  <si>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</si>
  <si>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</si>
  <si>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</si>
  <si>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</si>
  <si>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</si>
  <si>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</si>
  <si>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</si>
  <si>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</si>
  <si>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</si>
  <si>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</si>
  <si>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</si>
  <si>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</si>
  <si>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</si>
  <si>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</si>
  <si>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</si>
  <si>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</si>
  <si>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</si>
  <si>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</si>
  <si>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</si>
  <si>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</si>
  <si>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</si>
  <si>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</si>
  <si>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</si>
  <si>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</si>
  <si>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</si>
  <si>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</si>
  <si>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</si>
  <si>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</si>
  <si>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</si>
  <si>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</si>
  <si>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</si>
  <si>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</si>
  <si>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</si>
  <si>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</si>
  <si>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</si>
  <si>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</si>
  <si>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</si>
  <si>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</si>
  <si>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</si>
  <si>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</si>
  <si>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</si>
  <si>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</si>
  <si>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</si>
  <si>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</si>
  <si>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</si>
  <si>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</si>
  <si>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</si>
  <si>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</si>
  <si>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</si>
  <si>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</si>
  <si>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</si>
  <si>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</si>
  <si>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</si>
  <si>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</si>
  <si>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</si>
  <si>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</si>
  <si>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</si>
  <si>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</si>
  <si>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</si>
  <si>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</si>
  <si>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</si>
  <si>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</si>
  <si>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</si>
  <si>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</si>
  <si>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</si>
  <si>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</si>
  <si>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</si>
  <si>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</si>
  <si>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</si>
  <si>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</si>
  <si>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</si>
  <si>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</si>
  <si>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</si>
  <si>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</si>
  <si>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</si>
  <si>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</si>
  <si>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</si>
  <si>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</si>
  <si>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</si>
  <si>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</si>
  <si>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</si>
  <si>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</si>
  <si>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</si>
  <si>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</si>
  <si>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</si>
  <si>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</si>
  <si>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</si>
  <si>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</si>
  <si>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</si>
  <si>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</si>
  <si>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</si>
  <si>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</si>
  <si>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</si>
  <si>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</si>
  <si>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</si>
  <si>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</si>
  <si>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</si>
  <si>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</si>
  <si>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</si>
  <si>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</si>
  <si>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</si>
  <si>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</si>
  <si>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</si>
  <si>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</si>
  <si>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</si>
  <si>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</si>
  <si>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</si>
  <si>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</si>
  <si>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</si>
  <si>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</si>
  <si>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</si>
  <si>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</si>
  <si>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</si>
  <si>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</si>
  <si>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</si>
  <si>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</si>
  <si>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</si>
  <si>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</si>
  <si>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</si>
  <si>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</si>
  <si>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</si>
  <si>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</si>
  <si>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</si>
  <si>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</si>
  <si>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</si>
  <si>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</si>
  <si>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</si>
  <si>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</si>
  <si>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</si>
  <si>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</si>
  <si>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</si>
  <si>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</si>
  <si>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</si>
  <si>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</si>
  <si>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</si>
  <si>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</si>
  <si>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</si>
  <si>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</si>
  <si>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</si>
  <si>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</si>
  <si>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</si>
  <si>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</si>
  <si>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</si>
  <si>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</si>
  <si>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</si>
  <si>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</si>
  <si>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</si>
  <si>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</si>
  <si>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</si>
  <si>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</si>
  <si>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</si>
  <si>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</si>
  <si>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</si>
  <si>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</si>
  <si>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</si>
  <si>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</si>
  <si>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</si>
  <si>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</si>
  <si>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</si>
  <si>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</si>
  <si>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</si>
  <si>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</si>
  <si>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</si>
  <si>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</si>
  <si>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</si>
  <si>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</si>
  <si>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</si>
  <si>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</si>
  <si>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</si>
  <si>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</si>
  <si>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</si>
  <si>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</si>
  <si>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</si>
  <si>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</si>
  <si>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</si>
  <si>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</si>
  <si>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</si>
  <si>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</si>
  <si>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</si>
  <si>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</si>
  <si>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</si>
  <si>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</si>
  <si>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</si>
  <si>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</si>
  <si>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</si>
  <si>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</si>
  <si>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</si>
  <si>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</si>
  <si>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</si>
  <si>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</si>
  <si>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</si>
  <si>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</si>
  <si>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</si>
  <si>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</si>
  <si>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</si>
  <si>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</si>
  <si>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</si>
  <si>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</si>
  <si>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</si>
  <si>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</si>
  <si>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</si>
  <si>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</si>
  <si>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</si>
  <si>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</si>
  <si>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</si>
  <si>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</si>
  <si>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</si>
  <si>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</si>
  <si>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</si>
  <si>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</si>
  <si>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</si>
  <si>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</si>
  <si>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</si>
  <si>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</si>
  <si>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</si>
  <si>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</si>
  <si>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</si>
  <si>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</si>
  <si>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</si>
  <si>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</si>
  <si>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</si>
  <si>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</si>
  <si>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</si>
  <si>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</si>
  <si>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</si>
  <si>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</si>
  <si>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</si>
  <si>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</si>
  <si>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</si>
  <si>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</si>
  <si>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</si>
  <si>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</si>
  <si>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</si>
  <si>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</si>
  <si>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</si>
  <si>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</si>
  <si>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</si>
  <si>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</si>
  <si>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</si>
  <si>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</si>
  <si>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</si>
  <si>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</si>
  <si>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</si>
  <si>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</si>
  <si>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</si>
  <si>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</si>
  <si>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</si>
  <si>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</si>
  <si>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</si>
  <si>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</si>
  <si>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</si>
  <si>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</si>
  <si>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</si>
  <si>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</si>
  <si>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</si>
  <si>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</si>
  <si>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</si>
  <si>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</si>
  <si>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</si>
  <si>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</si>
  <si>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</si>
  <si>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</si>
  <si>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</si>
  <si>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</si>
  <si>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</si>
  <si>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</si>
  <si>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</si>
  <si>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</si>
  <si>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</si>
  <si>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</si>
  <si>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</si>
  <si>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</si>
  <si>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</si>
  <si>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</si>
  <si>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</si>
  <si>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</si>
  <si>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</si>
  <si>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</si>
  <si>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</si>
  <si>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</si>
  <si>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</si>
  <si>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</si>
  <si>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</si>
  <si>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</si>
  <si>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</si>
  <si>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</si>
  <si>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</si>
  <si>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</si>
  <si>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</si>
  <si>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</si>
  <si>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</si>
  <si>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</si>
  <si>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</si>
  <si>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</si>
  <si>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</si>
  <si>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</si>
  <si>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</si>
  <si>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</si>
  <si>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</si>
  <si>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</si>
  <si>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</si>
  <si>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</si>
  <si>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</si>
  <si>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</si>
  <si>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</si>
  <si>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</si>
  <si>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</si>
  <si>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</si>
  <si>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</si>
  <si>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</si>
  <si>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</si>
  <si>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</si>
  <si>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</si>
  <si>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</si>
  <si>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</si>
  <si>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</si>
  <si>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</si>
  <si>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</si>
  <si>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</si>
  <si>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</si>
  <si>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</si>
  <si>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</si>
  <si>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</si>
  <si>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</si>
  <si>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</si>
  <si>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</si>
  <si>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</si>
  <si>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</si>
  <si>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</si>
  <si>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</si>
  <si>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</si>
  <si>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</si>
  <si>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</si>
  <si>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</si>
  <si>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</si>
  <si>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</si>
  <si>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</si>
  <si>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</si>
  <si>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</si>
  <si>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</si>
  <si>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</si>
  <si>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</si>
  <si>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</si>
  <si>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</si>
  <si>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</si>
  <si>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</si>
  <si>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</si>
  <si>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</si>
  <si>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</si>
  <si>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</si>
  <si>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</si>
  <si>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</si>
  <si>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</si>
  <si>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</si>
  <si>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</si>
  <si>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</si>
  <si>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</si>
  <si>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</si>
  <si>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</si>
  <si>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</si>
  <si>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</si>
  <si>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</si>
  <si>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</si>
  <si>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</si>
  <si>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</si>
  <si>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</si>
  <si>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</si>
  <si>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</si>
  <si>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</si>
  <si>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</si>
  <si>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</si>
  <si>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</si>
  <si>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</si>
  <si>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</si>
  <si>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</si>
  <si>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</si>
  <si>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</si>
  <si>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</si>
  <si>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</si>
  <si>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</si>
  <si>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</si>
  <si>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</si>
  <si>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</si>
  <si>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</si>
  <si>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</si>
  <si>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</si>
  <si>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</si>
  <si>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</si>
  <si>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</si>
  <si>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</si>
  <si>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</si>
  <si>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</si>
  <si>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</si>
  <si>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</si>
  <si>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</si>
  <si>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</si>
  <si>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</si>
  <si>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</si>
  <si>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</si>
  <si>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</si>
  <si>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</si>
  <si>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</si>
  <si>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</si>
  <si>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</si>
  <si>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</si>
  <si>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</si>
  <si>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</si>
  <si>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</si>
  <si>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</si>
  <si>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</si>
  <si>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</si>
  <si>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</si>
  <si>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</si>
  <si>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</si>
  <si>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</si>
  <si>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</si>
  <si>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</si>
  <si>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</si>
  <si>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</si>
  <si>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</si>
  <si>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</si>
  <si>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</si>
  <si>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</si>
  <si>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</si>
  <si>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</si>
  <si>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</si>
  <si>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</si>
  <si>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</si>
  <si>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</si>
  <si>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</si>
  <si>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</si>
  <si>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</si>
  <si>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</si>
  <si>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</si>
  <si>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</si>
  <si>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</si>
  <si>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</si>
  <si>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</si>
  <si>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</si>
  <si>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</si>
  <si>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</si>
  <si>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</si>
  <si>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</si>
  <si>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</si>
  <si>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</si>
  <si>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</si>
  <si>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</si>
  <si>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</si>
  <si>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</si>
  <si>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</si>
  <si>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</si>
  <si>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</si>
  <si>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</si>
  <si>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</si>
  <si>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</si>
  <si>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</si>
  <si>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</si>
  <si>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</si>
  <si>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</si>
  <si>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</si>
  <si>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</si>
  <si>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</si>
  <si>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</si>
  <si>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</si>
  <si>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</si>
  <si>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</si>
  <si>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</si>
  <si>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</si>
  <si>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</si>
  <si>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</si>
  <si>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</si>
  <si>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</si>
  <si>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</si>
  <si>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</si>
  <si>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</si>
  <si>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</si>
  <si>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</si>
  <si>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</si>
  <si>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</si>
  <si>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</si>
  <si>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</si>
  <si>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</si>
  <si>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</si>
  <si>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</si>
  <si>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</si>
  <si>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</si>
  <si>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</si>
  <si>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</si>
  <si>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</si>
  <si>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</si>
  <si>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</si>
  <si>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</si>
  <si>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</si>
  <si>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</si>
  <si>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</si>
  <si>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</si>
  <si>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</si>
  <si>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</si>
  <si>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</si>
  <si>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</si>
  <si>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</si>
  <si>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</si>
  <si>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</si>
  <si>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</si>
  <si>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</si>
  <si>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</si>
  <si>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</si>
  <si>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</si>
  <si>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</si>
  <si>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</si>
  <si>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</si>
  <si>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</si>
  <si>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</si>
  <si>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</si>
  <si>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</si>
  <si>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</si>
  <si>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</si>
  <si>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</si>
  <si>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</si>
  <si>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</si>
  <si>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</si>
  <si>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</si>
  <si>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</si>
  <si>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</si>
  <si>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</si>
  <si>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</si>
  <si>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</si>
  <si>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</si>
  <si>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</si>
  <si>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</si>
  <si>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</si>
  <si>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</si>
  <si>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</si>
  <si>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</si>
  <si>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</si>
  <si>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</si>
  <si>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</si>
  <si>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</si>
  <si>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</si>
  <si>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</si>
  <si>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</si>
  <si>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</si>
  <si>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</si>
  <si>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</si>
  <si>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</si>
  <si>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</si>
  <si>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</si>
  <si>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</si>
  <si>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</si>
  <si>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</si>
  <si>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</si>
  <si>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</si>
  <si>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</si>
  <si>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</si>
  <si>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</si>
  <si>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</si>
  <si>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</si>
  <si>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</si>
  <si>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</si>
  <si>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</si>
  <si>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</si>
  <si>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</si>
  <si>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</si>
  <si>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</si>
  <si>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</si>
  <si>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</si>
  <si>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</si>
  <si>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</si>
  <si>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</si>
  <si>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</si>
  <si>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</si>
  <si>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</si>
  <si>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</si>
  <si>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</si>
  <si>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</si>
  <si>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</si>
  <si>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</si>
  <si>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</si>
  <si>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</si>
  <si>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</si>
  <si>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</si>
  <si>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</si>
  <si>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</si>
  <si>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</si>
  <si>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</si>
  <si>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</si>
  <si>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</si>
  <si>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</si>
  <si>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</si>
  <si>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</si>
  <si>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</si>
  <si>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</si>
  <si>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</si>
  <si>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</si>
  <si>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</si>
  <si>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</si>
  <si>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</si>
  <si>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</si>
  <si>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</si>
  <si>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</si>
  <si>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</si>
  <si>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</si>
  <si>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</si>
  <si>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</si>
  <si>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</si>
  <si>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</si>
  <si>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</si>
  <si>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</si>
  <si>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</si>
  <si>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</si>
  <si>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</si>
  <si>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</si>
  <si>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</si>
  <si>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</si>
  <si>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</si>
  <si>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</si>
  <si>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</si>
  <si>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</si>
  <si>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</si>
  <si>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</si>
  <si>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</si>
  <si>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</si>
  <si>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</si>
  <si>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</si>
  <si>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</si>
  <si>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</si>
  <si>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</si>
  <si>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</si>
  <si>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</si>
  <si>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</si>
  <si>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</si>
  <si>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</si>
  <si>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</si>
  <si>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</si>
  <si>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</si>
  <si>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</si>
  <si>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</si>
  <si>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</si>
  <si>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</si>
  <si>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</si>
  <si>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</si>
  <si>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</si>
  <si>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</si>
  <si>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</si>
  <si>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</si>
  <si>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</si>
  <si>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</si>
  <si>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</si>
  <si>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</si>
  <si>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</si>
  <si>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</si>
  <si>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</si>
  <si>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</si>
  <si>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</si>
  <si>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</si>
  <si>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</si>
  <si>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</si>
  <si>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</si>
  <si>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</si>
  <si>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</si>
  <si>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</si>
  <si>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</si>
  <si>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</si>
  <si>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</si>
  <si>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</si>
  <si>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</si>
  <si>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</si>
  <si>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</si>
  <si>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</si>
  <si>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</si>
  <si>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</si>
  <si>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</si>
  <si>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</si>
  <si>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</si>
  <si>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</si>
  <si>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</si>
  <si>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</si>
  <si>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</si>
  <si>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</si>
  <si>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</si>
  <si>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</si>
  <si>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</si>
  <si>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</si>
  <si>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</si>
  <si>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</si>
  <si>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</si>
  <si>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</si>
  <si>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</si>
  <si>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</si>
  <si>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</si>
  <si>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</si>
  <si>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</si>
  <si>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</si>
  <si>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</si>
  <si>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</si>
  <si>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</si>
  <si>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</si>
  <si>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</si>
  <si>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</si>
  <si>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</si>
  <si>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</si>
  <si>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</si>
  <si>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</si>
  <si>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</si>
  <si>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</si>
  <si>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</si>
  <si>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</si>
  <si>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</si>
  <si>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</si>
  <si>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</si>
  <si>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</si>
  <si>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</si>
  <si>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</si>
  <si>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</si>
  <si>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</si>
  <si>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</si>
  <si>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</si>
  <si>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</si>
  <si>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</si>
  <si>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</si>
  <si>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</si>
  <si>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</si>
  <si>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</si>
  <si>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</si>
  <si>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</si>
  <si>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</si>
  <si>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</si>
  <si>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</si>
  <si>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</si>
  <si>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</si>
  <si>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</si>
  <si>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</si>
  <si>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</si>
  <si>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</si>
  <si>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</si>
  <si>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</si>
  <si>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</si>
  <si>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</si>
  <si>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</si>
  <si>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</si>
  <si>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</si>
  <si>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</si>
  <si>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</si>
  <si>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</si>
  <si>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</si>
  <si>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</si>
  <si>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</si>
  <si>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</si>
  <si>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</si>
  <si>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</si>
  <si>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</si>
  <si>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</si>
  <si>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</si>
  <si>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</si>
  <si>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</si>
  <si>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</si>
  <si>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</si>
  <si>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</si>
  <si>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</si>
  <si>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</si>
  <si>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</si>
  <si>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</si>
  <si>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</si>
  <si>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</si>
  <si>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</si>
  <si>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</si>
  <si>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</si>
  <si>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</si>
  <si>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</si>
  <si>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</si>
  <si>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</si>
  <si>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</si>
  <si>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</si>
  <si>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</si>
  <si>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</si>
  <si>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</si>
  <si>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</si>
  <si>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</si>
  <si>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</si>
  <si>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</si>
  <si>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</si>
  <si>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</si>
  <si>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</si>
  <si>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</si>
  <si>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</si>
  <si>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</si>
  <si>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</si>
  <si>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</si>
  <si>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</si>
  <si>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</si>
  <si>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</si>
  <si>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</si>
  <si>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</si>
  <si>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</si>
  <si>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</si>
  <si>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</si>
  <si>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</si>
  <si>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</si>
  <si>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</si>
  <si>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</si>
  <si>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</si>
  <si>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</si>
  <si>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</si>
  <si>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</si>
  <si>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</si>
  <si>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</si>
  <si>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</si>
  <si>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</si>
  <si>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</si>
  <si>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</si>
  <si>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</si>
  <si>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</si>
  <si>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</si>
  <si>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</si>
  <si>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</si>
  <si>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</si>
  <si>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</si>
  <si>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</si>
  <si>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</si>
  <si>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</si>
  <si>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</si>
  <si>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</si>
  <si>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</si>
  <si>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</si>
  <si>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</si>
  <si>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</si>
  <si>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</si>
  <si>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</si>
  <si>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</si>
  <si>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</si>
  <si>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</si>
  <si>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</si>
  <si>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</si>
  <si>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</si>
  <si>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</si>
  <si>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</si>
  <si>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</si>
  <si>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</si>
  <si>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</si>
  <si>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</si>
  <si>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</si>
  <si>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</si>
  <si>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</si>
  <si>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</si>
  <si>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</si>
  <si>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</si>
  <si>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</si>
  <si>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</si>
  <si>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</si>
  <si>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</si>
  <si>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</si>
  <si>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</si>
  <si>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</si>
  <si>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</si>
  <si>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</si>
  <si>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</si>
  <si>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</si>
  <si>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</si>
  <si>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</si>
  <si>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</si>
  <si>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</si>
  <si>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</si>
  <si>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</si>
  <si>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</si>
  <si>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</si>
  <si>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</si>
  <si>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</si>
  <si>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</si>
  <si>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</si>
  <si>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</si>
  <si>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</si>
  <si>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</si>
  <si>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</si>
  <si>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</si>
  <si>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</si>
  <si>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</si>
  <si>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</si>
  <si>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</si>
  <si>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</si>
  <si>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</si>
  <si>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</si>
  <si>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</si>
  <si>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</si>
  <si>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</si>
  <si>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</si>
  <si>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</si>
  <si>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</si>
  <si>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</si>
  <si>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</si>
  <si>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</si>
  <si>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</si>
  <si>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</si>
  <si>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</si>
  <si>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</si>
  <si>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</si>
  <si>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</si>
  <si>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</si>
  <si>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</si>
  <si>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</si>
  <si>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</si>
  <si>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</si>
  <si>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</si>
  <si>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</si>
  <si>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</si>
  <si>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</si>
  <si>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</si>
  <si>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</si>
  <si>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</si>
  <si>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</si>
  <si>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</si>
  <si>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</si>
  <si>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</si>
  <si>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</si>
  <si>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</si>
  <si>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</si>
  <si>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</si>
  <si>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</si>
  <si>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</si>
  <si>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</si>
  <si>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</si>
  <si>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</si>
  <si>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</si>
  <si>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</si>
  <si>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</si>
  <si>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</si>
  <si>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</si>
  <si>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</si>
  <si>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</si>
  <si>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</si>
  <si>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</si>
  <si>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</si>
  <si>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</si>
  <si>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</si>
  <si>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</si>
  <si>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</si>
  <si>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</si>
  <si>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</si>
  <si>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</si>
  <si>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</si>
  <si>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</si>
  <si>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</si>
  <si>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</si>
  <si>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</si>
  <si>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</si>
  <si>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</si>
  <si>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</si>
  <si>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</si>
  <si>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</si>
  <si>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</si>
  <si>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</si>
  <si>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</si>
  <si>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</si>
  <si>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</si>
  <si>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</si>
  <si>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</si>
  <si>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</si>
  <si>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</si>
  <si>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</si>
  <si>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</si>
  <si>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</si>
  <si>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</si>
  <si>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</si>
  <si>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</si>
  <si>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</si>
  <si>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</si>
  <si>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</si>
  <si>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</si>
  <si>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</si>
  <si>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</si>
  <si>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</si>
  <si>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</si>
  <si>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</si>
  <si>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</si>
  <si>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</si>
  <si>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</si>
  <si>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</si>
  <si>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</si>
  <si>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</si>
  <si>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</si>
  <si>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</si>
  <si>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</si>
  <si>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</si>
  <si>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</si>
  <si>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</si>
  <si>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</si>
  <si>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</si>
  <si>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</si>
  <si>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</si>
  <si>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</si>
  <si>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</si>
  <si>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</si>
  <si>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</si>
  <si>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</si>
  <si>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</si>
  <si>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</si>
  <si>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</si>
  <si>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</si>
  <si>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</si>
  <si>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</si>
  <si>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</si>
  <si>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</si>
  <si>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</si>
  <si>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</si>
  <si>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</si>
  <si>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</si>
  <si>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</si>
  <si>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</si>
  <si>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</si>
  <si>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</si>
  <si>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</si>
  <si>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</si>
  <si>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</si>
  <si>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</si>
  <si>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</si>
  <si>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</si>
  <si>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</si>
  <si>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</si>
  <si>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</si>
  <si>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</si>
  <si>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</si>
  <si>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</si>
  <si>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</si>
  <si>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</si>
  <si>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</si>
  <si>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</si>
  <si>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</si>
  <si>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</si>
  <si>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</si>
  <si>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</si>
  <si>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</si>
  <si>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</si>
  <si>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</si>
  <si>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</si>
  <si>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</si>
  <si>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</si>
  <si>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</si>
  <si>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</si>
  <si>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</si>
  <si>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</si>
  <si>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</si>
  <si>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</si>
  <si>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</si>
  <si>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</si>
  <si>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</si>
  <si>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</si>
  <si>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</si>
  <si>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</si>
  <si>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</si>
  <si>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</si>
  <si>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</si>
  <si>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</si>
  <si>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</si>
  <si>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</si>
  <si>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</si>
  <si>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</si>
  <si>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</si>
  <si>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</si>
  <si>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</si>
  <si>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</si>
  <si>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</si>
  <si>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</si>
  <si>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</si>
  <si>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</si>
  <si>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</si>
  <si>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</si>
  <si>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</si>
  <si>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</si>
  <si>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</si>
  <si>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</si>
  <si>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</si>
  <si>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</si>
  <si>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</si>
  <si>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</si>
  <si>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</si>
  <si>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</si>
  <si>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</si>
  <si>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</si>
  <si>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</si>
  <si>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</si>
  <si>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</si>
  <si>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</si>
  <si>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</si>
  <si>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</si>
  <si>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</si>
  <si>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</si>
  <si>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</si>
  <si>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</si>
  <si>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</si>
  <si>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</si>
  <si>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</si>
  <si>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</si>
  <si>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</si>
  <si>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</si>
  <si>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</si>
  <si>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</si>
  <si>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</si>
  <si>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</si>
  <si>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</si>
  <si>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</si>
  <si>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</si>
  <si>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</si>
  <si>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</si>
  <si>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</si>
  <si>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</si>
  <si>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</si>
  <si>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</si>
  <si>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</si>
  <si>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</si>
  <si>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</si>
  <si>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</si>
  <si>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</si>
  <si>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</si>
  <si>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</si>
  <si>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</si>
  <si>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</si>
  <si>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</si>
  <si>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</si>
  <si>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</si>
  <si>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</si>
  <si>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</si>
  <si>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</si>
  <si>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</si>
  <si>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</si>
  <si>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</si>
  <si>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</si>
  <si>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</si>
  <si>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</si>
  <si>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</si>
  <si>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</si>
  <si>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</si>
  <si>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</si>
  <si>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</si>
  <si>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</si>
  <si>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</si>
  <si>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</si>
  <si>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</si>
  <si>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</si>
  <si>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</si>
  <si>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</si>
  <si>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</si>
  <si>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</si>
  <si>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</si>
  <si>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</si>
  <si>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</si>
  <si>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</si>
  <si>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</si>
  <si>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</si>
  <si>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</si>
  <si>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</si>
  <si>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</si>
  <si>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</si>
  <si>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</si>
  <si>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</si>
  <si>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</si>
  <si>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</si>
  <si>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</si>
  <si>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</si>
  <si>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</si>
  <si>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</si>
  <si>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</si>
  <si>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</si>
  <si>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</si>
  <si>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</si>
  <si>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</si>
  <si>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</si>
  <si>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</si>
  <si>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</si>
  <si>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</si>
  <si>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</si>
  <si>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</si>
  <si>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</si>
  <si>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</si>
  <si>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</si>
  <si>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</si>
  <si>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</si>
  <si>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</si>
  <si>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</si>
  <si>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</si>
  <si>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</si>
  <si>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</si>
  <si>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</si>
  <si>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</si>
  <si>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</si>
  <si>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</si>
  <si>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</si>
  <si>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</si>
  <si>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</si>
  <si>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</si>
  <si>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</si>
  <si>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</si>
  <si>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</si>
  <si>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</si>
  <si>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</si>
  <si>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</si>
  <si>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</si>
  <si>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</si>
  <si>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</si>
  <si>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</si>
  <si>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</si>
  <si>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</si>
  <si>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</si>
  <si>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</si>
  <si>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</si>
  <si>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</si>
  <si>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</si>
  <si>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</si>
  <si>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</si>
  <si>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</si>
  <si>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</si>
  <si>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</si>
  <si>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</si>
  <si>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</si>
  <si>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</si>
  <si>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</si>
  <si>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</si>
  <si>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</si>
  <si>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</si>
  <si>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</si>
  <si>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</si>
  <si>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</si>
  <si>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</si>
  <si>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</si>
  <si>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</si>
  <si>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</si>
  <si>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</si>
  <si>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</si>
  <si>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</si>
  <si>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</si>
  <si>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</si>
  <si>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</si>
  <si>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</si>
  <si>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</si>
  <si>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</si>
  <si>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</si>
  <si>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</si>
  <si>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</si>
  <si>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</si>
  <si>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</si>
  <si>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</si>
  <si>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</si>
  <si>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</si>
  <si>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</si>
  <si>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</si>
  <si>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</si>
  <si>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</si>
  <si>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</si>
  <si>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</si>
  <si>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</si>
  <si>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</si>
  <si>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</si>
  <si>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</si>
  <si>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</si>
  <si>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</si>
  <si>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</si>
  <si>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</si>
  <si>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</si>
  <si>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</si>
  <si>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</si>
  <si>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</si>
  <si>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</si>
  <si>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</si>
  <si>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</si>
  <si>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</si>
  <si>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</si>
  <si>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</si>
  <si>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</si>
  <si>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</si>
  <si>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</si>
  <si>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</si>
  <si>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</si>
  <si>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</si>
  <si>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</si>
  <si>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</si>
  <si>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</si>
  <si>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</si>
  <si>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</si>
  <si>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</si>
  <si>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</si>
  <si>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</si>
  <si>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</si>
  <si>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</si>
  <si>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</si>
  <si>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</si>
  <si>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</si>
  <si>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</si>
  <si>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</si>
  <si>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</si>
  <si>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</si>
  <si>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</si>
  <si>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</si>
  <si>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</si>
  <si>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</si>
  <si>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</si>
  <si>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</si>
  <si>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</si>
  <si>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</si>
  <si>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</si>
  <si>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</si>
  <si>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</si>
  <si>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</si>
  <si>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</si>
  <si>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</si>
  <si>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</si>
  <si>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</si>
  <si>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</si>
  <si>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</si>
  <si>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</si>
  <si>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</si>
  <si>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</si>
  <si>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</si>
  <si>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</si>
  <si>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</si>
  <si>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</si>
  <si>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</si>
  <si>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</si>
  <si>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</si>
  <si>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</si>
  <si>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</si>
  <si>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</si>
  <si>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</si>
  <si>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</si>
  <si>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</si>
  <si>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</si>
  <si>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</si>
  <si>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</si>
  <si>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</si>
  <si>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</si>
  <si>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</si>
  <si>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</si>
  <si>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</si>
  <si>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</si>
  <si>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</si>
  <si>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</si>
  <si>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</si>
  <si>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</si>
  <si>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</si>
  <si>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</si>
  <si>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</si>
  <si>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</si>
  <si>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</si>
  <si>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</si>
  <si>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</si>
  <si>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</si>
  <si>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</si>
  <si>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</si>
  <si>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</si>
  <si>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</si>
  <si>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</si>
  <si>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</si>
  <si>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</si>
  <si>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</si>
  <si>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</si>
  <si>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</si>
  <si>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</si>
  <si>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</si>
  <si>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</si>
  <si>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</si>
  <si>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</si>
  <si>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</si>
  <si>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</si>
  <si>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</si>
  <si>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</si>
  <si>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</si>
  <si>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</si>
  <si>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</si>
  <si>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</si>
  <si>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</si>
  <si>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</si>
  <si>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</si>
  <si>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</si>
  <si>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</si>
  <si>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</si>
  <si>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</si>
  <si>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</si>
  <si>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</si>
  <si>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</si>
  <si>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</si>
  <si>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</si>
  <si>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</si>
  <si>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</si>
  <si>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</si>
  <si>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</si>
  <si>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</si>
  <si>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</si>
  <si>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</si>
  <si>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</si>
  <si>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</si>
  <si>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</si>
  <si>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</si>
  <si>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</si>
  <si>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</si>
  <si>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</si>
  <si>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</si>
  <si>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</si>
  <si>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</si>
  <si>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</si>
  <si>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</si>
  <si>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</si>
  <si>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</si>
  <si>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</si>
  <si>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</si>
  <si>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</si>
  <si>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</si>
  <si>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</si>
  <si>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</si>
  <si>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</si>
  <si>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</si>
  <si>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</si>
  <si>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</si>
  <si>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</si>
  <si>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</si>
  <si>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</si>
  <si>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</si>
  <si>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</si>
  <si>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</si>
  <si>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</si>
  <si>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</si>
  <si>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</si>
  <si>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</si>
  <si>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</si>
  <si>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</si>
  <si>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</si>
  <si>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</si>
  <si>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</si>
  <si>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</si>
  <si>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</si>
  <si>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</si>
  <si>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</si>
  <si>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</si>
  <si>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</si>
  <si>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</si>
  <si>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</si>
  <si>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</si>
  <si>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</si>
  <si>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</si>
  <si>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</si>
  <si>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</si>
  <si>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</si>
  <si>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</si>
  <si>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</si>
  <si>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</si>
  <si>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</si>
  <si>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</si>
  <si>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</si>
  <si>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</si>
  <si>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</si>
  <si>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</si>
  <si>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</si>
  <si>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</si>
  <si>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</si>
  <si>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</si>
  <si>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</si>
  <si>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</si>
  <si>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</si>
  <si>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</si>
  <si>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</si>
  <si>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</si>
  <si>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</si>
  <si>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</si>
  <si>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</si>
  <si>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</si>
  <si>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</si>
  <si>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</si>
  <si>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</si>
  <si>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</si>
  <si>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</si>
  <si>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</si>
  <si>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</si>
  <si>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</si>
  <si>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</si>
  <si>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</si>
  <si>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</si>
  <si>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</si>
  <si>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</si>
  <si>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</si>
  <si>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</si>
  <si>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</si>
  <si>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</si>
  <si>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</si>
  <si>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</si>
  <si>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</si>
  <si>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</si>
  <si>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</si>
  <si>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</si>
  <si>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</si>
  <si>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</si>
  <si>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</si>
  <si>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</si>
  <si>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</si>
  <si>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</si>
  <si>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</si>
  <si>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</si>
  <si>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</si>
  <si>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</si>
  <si>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</si>
  <si>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</si>
  <si>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</si>
  <si>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</si>
  <si>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</si>
  <si>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</si>
  <si>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</si>
  <si>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</si>
  <si>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</si>
  <si>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</si>
  <si>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</si>
  <si>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</si>
  <si>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</si>
  <si>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</si>
  <si>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</si>
  <si>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</si>
  <si>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</si>
  <si>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</si>
  <si>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</si>
  <si>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</si>
  <si>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</si>
  <si>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</si>
  <si>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</si>
  <si>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</si>
  <si>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</si>
  <si>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</si>
  <si>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</si>
  <si>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</si>
  <si>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</si>
  <si>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</si>
  <si>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</si>
  <si>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</si>
  <si>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</si>
  <si>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</si>
  <si>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</si>
  <si>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</si>
  <si>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</si>
  <si>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</si>
  <si>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</si>
  <si>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</si>
  <si>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</si>
  <si>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</si>
  <si>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</si>
  <si>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</si>
  <si>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</si>
  <si>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</si>
  <si>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</si>
  <si>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</si>
  <si>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</si>
  <si>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</si>
  <si>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</si>
  <si>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</si>
  <si>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</si>
  <si>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</si>
  <si>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</si>
  <si>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</si>
  <si>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</si>
  <si>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</si>
  <si>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</si>
  <si>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</si>
  <si>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</si>
  <si>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</si>
  <si>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</si>
  <si>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</si>
  <si>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</si>
  <si>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</si>
  <si>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</si>
  <si>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</si>
  <si>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</si>
  <si>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</si>
  <si>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</si>
  <si>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</si>
  <si>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</si>
  <si>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</si>
  <si>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</si>
  <si>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</si>
  <si>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</si>
  <si>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</si>
  <si>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</si>
  <si>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</si>
  <si>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</si>
  <si>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</si>
  <si>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</si>
  <si>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</si>
  <si>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</si>
  <si>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</si>
  <si>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</si>
  <si>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</si>
  <si>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</si>
  <si>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</si>
  <si>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</si>
  <si>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</si>
  <si>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</si>
  <si>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</si>
  <si>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</si>
  <si>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</si>
  <si>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</si>
  <si>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</si>
  <si>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</si>
  <si>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</si>
  <si>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</si>
  <si>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</si>
  <si>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</si>
  <si>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</si>
  <si>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</si>
  <si>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</si>
  <si>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</si>
  <si>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</si>
  <si>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</si>
  <si>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</si>
  <si>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</si>
  <si>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</si>
  <si>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</si>
  <si>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</si>
  <si>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</si>
  <si>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</si>
  <si>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</si>
  <si>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</si>
  <si>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</si>
  <si>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</si>
  <si>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</si>
  <si>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</si>
  <si>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</si>
  <si>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</si>
  <si>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</si>
  <si>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</si>
  <si>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</si>
  <si>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</si>
  <si>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</si>
  <si>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</si>
  <si>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</si>
  <si>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</si>
  <si>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</si>
  <si>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</si>
  <si>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</si>
  <si>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</si>
  <si>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</si>
  <si>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</si>
  <si>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</si>
  <si>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</si>
  <si>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</si>
  <si>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</si>
  <si>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</si>
  <si>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</si>
  <si>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</si>
  <si>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</si>
  <si>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</si>
  <si>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</si>
  <si>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</si>
  <si>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</si>
  <si>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</si>
  <si>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</si>
  <si>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</si>
  <si>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</si>
  <si>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</si>
  <si>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</si>
  <si>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</si>
  <si>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</si>
  <si>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</si>
  <si>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</si>
  <si>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</si>
  <si>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</si>
  <si>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</si>
  <si>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</si>
  <si>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</si>
  <si>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</si>
  <si>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</si>
  <si>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</si>
  <si>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</si>
  <si>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</si>
  <si>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</si>
  <si>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</si>
  <si>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</si>
  <si>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</si>
  <si>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</si>
  <si>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</si>
  <si>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</si>
  <si>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</si>
  <si>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</si>
  <si>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</si>
  <si>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</si>
  <si>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</si>
  <si>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</si>
  <si>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</si>
  <si>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</si>
  <si>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</si>
  <si>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</si>
  <si>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</si>
  <si>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</si>
  <si>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</si>
  <si>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</si>
  <si>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</si>
  <si>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</si>
  <si>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</si>
  <si>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</si>
  <si>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</si>
  <si>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</si>
  <si>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</si>
  <si>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</si>
  <si>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</si>
  <si>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</si>
  <si>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</si>
  <si>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</si>
  <si>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</si>
  <si>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</si>
  <si>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</si>
  <si>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</si>
  <si>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</si>
  <si>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</si>
  <si>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</si>
  <si>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</si>
  <si>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</si>
  <si>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</si>
  <si>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</si>
  <si>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</si>
  <si>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</si>
  <si>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</si>
  <si>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</si>
  <si>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</si>
  <si>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</si>
  <si>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</si>
  <si>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</si>
  <si>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</si>
  <si>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</si>
  <si>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</si>
  <si>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</si>
  <si>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</si>
  <si>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</si>
  <si>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</si>
  <si>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</si>
  <si>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</si>
  <si>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</si>
  <si>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</si>
  <si>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</si>
  <si>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</si>
  <si>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</si>
  <si>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</si>
  <si>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</si>
  <si>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</si>
  <si>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</si>
  <si>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</si>
  <si>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</si>
  <si>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</si>
  <si>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</si>
  <si>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</si>
  <si>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</si>
  <si>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</si>
  <si>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</si>
  <si>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</si>
  <si>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</si>
  <si>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</si>
  <si>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</si>
  <si>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</si>
  <si>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</si>
  <si>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</si>
  <si>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</si>
  <si>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</si>
  <si>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</si>
  <si>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</si>
  <si>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</si>
  <si>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</si>
  <si>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</si>
  <si>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</si>
  <si>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</si>
  <si>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</si>
  <si>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</si>
  <si>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</si>
  <si>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</si>
  <si>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</si>
  <si>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</si>
  <si>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</si>
  <si>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</si>
  <si>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</si>
  <si>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</si>
  <si>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</si>
  <si>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</si>
  <si>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</si>
  <si>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</si>
  <si>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</si>
  <si>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</si>
  <si>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</si>
  <si>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</si>
  <si>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</si>
  <si>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</si>
  <si>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</si>
  <si>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</si>
  <si>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</si>
  <si>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</si>
  <si>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</si>
  <si>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</si>
  <si>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</si>
  <si>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</si>
  <si>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</si>
  <si>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</si>
  <si>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</si>
  <si>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</si>
  <si>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</si>
  <si>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</si>
  <si>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</si>
  <si>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</si>
  <si>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</si>
  <si>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</si>
  <si>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</si>
  <si>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</si>
  <si>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</si>
  <si>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</si>
  <si>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</si>
  <si>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</si>
  <si>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</si>
  <si>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</si>
  <si>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</si>
  <si>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</si>
  <si>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</si>
  <si>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</si>
  <si>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</si>
  <si>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</si>
  <si>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</si>
  <si>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</si>
  <si>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</si>
  <si>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</si>
  <si>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</si>
  <si>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</si>
  <si>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</si>
  <si>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</si>
  <si>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</si>
  <si>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</si>
  <si>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</si>
  <si>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</si>
  <si>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</si>
  <si>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</si>
  <si>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</si>
  <si>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</si>
  <si>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</si>
  <si>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</si>
  <si>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</si>
  <si>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</si>
  <si>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</si>
  <si>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</si>
  <si>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</si>
  <si>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</si>
  <si>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</si>
  <si>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</si>
  <si>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</si>
  <si>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</si>
  <si>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</si>
  <si>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</si>
  <si>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</si>
  <si>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</si>
  <si>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</si>
  <si>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</si>
  <si>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</si>
  <si>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</si>
  <si>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</si>
  <si>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</si>
  <si>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</si>
  <si>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</si>
  <si>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</si>
  <si>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</si>
  <si>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</si>
  <si>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</si>
  <si>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</si>
  <si>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</si>
  <si>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</si>
  <si>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</si>
  <si>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</si>
  <si>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</si>
  <si>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</si>
  <si>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</si>
  <si>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</si>
  <si>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</si>
  <si>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</si>
  <si>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</si>
  <si>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</si>
  <si>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</si>
  <si>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</si>
  <si>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</si>
  <si>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</si>
  <si>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</si>
  <si>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</si>
  <si>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</si>
  <si>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</si>
  <si>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</si>
  <si>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</si>
  <si>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</si>
  <si>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</si>
  <si>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</si>
  <si>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</si>
  <si>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</si>
  <si>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</si>
  <si>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</si>
  <si>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</si>
  <si>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</si>
  <si>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</si>
  <si>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</si>
  <si>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</si>
  <si>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</si>
  <si>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</si>
  <si>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</si>
  <si>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</si>
  <si>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</si>
  <si>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</si>
  <si>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</si>
  <si>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</si>
  <si>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</si>
  <si>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</si>
  <si>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</si>
  <si>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</si>
  <si>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</si>
  <si>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</si>
  <si>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</si>
  <si>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</si>
  <si>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</si>
  <si>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</si>
  <si>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</si>
  <si>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</si>
  <si>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</si>
  <si>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</si>
  <si>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</si>
  <si>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</si>
  <si>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</si>
  <si>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</si>
  <si>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</si>
  <si>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</si>
  <si>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</si>
  <si>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</si>
  <si>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</si>
  <si>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</si>
  <si>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</si>
  <si>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</si>
  <si>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</si>
  <si>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</si>
  <si>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</si>
  <si>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</si>
  <si>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</si>
  <si>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</si>
  <si>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</si>
  <si>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</si>
  <si>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</si>
  <si>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</si>
  <si>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</si>
  <si>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</si>
  <si>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</si>
  <si>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</si>
  <si>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</si>
  <si>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</si>
  <si>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</si>
  <si>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</si>
  <si>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</si>
  <si>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</si>
  <si>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</si>
  <si>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</si>
  <si>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</si>
  <si>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</si>
  <si>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</si>
  <si>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</si>
  <si>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</si>
  <si>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</si>
  <si>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</si>
  <si>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</si>
  <si>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</si>
  <si>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</si>
  <si>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</si>
  <si>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</si>
  <si>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</si>
  <si>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</si>
  <si>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</si>
  <si>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</si>
  <si>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</si>
  <si>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</si>
  <si>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</si>
  <si>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</si>
  <si>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</si>
  <si>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</si>
  <si>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</si>
  <si>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</si>
  <si>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</si>
  <si>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</si>
  <si>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</si>
  <si>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</si>
  <si>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</si>
  <si>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</si>
  <si>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</si>
  <si>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</si>
  <si>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</si>
  <si>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</si>
  <si>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</si>
  <si>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</si>
  <si>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</si>
  <si>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</si>
  <si>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</si>
  <si>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</si>
  <si>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</si>
  <si>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</si>
  <si>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</si>
  <si>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</si>
  <si>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</si>
  <si>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</si>
  <si>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</si>
  <si>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</si>
  <si>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</si>
  <si>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</si>
  <si>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</si>
  <si>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</si>
  <si>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</si>
  <si>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</si>
  <si>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</si>
  <si>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</si>
  <si>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</si>
  <si>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</si>
  <si>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</si>
  <si>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</si>
  <si>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</si>
  <si>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</si>
  <si>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</si>
  <si>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</si>
  <si>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</si>
  <si>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</si>
  <si>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</si>
  <si>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</si>
  <si>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</si>
  <si>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</si>
  <si>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</si>
  <si>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</si>
  <si>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</si>
  <si>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</si>
  <si>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</si>
  <si>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</si>
  <si>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</si>
  <si>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</si>
  <si>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</si>
  <si>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</si>
  <si>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</si>
  <si>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</si>
  <si>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</si>
  <si>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</si>
  <si>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</si>
  <si>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</si>
  <si>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</si>
  <si>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</si>
  <si>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</si>
  <si>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</si>
  <si>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</si>
  <si>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</si>
  <si>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</si>
  <si>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</si>
  <si>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</si>
  <si>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</si>
  <si>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</si>
  <si>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</si>
  <si>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</si>
  <si>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</si>
  <si>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</si>
  <si>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</si>
  <si>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</si>
  <si>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</si>
  <si>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</si>
  <si>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</si>
  <si>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</si>
  <si>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</si>
  <si>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</si>
  <si>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</si>
  <si>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</si>
  <si>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</si>
  <si>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</si>
  <si>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</si>
  <si>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</si>
  <si>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</si>
  <si>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</si>
  <si>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</si>
  <si>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</si>
  <si>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</si>
  <si>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</si>
  <si>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</si>
  <si>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</si>
  <si>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</si>
  <si>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</si>
  <si>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</si>
  <si>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</si>
  <si>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</si>
  <si>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</si>
  <si>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</si>
  <si>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</si>
  <si>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</si>
  <si>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</si>
  <si>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</si>
  <si>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</si>
  <si>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</si>
  <si>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</si>
  <si>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</si>
  <si>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</si>
  <si>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</si>
  <si>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</si>
  <si>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</si>
  <si>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</si>
  <si>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</si>
  <si>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</si>
  <si>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</si>
  <si>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</si>
  <si>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</si>
  <si>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</si>
  <si>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</si>
  <si>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</si>
  <si>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</si>
  <si>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</si>
  <si>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</si>
  <si>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</si>
  <si>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</si>
  <si>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</si>
  <si>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</si>
  <si>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</si>
  <si>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</si>
  <si>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</si>
  <si>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</si>
  <si>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</si>
  <si>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</si>
  <si>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</si>
  <si>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</si>
  <si>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</si>
  <si>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</si>
  <si>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</si>
  <si>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</si>
  <si>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</si>
  <si>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</si>
  <si>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</si>
  <si>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</si>
  <si>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</si>
  <si>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</si>
  <si>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</si>
  <si>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</si>
  <si>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</si>
  <si>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</si>
  <si>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</si>
  <si>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</si>
  <si>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</si>
  <si>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</si>
  <si>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</si>
  <si>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</si>
  <si>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</si>
  <si>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</si>
  <si>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</si>
  <si>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</si>
  <si>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</si>
  <si>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</si>
  <si>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</si>
  <si>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</si>
  <si>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</si>
  <si>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</si>
  <si>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</si>
  <si>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</si>
  <si>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</si>
  <si>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</si>
  <si>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</si>
  <si>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</si>
  <si>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</si>
  <si>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</si>
  <si>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</si>
  <si>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</si>
  <si>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</si>
  <si>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</si>
  <si>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</si>
  <si>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</si>
  <si>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</si>
  <si>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</si>
  <si>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</si>
  <si>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</si>
  <si>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</si>
  <si>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</si>
  <si>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</si>
  <si>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</si>
  <si>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</si>
  <si>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</si>
  <si>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</si>
  <si>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</si>
  <si>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</si>
  <si>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</si>
  <si>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</si>
  <si>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</si>
  <si>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</si>
  <si>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</si>
  <si>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</si>
  <si>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</si>
  <si>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</si>
  <si>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</si>
  <si>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</si>
  <si>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</si>
  <si>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</si>
  <si>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</si>
  <si>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</si>
  <si>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</si>
  <si>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</si>
  <si>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</si>
  <si>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</si>
  <si>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</si>
  <si>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</si>
  <si>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</si>
  <si>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</si>
  <si>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</si>
  <si>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</si>
  <si>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</si>
  <si>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</si>
  <si>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</si>
  <si>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</si>
  <si>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</si>
  <si>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</si>
  <si>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</si>
  <si>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</si>
  <si>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</si>
  <si>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</si>
  <si>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</si>
  <si>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</si>
  <si>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</si>
  <si>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</si>
  <si>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</si>
  <si>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</si>
  <si>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</si>
  <si>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</si>
  <si>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</si>
  <si>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</si>
  <si>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</si>
  <si>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</si>
  <si>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</si>
  <si>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</si>
  <si>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</si>
  <si>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</si>
  <si>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</si>
  <si>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</si>
  <si>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</si>
  <si>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</si>
  <si>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</si>
  <si>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</si>
  <si>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</si>
  <si>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</si>
  <si>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</si>
  <si>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</si>
  <si>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</si>
  <si>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</si>
  <si>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</si>
  <si>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</si>
  <si>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</si>
  <si>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</si>
  <si>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</si>
  <si>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</si>
  <si>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</si>
  <si>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</si>
  <si>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</si>
  <si>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</si>
  <si>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</si>
  <si>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</si>
  <si>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</si>
  <si>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</si>
  <si>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</si>
  <si>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</si>
  <si>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</si>
  <si>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</si>
  <si>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</si>
  <si>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</si>
  <si>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</si>
  <si>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</si>
  <si>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</si>
  <si>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</si>
  <si>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</si>
  <si>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</si>
  <si>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</si>
  <si>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</si>
  <si>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</si>
  <si>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</si>
  <si>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</si>
  <si>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</si>
  <si>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</si>
  <si>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</si>
  <si>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</si>
  <si>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</si>
  <si>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</si>
  <si>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</si>
  <si>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</si>
  <si>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</si>
  <si>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</si>
  <si>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</si>
  <si>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</si>
  <si>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</si>
  <si>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</si>
  <si>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</si>
  <si>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</si>
  <si>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</si>
  <si>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</si>
  <si>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</si>
  <si>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</si>
  <si>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</si>
  <si>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</si>
  <si>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</si>
  <si>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</si>
  <si>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</si>
  <si>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</si>
  <si>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</si>
  <si>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</si>
  <si>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</si>
  <si>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</si>
  <si>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</si>
  <si>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</si>
  <si>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</si>
  <si>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</si>
  <si>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</si>
  <si>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</si>
  <si>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</si>
  <si>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</si>
  <si>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</si>
  <si>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</si>
  <si>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</si>
  <si>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</si>
  <si>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</si>
  <si>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</si>
  <si>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</si>
  <si>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</si>
  <si>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</si>
  <si>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</si>
  <si>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</si>
  <si>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</si>
  <si>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</si>
  <si>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</si>
  <si>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</si>
  <si>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</si>
  <si>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</si>
  <si>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</si>
  <si>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</si>
  <si>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</si>
  <si>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</si>
  <si>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</si>
  <si>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</si>
  <si>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</si>
  <si>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</si>
  <si>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</si>
  <si>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</si>
  <si>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</si>
  <si>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</si>
  <si>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</si>
  <si>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</si>
  <si>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</si>
  <si>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</si>
  <si>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</si>
  <si>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</si>
  <si>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</si>
  <si>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</si>
  <si>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</si>
  <si>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</si>
  <si>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</si>
  <si>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</si>
  <si>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</si>
  <si>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</si>
  <si>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</si>
  <si>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</si>
  <si>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</si>
  <si>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</si>
  <si>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</si>
  <si>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</si>
  <si>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</si>
  <si>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</si>
  <si>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</si>
  <si>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</si>
  <si>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</si>
  <si>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</si>
  <si>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</si>
  <si>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</si>
  <si>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</si>
  <si>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</si>
  <si>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</si>
  <si>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</si>
  <si>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</si>
  <si>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</si>
  <si>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</si>
  <si>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</si>
  <si>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</si>
  <si>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</si>
  <si>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</si>
  <si>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</si>
  <si>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</si>
  <si>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</si>
  <si>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</si>
  <si>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</si>
  <si>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</si>
  <si>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</si>
  <si>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</si>
  <si>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</si>
  <si>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</si>
  <si>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</si>
  <si>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</si>
  <si>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</si>
  <si>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</si>
  <si>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</si>
  <si>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</si>
  <si>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</si>
  <si>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</si>
  <si>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</si>
  <si>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</si>
  <si>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</si>
  <si>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</si>
  <si>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</si>
  <si>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</si>
  <si>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</si>
  <si>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</si>
  <si>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</si>
  <si>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</si>
  <si>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</si>
  <si>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</si>
  <si>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</si>
  <si>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</si>
  <si>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</si>
  <si>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</si>
  <si>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</si>
  <si>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</si>
  <si>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</si>
  <si>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</si>
  <si>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</si>
  <si>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</si>
  <si>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</si>
  <si>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</si>
  <si>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</si>
  <si>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</si>
  <si>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</si>
  <si>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</si>
  <si>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</si>
  <si>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</si>
  <si>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</si>
  <si>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</si>
  <si>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</si>
  <si>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</si>
  <si>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</si>
  <si>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</si>
  <si>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</si>
  <si>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</si>
  <si>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</si>
  <si>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</si>
  <si>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</si>
  <si>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</si>
  <si>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</si>
  <si>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</si>
  <si>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</si>
  <si>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</si>
  <si>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</si>
  <si>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</si>
  <si>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</si>
  <si>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</si>
  <si>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</si>
  <si>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</si>
  <si>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</si>
  <si>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</si>
  <si>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</si>
  <si>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</si>
  <si>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</si>
  <si>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</si>
  <si>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</si>
  <si>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</si>
  <si>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</si>
  <si>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</si>
  <si>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</si>
  <si>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</si>
  <si>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</si>
  <si>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</si>
  <si>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</si>
  <si>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</si>
  <si>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</si>
  <si>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</si>
  <si>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</si>
  <si>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</si>
  <si>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</si>
  <si>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</si>
  <si>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</si>
  <si>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</si>
  <si>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</si>
  <si>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</si>
  <si>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</si>
  <si>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</si>
  <si>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</si>
  <si>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</si>
  <si>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</si>
  <si>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</si>
  <si>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</si>
  <si>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</si>
  <si>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</si>
  <si>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</si>
  <si>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</si>
  <si>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</si>
  <si>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</si>
  <si>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</si>
  <si>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</si>
  <si>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</si>
  <si>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</si>
  <si>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</si>
  <si>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</si>
  <si>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</si>
  <si>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</si>
  <si>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</si>
  <si>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</si>
  <si>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</si>
  <si>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</si>
  <si>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</si>
  <si>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</si>
  <si>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</si>
  <si>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</si>
  <si>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</si>
  <si>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</si>
  <si>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</si>
  <si>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</si>
  <si>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</si>
  <si>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</si>
  <si>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</si>
  <si>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</si>
  <si>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</si>
  <si>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</si>
  <si>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</si>
  <si>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</si>
  <si>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</si>
  <si>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</si>
  <si>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</si>
  <si>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</si>
  <si>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</si>
  <si>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</si>
  <si>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</si>
  <si>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</si>
  <si>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</si>
  <si>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</si>
  <si>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</si>
  <si>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</si>
  <si>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</si>
  <si>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</si>
  <si>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</si>
  <si>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</si>
  <si>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</si>
  <si>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</si>
  <si>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</si>
  <si>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</si>
  <si>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</si>
  <si>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</si>
  <si>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</si>
  <si>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</si>
  <si>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</si>
  <si>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</si>
  <si>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</si>
  <si>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</si>
  <si>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</si>
  <si>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</si>
  <si>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</si>
  <si>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</si>
  <si>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</si>
  <si>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</si>
  <si>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</si>
  <si>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</si>
  <si>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</si>
  <si>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</si>
  <si>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</si>
  <si>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</si>
  <si>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</si>
  <si>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</si>
  <si>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</si>
  <si>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</si>
  <si>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</si>
  <si>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</si>
  <si>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</si>
  <si>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</si>
  <si>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</si>
  <si>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</si>
  <si>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</si>
  <si>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</si>
  <si>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</si>
  <si>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</si>
  <si>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</si>
  <si>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</si>
  <si>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</si>
  <si>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</si>
  <si>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</si>
  <si>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</si>
  <si>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</si>
  <si>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</si>
  <si>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</si>
  <si>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</si>
  <si>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</si>
  <si>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</si>
  <si>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</si>
  <si>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</si>
  <si>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</si>
  <si>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</si>
  <si>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</si>
  <si>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</si>
  <si>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</si>
  <si>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</si>
  <si>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</si>
  <si>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</si>
  <si>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</si>
  <si>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</si>
  <si>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</si>
  <si>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</si>
  <si>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</si>
  <si>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</si>
  <si>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</si>
  <si>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</si>
  <si>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</si>
  <si>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</si>
  <si>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</si>
  <si>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</si>
  <si>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</si>
  <si>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</si>
  <si>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</si>
  <si>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</si>
  <si>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</si>
  <si>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</si>
  <si>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</si>
  <si>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</si>
  <si>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</si>
  <si>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</si>
  <si>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</si>
  <si>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</si>
  <si>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</si>
  <si>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</si>
  <si>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</si>
  <si>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</si>
  <si>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</si>
  <si>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</si>
  <si>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</si>
  <si>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</si>
  <si>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</si>
  <si>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</si>
  <si>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</si>
  <si>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</si>
  <si>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</si>
  <si>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</si>
  <si>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</si>
  <si>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</si>
  <si>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</si>
  <si>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</si>
  <si>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</si>
  <si>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</si>
  <si>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</si>
  <si>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</si>
  <si>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</si>
  <si>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</si>
  <si>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</si>
  <si>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</si>
  <si>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</si>
  <si>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</si>
  <si>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</si>
  <si>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</si>
  <si>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</si>
  <si>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</si>
  <si>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</si>
  <si>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</si>
  <si>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</si>
  <si>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</si>
  <si>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</si>
  <si>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</si>
  <si>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</si>
  <si>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</si>
  <si>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</si>
  <si>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</si>
  <si>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</si>
  <si>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</si>
  <si>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</si>
  <si>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</si>
  <si>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</si>
  <si>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</si>
  <si>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</si>
  <si>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</si>
  <si>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</si>
  <si>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</si>
  <si>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</si>
  <si>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</si>
  <si>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</si>
  <si>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</si>
  <si>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</si>
  <si>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</si>
  <si>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</si>
  <si>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</si>
  <si>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</si>
  <si>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</si>
  <si>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</si>
  <si>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</si>
  <si>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</si>
  <si>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</si>
  <si>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</si>
  <si>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</si>
  <si>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</si>
  <si>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</si>
  <si>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</si>
  <si>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</si>
  <si>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</si>
  <si>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</si>
  <si>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</si>
  <si>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</si>
  <si>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</si>
  <si>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</si>
  <si>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</si>
  <si>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</si>
  <si>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</si>
  <si>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</si>
  <si>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</si>
  <si>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</si>
  <si>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</si>
  <si>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</si>
  <si>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</si>
  <si>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</si>
  <si>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</si>
  <si>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</si>
  <si>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</si>
  <si>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</si>
  <si>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</si>
  <si>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</si>
  <si>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</si>
  <si>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</si>
  <si>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</si>
  <si>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</si>
  <si>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</si>
  <si>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</si>
  <si>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</si>
  <si>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</si>
  <si>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</si>
  <si>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</si>
  <si>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</si>
  <si>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</si>
  <si>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</si>
  <si>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</si>
  <si>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</si>
  <si>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</si>
  <si>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</si>
  <si>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</si>
  <si>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</si>
  <si>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</si>
  <si>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</si>
  <si>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</si>
  <si>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</si>
  <si>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</si>
  <si>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</si>
  <si>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</si>
  <si>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</si>
  <si>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</si>
  <si>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</si>
  <si>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</si>
  <si>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</si>
  <si>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</si>
  <si>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</si>
  <si>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</si>
  <si>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</si>
  <si>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</si>
  <si>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</si>
  <si>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</si>
  <si>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</si>
  <si>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</si>
  <si>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</si>
  <si>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</si>
  <si>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</si>
  <si>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</si>
  <si>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</si>
  <si>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</si>
  <si>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</si>
  <si>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</si>
  <si>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</si>
  <si>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</si>
  <si>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</si>
  <si>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</si>
  <si>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</si>
  <si>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</si>
  <si>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</si>
  <si>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</si>
  <si>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</si>
  <si>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</si>
  <si>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</si>
  <si>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</si>
  <si>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</si>
  <si>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</si>
  <si>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</si>
  <si>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</si>
  <si>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</si>
  <si>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</si>
  <si>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</si>
  <si>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</si>
  <si>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</si>
  <si>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</si>
  <si>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</si>
  <si>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</si>
  <si>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</si>
  <si>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</si>
  <si>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</si>
  <si>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</si>
  <si>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</si>
  <si>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</si>
  <si>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</si>
  <si>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</si>
  <si>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</si>
  <si>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</si>
  <si>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</si>
  <si>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</si>
  <si>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</si>
  <si>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</si>
  <si>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</si>
  <si>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</si>
  <si>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</si>
  <si>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</si>
  <si>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</si>
  <si>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</si>
  <si>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</si>
  <si>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</si>
  <si>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</si>
  <si>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</si>
  <si>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</si>
  <si>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</si>
  <si>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</si>
  <si>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</si>
  <si>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</si>
  <si>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</si>
  <si>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</si>
  <si>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</si>
  <si>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</si>
  <si>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</si>
  <si>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</si>
  <si>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</si>
  <si>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</si>
  <si>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</si>
  <si>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</si>
  <si>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</si>
  <si>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</si>
  <si>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</si>
  <si>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</si>
  <si>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</si>
  <si>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</si>
  <si>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</si>
  <si>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</si>
  <si>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</si>
  <si>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</si>
  <si>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</si>
  <si>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</si>
  <si>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</si>
  <si>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</si>
  <si>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</si>
  <si>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</si>
  <si>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</si>
  <si>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</si>
  <si>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</si>
  <si>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</si>
  <si>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</si>
  <si>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</si>
  <si>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</si>
  <si>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</si>
  <si>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</si>
  <si>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</si>
  <si>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</si>
  <si>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</si>
  <si>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</si>
  <si>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</si>
  <si>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</si>
  <si>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</si>
  <si>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</si>
  <si>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</si>
  <si>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</si>
  <si>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</si>
  <si>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</si>
  <si>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</si>
  <si>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</si>
  <si>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</si>
  <si>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</si>
  <si>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</si>
  <si>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</si>
  <si>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</si>
  <si>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</si>
  <si>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</si>
  <si>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</si>
  <si>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</si>
  <si>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</si>
  <si>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</si>
  <si>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</si>
  <si>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</si>
  <si>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</si>
  <si>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</si>
  <si>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</si>
  <si>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</si>
  <si>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</si>
  <si>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</si>
  <si>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</si>
  <si>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</si>
  <si>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</si>
  <si>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</si>
  <si>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</si>
  <si>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</si>
  <si>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</si>
  <si>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</si>
  <si>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</si>
  <si>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</si>
  <si>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</si>
  <si>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</si>
  <si>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</si>
  <si>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</si>
  <si>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</si>
  <si>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</si>
  <si>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</si>
  <si>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</si>
  <si>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</si>
  <si>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</si>
  <si>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</si>
  <si>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</si>
  <si>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</si>
  <si>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</si>
  <si>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</si>
  <si>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</si>
  <si>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</si>
  <si>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</si>
  <si>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</si>
  <si>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</si>
  <si>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</si>
  <si>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</si>
  <si>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</si>
  <si>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</si>
  <si>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</si>
  <si>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</si>
  <si>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</si>
  <si>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</si>
  <si>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</si>
  <si>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</si>
  <si>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</si>
  <si>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</si>
  <si>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</si>
  <si>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</si>
  <si>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</si>
  <si>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</si>
  <si>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</si>
  <si>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</si>
  <si>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</si>
  <si>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</si>
  <si>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</si>
  <si>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</si>
  <si>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</si>
  <si>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</si>
  <si>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</si>
  <si>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</si>
  <si>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</si>
  <si>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</si>
  <si>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</si>
  <si>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</si>
  <si>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</si>
  <si>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</si>
  <si>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</si>
  <si>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</si>
  <si>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</si>
  <si>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</si>
  <si>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</si>
  <si>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</si>
  <si>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</si>
  <si>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</si>
  <si>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</si>
  <si>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</si>
  <si>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</si>
  <si>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</si>
  <si>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</si>
  <si>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</si>
  <si>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</si>
  <si>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</si>
  <si>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</si>
  <si>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</si>
  <si>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</si>
  <si>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</si>
  <si>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</si>
  <si>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</si>
  <si>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</si>
  <si>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</si>
  <si>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</si>
  <si>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</si>
  <si>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</si>
  <si>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</si>
  <si>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</si>
  <si>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</si>
  <si>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</si>
  <si>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</si>
  <si>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</si>
  <si>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</si>
  <si>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</si>
  <si>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</si>
  <si>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</si>
  <si>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</si>
  <si>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</si>
  <si>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</si>
  <si>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</si>
  <si>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</si>
  <si>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</si>
  <si>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</si>
  <si>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</si>
  <si>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</si>
  <si>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</si>
  <si>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</si>
  <si>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</si>
  <si>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</si>
  <si>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</si>
  <si>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</si>
  <si>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</si>
  <si>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</si>
  <si>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</si>
  <si>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</si>
  <si>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</si>
  <si>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</si>
  <si>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</si>
  <si>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</si>
  <si>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</si>
  <si>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</si>
  <si>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</si>
  <si>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</si>
  <si>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</si>
  <si>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</si>
  <si>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</si>
  <si>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</si>
  <si>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</si>
  <si>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</si>
  <si>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</si>
  <si>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</si>
  <si>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</si>
  <si>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</si>
  <si>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</si>
  <si>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</si>
  <si>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</si>
  <si>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</si>
  <si>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</si>
  <si>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</si>
  <si>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</si>
  <si>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</si>
  <si>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</si>
  <si>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</si>
  <si>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</si>
  <si>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</si>
  <si>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</si>
  <si>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</si>
  <si>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</si>
  <si>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</si>
  <si>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</si>
  <si>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</si>
  <si>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</si>
  <si>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</si>
  <si>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</si>
  <si>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</si>
  <si>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</si>
  <si>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</si>
  <si>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</si>
  <si>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</si>
  <si>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</si>
  <si>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</si>
  <si>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</si>
  <si>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</si>
  <si>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</si>
  <si>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</si>
  <si>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</si>
  <si>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</si>
  <si>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</si>
  <si>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</si>
  <si>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</si>
  <si>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</si>
  <si>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</si>
  <si>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</si>
  <si>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</si>
  <si>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</si>
  <si>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</si>
  <si>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</si>
  <si>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</si>
  <si>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</si>
  <si>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</si>
  <si>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</si>
  <si>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</si>
  <si>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</si>
  <si>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</si>
  <si>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</si>
  <si>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</si>
  <si>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</si>
  <si>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</si>
  <si>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</si>
  <si>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</si>
  <si>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</si>
  <si>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</si>
  <si>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</si>
  <si>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</si>
  <si>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</si>
  <si>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</si>
  <si>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</si>
  <si>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</si>
  <si>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</si>
  <si>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</si>
  <si>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</si>
  <si>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</si>
  <si>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</si>
  <si>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</si>
  <si>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</si>
  <si>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</si>
  <si>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</si>
  <si>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</si>
  <si>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</si>
  <si>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</si>
  <si>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</si>
  <si>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</si>
  <si>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</si>
  <si>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</si>
  <si>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</si>
  <si>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</si>
  <si>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</si>
  <si>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</si>
  <si>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</si>
  <si>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</si>
  <si>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</si>
  <si>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</si>
  <si>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</si>
  <si>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</si>
  <si>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</si>
  <si>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</si>
  <si>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</si>
  <si>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</si>
  <si>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</si>
  <si>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</si>
  <si>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</si>
  <si>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</si>
  <si>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</si>
  <si>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</si>
  <si>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</si>
  <si>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</si>
  <si>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</si>
  <si>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</si>
  <si>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</si>
  <si>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</si>
  <si>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</si>
  <si>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</si>
  <si>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</si>
  <si>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</si>
  <si>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</si>
  <si>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</si>
  <si>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</si>
  <si>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</si>
  <si>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</si>
  <si>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</si>
  <si>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</si>
  <si>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</si>
  <si>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</si>
  <si>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</si>
  <si>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</si>
  <si>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</si>
  <si>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</si>
  <si>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</si>
  <si>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</si>
  <si>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</si>
  <si>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</si>
  <si>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</si>
  <si>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</si>
  <si>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</si>
  <si>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</si>
  <si>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</si>
  <si>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</si>
  <si>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</si>
  <si>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</si>
  <si>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</si>
  <si>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</si>
  <si>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</si>
  <si>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</si>
  <si>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</si>
  <si>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</si>
  <si>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</si>
  <si>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</si>
  <si>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</si>
  <si>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</si>
  <si>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</si>
  <si>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</si>
  <si>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</si>
  <si>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</si>
  <si>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</si>
  <si>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</si>
  <si>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</si>
  <si>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</si>
  <si>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</si>
  <si>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</si>
  <si>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</si>
  <si>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</si>
  <si>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</si>
  <si>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</si>
  <si>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</si>
  <si>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</si>
  <si>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</si>
  <si>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</si>
  <si>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</si>
  <si>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</si>
  <si>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</si>
  <si>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</si>
  <si>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</si>
  <si>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</si>
  <si>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</si>
  <si>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</si>
  <si>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</si>
  <si>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</si>
  <si>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</si>
  <si>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</si>
  <si>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</si>
  <si>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</si>
  <si>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</si>
  <si>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</si>
  <si>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</si>
  <si>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</si>
  <si>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</si>
  <si>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</si>
  <si>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</si>
  <si>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</si>
  <si>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</si>
  <si>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</si>
  <si>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</si>
  <si>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</si>
  <si>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</si>
  <si>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</si>
  <si>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</si>
  <si>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</si>
  <si>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</si>
  <si>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</si>
  <si>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</si>
  <si>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</si>
  <si>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</si>
  <si>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</si>
  <si>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</si>
  <si>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</si>
  <si>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</si>
  <si>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</si>
  <si>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</si>
  <si>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</si>
  <si>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</si>
  <si>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</si>
  <si>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</si>
  <si>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</si>
  <si>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</si>
  <si>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</si>
  <si>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</si>
  <si>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</si>
  <si>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</si>
  <si>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</si>
  <si>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</si>
  <si>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</si>
  <si>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</si>
  <si>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</si>
  <si>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</si>
  <si>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</si>
  <si>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</si>
  <si>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</si>
  <si>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</si>
  <si>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</si>
  <si>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</si>
  <si>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</si>
  <si>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</si>
  <si>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</si>
  <si>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</si>
  <si>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</si>
  <si>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</si>
  <si>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</si>
  <si>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</si>
  <si>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</si>
  <si>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</si>
  <si>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</si>
  <si>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</si>
  <si>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</si>
  <si>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</si>
  <si>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</si>
  <si>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</si>
  <si>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</si>
  <si>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</si>
  <si>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</si>
  <si>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</si>
  <si>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</si>
  <si>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</si>
  <si>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</si>
  <si>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</si>
  <si>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</si>
  <si>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</si>
  <si>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</si>
  <si>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</si>
  <si>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</si>
  <si>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</si>
  <si>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</si>
  <si>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</si>
  <si>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</si>
  <si>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</si>
  <si>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</si>
  <si>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</si>
  <si>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</si>
  <si>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</si>
  <si>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</si>
  <si>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</si>
  <si>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</si>
  <si>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</si>
  <si>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</si>
  <si>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</si>
  <si>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</si>
  <si>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</si>
  <si>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</si>
  <si>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</si>
  <si>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</si>
  <si>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</si>
  <si>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</si>
  <si>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</si>
  <si>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</si>
  <si>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</si>
  <si>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</si>
  <si>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</si>
  <si>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</si>
  <si>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</si>
  <si>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</si>
  <si>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</si>
  <si>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</si>
  <si>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</si>
  <si>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</si>
  <si>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</si>
  <si>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</si>
  <si>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</si>
  <si>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</si>
  <si>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</si>
  <si>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</si>
  <si>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</si>
  <si>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</si>
  <si>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</si>
  <si>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</si>
  <si>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</si>
  <si>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</si>
  <si>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</si>
  <si>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</si>
  <si>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</si>
  <si>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</si>
  <si>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</si>
  <si>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</si>
  <si>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</si>
  <si>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</si>
  <si>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</si>
  <si>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</si>
  <si>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</si>
  <si>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</si>
  <si>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</si>
  <si>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</si>
  <si>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</si>
  <si>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</si>
  <si>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</si>
  <si>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</si>
  <si>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</si>
  <si>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</si>
  <si>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</si>
  <si>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</si>
  <si>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</si>
  <si>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</si>
  <si>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</si>
  <si>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</si>
  <si>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</si>
  <si>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</si>
  <si>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</si>
  <si>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</si>
  <si>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</si>
  <si>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</si>
  <si>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</si>
  <si>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</si>
  <si>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</si>
  <si>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</si>
  <si>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</si>
  <si>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</si>
  <si>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</si>
  <si>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</si>
  <si>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</si>
  <si>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</si>
  <si>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</si>
  <si>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</si>
  <si>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</si>
  <si>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</si>
  <si>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</si>
  <si>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</si>
  <si>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</si>
  <si>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</si>
  <si>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</si>
  <si>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</si>
  <si>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</si>
  <si>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</si>
  <si>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</si>
  <si>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</si>
  <si>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</si>
  <si>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</si>
  <si>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</si>
  <si>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</si>
  <si>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</si>
  <si>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</si>
  <si>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</si>
  <si>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</si>
  <si>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</si>
  <si>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</si>
  <si>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</si>
  <si>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</si>
  <si>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</si>
  <si>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</si>
  <si>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</si>
  <si>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</si>
  <si>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</si>
  <si>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</si>
  <si>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</si>
  <si>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</si>
  <si>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</si>
  <si>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</si>
  <si>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</si>
  <si>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</si>
  <si>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</si>
  <si>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</si>
  <si>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</si>
  <si>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</si>
  <si>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</si>
  <si>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</si>
  <si>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</si>
  <si>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</si>
  <si>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</si>
  <si>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</si>
  <si>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</si>
  <si>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</si>
  <si>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</si>
  <si>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</si>
  <si>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</si>
  <si>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</si>
  <si>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</si>
  <si>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</si>
  <si>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</si>
  <si>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</si>
  <si>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</si>
  <si>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</si>
  <si>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</si>
  <si>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</si>
  <si>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</si>
  <si>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</si>
  <si>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</si>
  <si>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</si>
  <si>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</si>
  <si>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</si>
  <si>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</si>
  <si>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</si>
  <si>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</si>
  <si>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</si>
  <si>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</si>
  <si>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</si>
  <si>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</si>
  <si>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</si>
  <si>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</si>
  <si>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</si>
  <si>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</si>
  <si>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</si>
  <si>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</si>
  <si>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</si>
  <si>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</si>
  <si>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</si>
  <si>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</si>
  <si>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</si>
  <si>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</si>
  <si>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</si>
  <si>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</si>
  <si>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</si>
  <si>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</si>
  <si>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</si>
  <si>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</si>
  <si>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</si>
  <si>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</si>
  <si>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</si>
  <si>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</si>
  <si>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</si>
  <si>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</si>
  <si>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</si>
  <si>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</si>
  <si>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</si>
  <si>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</si>
  <si>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</si>
  <si>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</si>
  <si>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</si>
  <si>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</si>
  <si>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</si>
  <si>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</si>
  <si>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</si>
  <si>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</si>
  <si>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</si>
  <si>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</si>
  <si>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</si>
  <si>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</si>
  <si>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</si>
  <si>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</si>
  <si>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</si>
  <si>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</si>
  <si>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</si>
  <si>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</si>
  <si>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</si>
  <si>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</si>
  <si>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</si>
  <si>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</si>
  <si>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</si>
  <si>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</si>
  <si>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</si>
  <si>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</si>
  <si>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</si>
  <si>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</si>
  <si>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</si>
  <si>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</si>
  <si>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</si>
  <si>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</si>
  <si>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</si>
  <si>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</si>
  <si>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</si>
  <si>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</si>
  <si>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</si>
  <si>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</si>
  <si>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</si>
  <si>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</si>
  <si>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</si>
  <si>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</si>
  <si>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</si>
  <si>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</si>
  <si>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</si>
  <si>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</si>
  <si>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</si>
  <si>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</si>
  <si>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</si>
  <si>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</si>
  <si>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</si>
  <si>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</si>
  <si>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</si>
  <si>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</si>
  <si>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</si>
  <si>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</si>
  <si>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</si>
  <si>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</si>
  <si>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</si>
  <si>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</si>
  <si>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</si>
  <si>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</si>
  <si>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</si>
  <si>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</si>
  <si>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</si>
  <si>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</si>
  <si>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</si>
  <si>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</si>
  <si>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</si>
  <si>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</si>
  <si>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</si>
  <si>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</si>
  <si>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</si>
  <si>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</si>
  <si>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</si>
  <si>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</si>
  <si>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</si>
  <si>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</si>
  <si>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</si>
  <si>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</si>
  <si>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</si>
  <si>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</si>
  <si>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</si>
  <si>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</si>
  <si>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</si>
  <si>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</si>
  <si>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</si>
  <si>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</si>
  <si>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</si>
  <si>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</si>
  <si>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</si>
  <si>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</si>
  <si>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</si>
  <si>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</si>
  <si>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</si>
  <si>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</si>
  <si>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</si>
  <si>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</si>
  <si>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</si>
  <si>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</si>
  <si>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</si>
  <si>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</si>
  <si>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</si>
  <si>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</si>
  <si>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</si>
  <si>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</si>
  <si>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</si>
  <si>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</si>
  <si>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</si>
  <si>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</si>
  <si>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</si>
  <si>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</si>
  <si>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</si>
  <si>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</si>
  <si>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</si>
  <si>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</si>
  <si>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</si>
  <si>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</si>
  <si>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</si>
  <si>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</si>
  <si>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</si>
  <si>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</si>
  <si>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</si>
  <si>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</si>
  <si>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</si>
  <si>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</si>
  <si>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</si>
  <si>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</si>
  <si>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</si>
  <si>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</si>
  <si>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</si>
  <si>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</si>
  <si>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</si>
  <si>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</si>
  <si>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</si>
  <si>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</si>
  <si>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</si>
  <si>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</si>
  <si>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</si>
  <si>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</si>
  <si>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</si>
  <si>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</si>
  <si>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</si>
  <si>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</si>
  <si>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</si>
  <si>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</si>
  <si>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</si>
  <si>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</si>
  <si>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</si>
  <si>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</si>
  <si>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</si>
  <si>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</si>
  <si>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</si>
  <si>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</si>
  <si>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</si>
  <si>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</si>
  <si>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</si>
  <si>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</si>
  <si>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</si>
  <si>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</si>
  <si>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</si>
  <si>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</si>
  <si>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</si>
  <si>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</si>
  <si>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</si>
  <si>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</si>
  <si>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</si>
  <si>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</si>
  <si>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</si>
  <si>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</si>
  <si>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</si>
  <si>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</si>
  <si>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</si>
  <si>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</si>
  <si>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</si>
  <si>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</si>
  <si>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</si>
  <si>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</si>
  <si>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</si>
  <si>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</si>
  <si>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</si>
  <si>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</si>
  <si>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</si>
  <si>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</si>
  <si>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</si>
  <si>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</si>
  <si>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</si>
  <si>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</si>
  <si>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</si>
  <si>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</si>
  <si>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</si>
  <si>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</si>
  <si>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</si>
  <si>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</si>
  <si>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</si>
  <si>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</si>
  <si>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</si>
  <si>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</si>
  <si>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</si>
  <si>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</si>
  <si>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</si>
  <si>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</si>
  <si>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</si>
  <si>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</si>
  <si>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</si>
  <si>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</si>
  <si>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</si>
  <si>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</si>
  <si>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</si>
  <si>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</si>
  <si>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</si>
  <si>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</si>
  <si>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</si>
  <si>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</si>
  <si>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</si>
  <si>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</si>
  <si>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</si>
  <si>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</si>
  <si>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</si>
  <si>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</si>
  <si>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</si>
  <si>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</si>
  <si>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</si>
  <si>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</si>
  <si>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</si>
  <si>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</si>
  <si>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</si>
  <si>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</si>
  <si>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</si>
  <si>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</si>
  <si>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</si>
  <si>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</si>
  <si>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</si>
  <si>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</si>
  <si>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</si>
  <si>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</si>
  <si>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</si>
  <si>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</si>
  <si>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</si>
  <si>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</si>
  <si>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</si>
  <si>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</si>
  <si>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</si>
  <si>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</si>
  <si>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</si>
  <si>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</si>
  <si>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</si>
  <si>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</si>
  <si>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</si>
  <si>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</si>
  <si>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</si>
  <si>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</si>
  <si>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</si>
  <si>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</si>
  <si>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</si>
  <si>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</si>
  <si>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</si>
  <si>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</si>
  <si>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</si>
  <si>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</si>
  <si>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</si>
  <si>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</si>
  <si>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</si>
  <si>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</si>
  <si>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</si>
  <si>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</si>
  <si>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</si>
  <si>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</si>
  <si>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</si>
  <si>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</si>
  <si>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</si>
  <si>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</si>
  <si>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</si>
  <si>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</si>
  <si>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</si>
  <si>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</si>
  <si>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</si>
  <si>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</si>
  <si>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</si>
  <si>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</si>
  <si>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</si>
  <si>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</si>
  <si>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</si>
  <si>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</si>
  <si>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</si>
  <si>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</si>
  <si>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</si>
  <si>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</si>
  <si>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</si>
  <si>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</si>
  <si>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</si>
  <si>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</si>
  <si>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</si>
  <si>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</si>
  <si>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</si>
  <si>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</si>
  <si>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</si>
  <si>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</si>
  <si>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</si>
  <si>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</si>
  <si>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</si>
  <si>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</si>
  <si>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</si>
  <si>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</si>
  <si>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</si>
  <si>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</si>
  <si>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</si>
  <si>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</si>
  <si>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</si>
  <si>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</si>
  <si>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</si>
  <si>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</si>
  <si>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</si>
  <si>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</si>
  <si>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</si>
  <si>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</si>
  <si>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</si>
  <si>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</si>
  <si>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</si>
  <si>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</si>
  <si>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</si>
  <si>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</si>
  <si>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</si>
  <si>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</si>
  <si>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</si>
  <si>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</si>
  <si>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</si>
  <si>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</si>
  <si>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</si>
  <si>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</si>
  <si>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</si>
  <si>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</si>
  <si>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</si>
  <si>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</si>
  <si>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</si>
  <si>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</si>
  <si>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</si>
  <si>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</si>
  <si>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</si>
  <si>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</si>
  <si>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</si>
  <si>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</si>
  <si>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</si>
  <si>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</si>
  <si>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</si>
  <si>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</si>
  <si>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</si>
  <si>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</si>
  <si>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</si>
  <si>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</si>
  <si>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</si>
  <si>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</si>
  <si>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</si>
  <si>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</si>
  <si>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</si>
  <si>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</si>
  <si>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</si>
  <si>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</si>
  <si>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</si>
  <si>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</si>
  <si>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</si>
  <si>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</si>
  <si>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</si>
  <si>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</si>
  <si>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</si>
  <si>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</si>
  <si>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</si>
  <si>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</si>
  <si>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</si>
  <si>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</si>
  <si>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</si>
  <si>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</si>
  <si>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</si>
  <si>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</si>
  <si>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</si>
  <si>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</si>
  <si>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</si>
  <si>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</si>
  <si>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</si>
  <si>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</si>
  <si>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</si>
  <si>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</si>
  <si>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</si>
  <si>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</si>
  <si>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</si>
  <si>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</si>
  <si>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</si>
  <si>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</si>
  <si>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</si>
  <si>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</si>
  <si>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</si>
  <si>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</si>
  <si>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</si>
  <si>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</si>
  <si>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</si>
  <si>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</si>
  <si>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</si>
  <si>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</si>
  <si>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</si>
  <si>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</si>
  <si>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</si>
  <si>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</si>
  <si>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</si>
  <si>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</si>
  <si>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</si>
  <si>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</si>
  <si>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</si>
  <si>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</si>
  <si>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</si>
  <si>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</si>
  <si>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</si>
  <si>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</si>
  <si>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</si>
  <si>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</si>
  <si>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</si>
  <si>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</si>
  <si>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</si>
  <si>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</si>
  <si>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</si>
  <si>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</si>
  <si>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</si>
  <si>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</si>
  <si>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</si>
  <si>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</si>
  <si>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</si>
  <si>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</si>
  <si>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</si>
  <si>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</si>
  <si>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</si>
  <si>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</si>
  <si>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</si>
  <si>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</si>
  <si>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</si>
  <si>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</si>
  <si>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</si>
  <si>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</si>
  <si>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</si>
  <si>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</si>
  <si>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</si>
  <si>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</si>
  <si>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</si>
  <si>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</si>
  <si>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</si>
  <si>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</si>
  <si>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</si>
  <si>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</si>
  <si>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</si>
  <si>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</si>
  <si>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</si>
  <si>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</si>
  <si>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</si>
  <si>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</si>
  <si>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</si>
  <si>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</si>
  <si>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</si>
  <si>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</si>
  <si>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</si>
  <si>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</si>
  <si>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</si>
  <si>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</si>
  <si>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</si>
  <si>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</si>
  <si>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</si>
  <si>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</si>
  <si>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</si>
  <si>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</si>
  <si>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</si>
  <si>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</si>
  <si>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</si>
  <si>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</si>
  <si>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</si>
  <si>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</si>
  <si>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</si>
  <si>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</si>
  <si>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</si>
  <si>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</si>
  <si>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</si>
  <si>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</si>
  <si>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</si>
  <si>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</si>
  <si>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</si>
  <si>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</si>
  <si>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</si>
  <si>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</si>
  <si>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</si>
  <si>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</si>
  <si>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</si>
  <si>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</si>
  <si>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</si>
  <si>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</si>
  <si>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</si>
  <si>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</si>
  <si>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</si>
  <si>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</si>
  <si>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</si>
  <si>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</si>
  <si>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</si>
  <si>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</si>
  <si>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</si>
  <si>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</si>
  <si>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</si>
  <si>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</si>
  <si>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</si>
  <si>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</si>
  <si>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</si>
  <si>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</si>
  <si>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</si>
  <si>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</si>
  <si>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</si>
  <si>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</si>
  <si>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</si>
  <si>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</si>
  <si>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</si>
  <si>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</si>
  <si>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</si>
  <si>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</si>
  <si>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</si>
  <si>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</si>
  <si>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</si>
  <si>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</si>
  <si>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</si>
  <si>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</si>
  <si>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</si>
  <si>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</si>
  <si>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</si>
  <si>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</si>
  <si>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</si>
  <si>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</si>
  <si>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</si>
  <si>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</si>
  <si>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</si>
  <si>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</si>
  <si>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</si>
  <si>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</si>
  <si>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</si>
  <si>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</si>
  <si>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</si>
  <si>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</si>
  <si>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</si>
  <si>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</si>
  <si>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</si>
  <si>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</si>
  <si>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</si>
  <si>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</si>
  <si>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</si>
  <si>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</si>
  <si>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</si>
  <si>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</si>
  <si>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</si>
  <si>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</si>
  <si>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</si>
  <si>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</si>
  <si>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</si>
  <si>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</si>
  <si>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</si>
  <si>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</si>
  <si>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</si>
  <si>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</si>
  <si>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</si>
  <si>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</si>
  <si>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</si>
  <si>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</si>
  <si>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</si>
  <si>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</si>
  <si>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</si>
  <si>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</si>
  <si>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</si>
  <si>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</si>
  <si>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</si>
  <si>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</si>
  <si>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</si>
  <si>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</si>
  <si>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</si>
  <si>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</si>
  <si>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</si>
  <si>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</si>
  <si>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</si>
  <si>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</si>
  <si>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</si>
  <si>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</si>
  <si>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</si>
  <si>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</si>
  <si>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</si>
  <si>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</si>
  <si>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</si>
  <si>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</si>
  <si>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</si>
  <si>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</si>
  <si>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</si>
  <si>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</si>
  <si>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</si>
  <si>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</si>
  <si>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</si>
  <si>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</si>
  <si>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</si>
  <si>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</si>
  <si>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</si>
  <si>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</si>
  <si>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</si>
  <si>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</si>
  <si>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</si>
  <si>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</si>
  <si>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</si>
  <si>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</si>
  <si>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</si>
  <si>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</si>
  <si>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</si>
  <si>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</si>
  <si>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</si>
  <si>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</si>
  <si>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</si>
  <si>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</si>
  <si>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</si>
  <si>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</si>
  <si>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</si>
  <si>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</si>
  <si>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</si>
  <si>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</si>
  <si>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</si>
  <si>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</si>
  <si>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</si>
  <si>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</si>
  <si>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</si>
  <si>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</si>
  <si>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</si>
  <si>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</si>
  <si>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</si>
  <si>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</si>
  <si>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</si>
  <si>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</si>
  <si>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</si>
  <si>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</si>
  <si>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</si>
  <si>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</si>
  <si>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</si>
  <si>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</si>
  <si>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</si>
  <si>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</si>
  <si>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</si>
  <si>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</si>
  <si>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</si>
  <si>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</si>
  <si>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</si>
  <si>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</si>
  <si>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</si>
  <si>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</si>
  <si>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</si>
  <si>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</si>
  <si>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</si>
  <si>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</si>
  <si>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</si>
  <si>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</si>
  <si>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</si>
  <si>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</si>
  <si>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</si>
  <si>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</si>
  <si>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</si>
  <si>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</si>
  <si>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</si>
  <si>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</si>
  <si>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</si>
  <si>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</si>
  <si>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</si>
  <si>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</si>
  <si>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</si>
  <si>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</si>
  <si>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</si>
  <si>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</si>
  <si>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</si>
  <si>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</si>
  <si>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</si>
  <si>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</si>
  <si>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</si>
  <si>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</si>
  <si>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</si>
  <si>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</si>
  <si>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</si>
  <si>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</si>
  <si>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</si>
  <si>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</si>
  <si>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</si>
  <si>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</si>
  <si>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</si>
  <si>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</si>
  <si>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</si>
  <si>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</si>
  <si>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</si>
  <si>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</si>
  <si>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</si>
  <si>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</si>
  <si>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</si>
  <si>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</si>
  <si>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</si>
  <si>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</si>
  <si>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</si>
  <si>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</si>
  <si>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</si>
  <si>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</si>
  <si>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</si>
  <si>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</si>
  <si>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</si>
  <si>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</si>
  <si>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</si>
  <si>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</si>
  <si>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</si>
  <si>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</si>
  <si>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</si>
  <si>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</si>
  <si>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</si>
  <si>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</si>
  <si>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</si>
  <si>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</si>
  <si>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</si>
  <si>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</si>
  <si>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</si>
  <si>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</si>
  <si>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</si>
  <si>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</si>
  <si>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</si>
  <si>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</si>
  <si>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</si>
  <si>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</si>
  <si>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</si>
  <si>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</si>
  <si>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</si>
  <si>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</si>
  <si>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</si>
  <si>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</si>
  <si>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</si>
  <si>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</si>
  <si>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</si>
  <si>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</si>
  <si>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</si>
  <si>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</si>
  <si>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</si>
  <si>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</si>
  <si>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</si>
  <si>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</si>
  <si>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</si>
  <si>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</si>
  <si>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</si>
  <si>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</si>
  <si>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</si>
  <si>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</si>
  <si>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</si>
  <si>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</si>
  <si>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</si>
  <si>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</si>
  <si>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</si>
  <si>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</si>
  <si>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</si>
  <si>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</si>
  <si>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</si>
  <si>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</si>
  <si>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</si>
  <si>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</si>
  <si>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</si>
  <si>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</si>
  <si>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</si>
  <si>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</si>
  <si>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</si>
  <si>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</si>
  <si>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</si>
  <si>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</si>
  <si>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</si>
  <si>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</si>
  <si>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</si>
  <si>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</si>
  <si>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</si>
  <si>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</si>
  <si>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</si>
  <si>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</si>
  <si>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</si>
  <si>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</si>
  <si>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</si>
  <si>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</si>
  <si>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</si>
  <si>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</si>
  <si>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</si>
  <si>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</si>
  <si>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</si>
  <si>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</si>
  <si>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</si>
  <si>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</si>
  <si>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</si>
  <si>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</si>
  <si>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</si>
  <si>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</si>
  <si>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</si>
  <si>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</si>
  <si>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</si>
  <si>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</si>
  <si>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</si>
  <si>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</si>
  <si>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</si>
  <si>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</si>
  <si>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</si>
  <si>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</si>
  <si>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</si>
  <si>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</si>
  <si>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</si>
  <si>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</si>
  <si>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</si>
  <si>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</si>
  <si>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</si>
  <si>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</si>
  <si>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</si>
  <si>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</si>
  <si>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</si>
  <si>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</si>
  <si>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</si>
  <si>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</si>
  <si>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</si>
  <si>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</si>
  <si>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</si>
  <si>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</si>
  <si>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</si>
  <si>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</si>
  <si>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</si>
  <si>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</si>
  <si>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</si>
  <si>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</si>
  <si>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</si>
  <si>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</si>
  <si>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</si>
  <si>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</si>
  <si>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</si>
  <si>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</si>
  <si>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</si>
  <si>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</si>
  <si>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</si>
  <si>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</si>
  <si>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</si>
  <si>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</si>
  <si>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</si>
  <si>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</si>
  <si>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</si>
  <si>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</si>
  <si>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</si>
  <si>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</si>
  <si>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</si>
  <si>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</si>
  <si>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</si>
  <si>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</si>
  <si>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</si>
  <si>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</si>
  <si>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</si>
  <si>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</si>
  <si>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</si>
  <si>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</si>
  <si>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</si>
  <si>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</si>
  <si>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</si>
  <si>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</si>
  <si>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</si>
  <si>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</si>
  <si>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</si>
  <si>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</si>
  <si>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</si>
  <si>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</si>
  <si>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</si>
  <si>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</si>
  <si>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</si>
  <si>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</si>
  <si>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</si>
  <si>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</si>
  <si>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</si>
  <si>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</si>
  <si>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</si>
  <si>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</si>
  <si>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</si>
  <si>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</si>
  <si>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</si>
  <si>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</si>
  <si>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</si>
  <si>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</si>
  <si>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</si>
  <si>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</si>
  <si>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</si>
  <si>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</si>
  <si>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</si>
  <si>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</si>
  <si>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</si>
  <si>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</si>
  <si>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</si>
  <si>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</si>
  <si>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</si>
  <si>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</si>
  <si>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</si>
  <si>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</si>
  <si>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</si>
  <si>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</si>
  <si>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</si>
  <si>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</si>
  <si>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</si>
  <si>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</si>
  <si>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</si>
  <si>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</si>
  <si>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</si>
  <si>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</si>
  <si>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</si>
  <si>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</si>
  <si>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</si>
  <si>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</si>
  <si>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</si>
  <si>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</si>
  <si>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</si>
  <si>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</si>
  <si>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</si>
  <si>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</si>
  <si>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</si>
  <si>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</si>
  <si>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</si>
  <si>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</si>
  <si>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</si>
  <si>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</si>
  <si>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</si>
  <si>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</si>
  <si>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</si>
  <si>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</si>
  <si>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</si>
  <si>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</si>
  <si>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</si>
  <si>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</si>
  <si>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</si>
  <si>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</si>
  <si>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</si>
  <si>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</si>
  <si>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</si>
  <si>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</si>
  <si>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</si>
  <si>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</si>
  <si>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</si>
  <si>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</si>
  <si>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</si>
  <si>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</si>
  <si>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</si>
  <si>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</si>
  <si>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</si>
  <si>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</si>
  <si>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</si>
  <si>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</si>
  <si>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</si>
  <si>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</si>
  <si>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</si>
  <si>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</si>
  <si>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</si>
  <si>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</si>
  <si>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</si>
  <si>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</si>
  <si>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</si>
  <si>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</si>
  <si>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</si>
  <si>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</si>
  <si>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</si>
  <si>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</si>
  <si>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</si>
  <si>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</si>
  <si>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</si>
  <si>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</si>
  <si>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</si>
  <si>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</si>
  <si>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</si>
  <si>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</si>
  <si>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</si>
  <si>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</si>
  <si>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</si>
  <si>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</si>
  <si>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</si>
  <si>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</si>
  <si>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</si>
  <si>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</si>
  <si>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</si>
  <si>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</si>
  <si>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</si>
  <si>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</si>
  <si>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</si>
  <si>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</si>
  <si>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</si>
  <si>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</si>
  <si>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</si>
  <si>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</si>
  <si>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</si>
  <si>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</si>
  <si>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</si>
  <si>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</si>
  <si>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</si>
  <si>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</si>
  <si>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</si>
  <si>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</si>
  <si>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</si>
  <si>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</si>
  <si>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</si>
  <si>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</si>
  <si>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</si>
  <si>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</si>
  <si>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</si>
  <si>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</si>
  <si>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</si>
  <si>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</si>
  <si>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</si>
  <si>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</si>
  <si>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</si>
  <si>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</si>
  <si>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</si>
  <si>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</si>
  <si>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</si>
  <si>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</si>
  <si>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</si>
  <si>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</si>
  <si>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</si>
  <si>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</si>
  <si>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</si>
  <si>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</si>
  <si>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</si>
  <si>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</si>
  <si>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</si>
  <si>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</si>
  <si>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</si>
  <si>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</si>
  <si>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</si>
  <si>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</si>
  <si>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</si>
  <si>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</si>
  <si>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</si>
  <si>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</si>
  <si>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</si>
  <si>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</si>
  <si>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</si>
  <si>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</si>
  <si>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</si>
  <si>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</si>
  <si>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</si>
  <si>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</si>
  <si>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</si>
  <si>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</si>
  <si>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</si>
  <si>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</si>
  <si>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</si>
  <si>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</si>
  <si>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</si>
  <si>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</si>
  <si>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</si>
  <si>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</si>
  <si>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</si>
  <si>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</si>
  <si>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</si>
  <si>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</si>
  <si>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</si>
  <si>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</si>
  <si>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</si>
  <si>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</si>
  <si>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</si>
  <si>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</si>
  <si>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</si>
  <si>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</si>
  <si>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</si>
  <si>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</si>
  <si>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</si>
  <si>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</si>
  <si>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</si>
  <si>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</si>
  <si>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</si>
  <si>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</si>
  <si>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</si>
  <si>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</si>
  <si>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</si>
  <si>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</si>
  <si>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</si>
  <si>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</si>
  <si>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</si>
  <si>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</si>
  <si>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</si>
  <si>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</si>
  <si>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</si>
  <si>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</si>
  <si>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</si>
  <si>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</si>
  <si>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</si>
  <si>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</si>
  <si>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</si>
  <si>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</si>
  <si>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</si>
  <si>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</si>
  <si>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</si>
  <si>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</si>
  <si>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</si>
  <si>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</si>
  <si>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</si>
  <si>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</si>
  <si>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</si>
  <si>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</si>
  <si>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</si>
  <si>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</si>
  <si>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</si>
  <si>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</si>
  <si>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</si>
  <si>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</si>
  <si>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</si>
  <si>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</si>
  <si>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</si>
  <si>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</si>
  <si>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</si>
  <si>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</si>
  <si>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</si>
  <si>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</si>
  <si>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</si>
  <si>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</si>
  <si>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</si>
  <si>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</si>
  <si>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</si>
  <si>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</si>
  <si>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</si>
  <si>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</si>
  <si>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</si>
  <si>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</si>
  <si>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</si>
  <si>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</si>
  <si>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</si>
  <si>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</si>
  <si>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</si>
  <si>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</si>
  <si>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</si>
  <si>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</si>
  <si>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</si>
  <si>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</si>
  <si>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</si>
  <si>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</si>
  <si>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</si>
  <si>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</si>
  <si>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</si>
  <si>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</si>
  <si>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</si>
  <si>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</si>
  <si>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</si>
  <si>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</si>
  <si>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</si>
  <si>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</si>
  <si>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</si>
  <si>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</si>
  <si>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</si>
  <si>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</si>
  <si>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</si>
  <si>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</si>
  <si>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</si>
  <si>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</si>
  <si>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</si>
  <si>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</si>
  <si>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</si>
  <si>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</si>
  <si>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</si>
  <si>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</si>
  <si>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</si>
  <si>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</si>
  <si>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</si>
  <si>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</si>
  <si>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</si>
  <si>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</si>
  <si>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</si>
  <si>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</si>
  <si>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</si>
  <si>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</si>
  <si>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</si>
  <si>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</si>
  <si>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</si>
  <si>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</si>
  <si>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</si>
  <si>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</si>
  <si>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</si>
  <si>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</si>
  <si>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</si>
  <si>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</si>
  <si>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</si>
  <si>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</si>
  <si>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</si>
  <si>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</si>
  <si>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</si>
  <si>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</si>
  <si>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</si>
  <si>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</si>
  <si>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</si>
  <si>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</si>
  <si>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</si>
  <si>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</si>
  <si>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</si>
  <si>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</si>
  <si>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</si>
  <si>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</si>
  <si>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</si>
  <si>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</si>
  <si>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</si>
  <si>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</si>
  <si>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</si>
  <si>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</si>
  <si>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</si>
  <si>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</si>
  <si>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</si>
  <si>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</si>
  <si>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</si>
  <si>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</si>
  <si>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</si>
  <si>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</si>
  <si>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</si>
  <si>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</si>
  <si>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</si>
  <si>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</si>
  <si>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</si>
  <si>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</si>
  <si>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</si>
  <si>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</si>
  <si>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</si>
  <si>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</si>
  <si>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</si>
  <si>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</si>
  <si>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</si>
  <si>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</si>
  <si>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</si>
  <si>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</si>
  <si>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</si>
  <si>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</si>
  <si>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</si>
  <si>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</si>
  <si>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</si>
  <si>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</si>
  <si>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</si>
  <si>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</si>
  <si>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</si>
  <si>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</si>
  <si>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</si>
  <si>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</si>
  <si>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</si>
  <si>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</si>
  <si>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</si>
  <si>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</si>
  <si>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</si>
  <si>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</si>
  <si>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</si>
  <si>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</si>
  <si>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</si>
  <si>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</si>
  <si>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</si>
  <si>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</si>
  <si>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</si>
  <si>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</si>
  <si>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</si>
  <si>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</si>
  <si>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</si>
  <si>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</si>
  <si>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</si>
  <si>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</si>
  <si>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</si>
  <si>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</si>
  <si>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</si>
  <si>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</si>
  <si>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</si>
  <si>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</si>
  <si>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</si>
  <si>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</si>
  <si>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</si>
  <si>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</si>
  <si>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</si>
  <si>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</si>
  <si>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</si>
  <si>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</si>
  <si>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</si>
  <si>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</si>
  <si>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</si>
  <si>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</si>
  <si>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</si>
  <si>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</si>
  <si>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</si>
  <si>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</si>
  <si>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</si>
  <si>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</si>
  <si>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</si>
  <si>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</si>
  <si>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</si>
  <si>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</si>
  <si>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</si>
  <si>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</si>
  <si>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</si>
  <si>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</si>
  <si>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</si>
  <si>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</si>
  <si>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</si>
  <si>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</si>
  <si>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</si>
  <si>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</si>
  <si>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</si>
  <si>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</si>
  <si>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</si>
  <si>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</si>
  <si>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</si>
  <si>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</si>
  <si>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</si>
  <si>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</si>
  <si>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</si>
  <si>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</si>
  <si>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</si>
  <si>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</si>
  <si>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</si>
  <si>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</si>
  <si>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</si>
  <si>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</si>
  <si>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</si>
  <si>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</si>
  <si>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</si>
  <si>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</si>
  <si>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</si>
  <si>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</si>
  <si>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</si>
  <si>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</si>
  <si>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</si>
  <si>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</si>
  <si>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</si>
  <si>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</si>
  <si>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</si>
  <si>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</si>
  <si>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</si>
  <si>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</si>
  <si>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</si>
  <si>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</si>
  <si>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</si>
  <si>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</si>
  <si>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</si>
  <si>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</si>
  <si>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</si>
  <si>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</si>
  <si>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</si>
  <si>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</si>
  <si>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</si>
  <si>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</si>
  <si>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</si>
  <si>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</si>
  <si>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</si>
  <si>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</si>
  <si>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</si>
  <si>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</si>
  <si>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</si>
  <si>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</si>
  <si>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</si>
  <si>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</si>
  <si>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</si>
  <si>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</si>
  <si>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</si>
  <si>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</si>
  <si>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</si>
  <si>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</si>
  <si>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</si>
  <si>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</si>
  <si>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</si>
  <si>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</si>
  <si>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</si>
  <si>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</si>
  <si>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</si>
  <si>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</si>
  <si>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</si>
  <si>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</si>
  <si>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</si>
  <si>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</si>
  <si>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</si>
  <si>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</si>
  <si>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</si>
  <si>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</si>
  <si>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</si>
  <si>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</si>
  <si>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</si>
  <si>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</si>
  <si>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</si>
  <si>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</si>
  <si>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</si>
  <si>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</si>
  <si>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</si>
  <si>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</si>
  <si>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</si>
  <si>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</si>
  <si>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</si>
  <si>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</si>
  <si>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</si>
  <si>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</si>
  <si>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</si>
  <si>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</si>
  <si>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</si>
  <si>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</si>
  <si>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</si>
  <si>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</si>
  <si>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</si>
  <si>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</si>
  <si>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</si>
  <si>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</si>
  <si>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</si>
  <si>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</si>
  <si>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</si>
  <si>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</si>
  <si>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</si>
  <si>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</si>
  <si>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</si>
  <si>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</si>
  <si>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</si>
  <si>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</si>
  <si>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</si>
  <si>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</si>
  <si>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</si>
  <si>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</si>
  <si>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</si>
  <si>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</si>
  <si>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</si>
  <si>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</si>
  <si>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</si>
  <si>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</si>
  <si>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</si>
  <si>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</si>
  <si>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</si>
  <si>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</si>
  <si>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</si>
  <si>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</si>
  <si>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</si>
  <si>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</si>
  <si>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</si>
  <si>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</si>
  <si>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</si>
  <si>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</si>
  <si>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</si>
  <si>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</si>
  <si>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</si>
  <si>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</si>
  <si>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</si>
  <si>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</si>
  <si>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</si>
  <si>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</si>
  <si>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</si>
  <si>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</si>
  <si>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</si>
  <si>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</si>
  <si>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</si>
  <si>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</si>
  <si>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</si>
  <si>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</si>
  <si>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</si>
  <si>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</si>
  <si>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</si>
  <si>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</si>
  <si>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</si>
  <si>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</si>
  <si>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</si>
  <si>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</si>
  <si>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</si>
  <si>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</si>
  <si>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</si>
  <si>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</si>
  <si>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</si>
  <si>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</si>
  <si>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</si>
  <si>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</si>
  <si>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</si>
  <si>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</si>
  <si>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</si>
  <si>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</si>
  <si>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</si>
  <si>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</si>
  <si>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</si>
  <si>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</si>
  <si>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</si>
  <si>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</si>
  <si>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</si>
  <si>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</si>
  <si>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</si>
  <si>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</si>
  <si>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</si>
  <si>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</si>
  <si>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</si>
  <si>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</si>
  <si>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</si>
  <si>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</si>
  <si>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</si>
  <si>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</si>
  <si>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</si>
  <si>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</si>
  <si>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</si>
  <si>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</si>
  <si>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</si>
  <si>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</si>
  <si>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</si>
  <si>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</si>
  <si>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</si>
  <si>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</si>
  <si>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</si>
  <si>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</si>
  <si>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</si>
  <si>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</si>
  <si>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</si>
  <si>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</si>
  <si>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</si>
  <si>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</si>
  <si>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</si>
  <si>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</si>
  <si>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</si>
  <si>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</si>
  <si>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</si>
  <si>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</si>
  <si>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</si>
  <si>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</si>
  <si>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</si>
  <si>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</si>
  <si>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</si>
  <si>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</si>
  <si>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</si>
  <si>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</si>
  <si>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</si>
  <si>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</si>
  <si>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</si>
  <si>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</si>
  <si>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</si>
  <si>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</si>
  <si>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</si>
  <si>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</si>
  <si>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</si>
  <si>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</si>
  <si>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</si>
  <si>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</si>
  <si>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</si>
  <si>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</si>
  <si>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</si>
  <si>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</si>
  <si>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</si>
  <si>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</si>
  <si>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</si>
  <si>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</si>
  <si>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</si>
  <si>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</si>
  <si>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</si>
  <si>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</si>
  <si>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</si>
  <si>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</si>
  <si>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</si>
  <si>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</si>
  <si>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</si>
  <si>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</si>
  <si>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</si>
  <si>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</si>
  <si>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</si>
  <si>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</si>
  <si>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</si>
  <si>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</si>
  <si>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</si>
  <si>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</si>
  <si>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</si>
  <si>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</si>
  <si>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</si>
  <si>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</si>
  <si>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</si>
  <si>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</si>
  <si>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</si>
  <si>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</si>
  <si>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</si>
  <si>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</si>
  <si>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</si>
  <si>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</si>
  <si>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</si>
  <si>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</si>
  <si>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</si>
  <si>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</si>
  <si>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</si>
  <si>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</si>
  <si>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</si>
  <si>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</si>
  <si>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</si>
  <si>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</si>
  <si>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</si>
  <si>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</si>
  <si>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</si>
  <si>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</si>
  <si>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</si>
  <si>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</si>
  <si>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</si>
  <si>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</si>
  <si>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</si>
  <si>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</si>
  <si>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</si>
  <si>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</si>
  <si>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</si>
  <si>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</si>
  <si>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</si>
  <si>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</si>
  <si>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</si>
  <si>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</si>
  <si>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</si>
  <si>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</si>
  <si>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</si>
  <si>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</si>
  <si>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</si>
  <si>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</si>
  <si>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</si>
  <si>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</si>
  <si>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</si>
  <si>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</si>
  <si>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</si>
  <si>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</si>
  <si>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</si>
  <si>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</si>
  <si>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</si>
  <si>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</si>
  <si>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</si>
  <si>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</si>
  <si>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</si>
  <si>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</si>
  <si>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</si>
  <si>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</si>
  <si>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</si>
  <si>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</si>
  <si>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</si>
  <si>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</si>
  <si>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</si>
  <si>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</si>
  <si>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</si>
  <si>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</si>
  <si>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</si>
  <si>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</si>
  <si>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</si>
  <si>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</si>
  <si>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</si>
  <si>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</si>
  <si>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</si>
  <si>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</si>
  <si>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</si>
  <si>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</si>
  <si>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</si>
  <si>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</si>
  <si>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</si>
  <si>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</si>
  <si>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</si>
  <si>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</si>
  <si>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</si>
  <si>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</si>
  <si>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</si>
  <si>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</si>
  <si>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</si>
  <si>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</si>
  <si>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</si>
  <si>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</si>
  <si>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</si>
  <si>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</si>
  <si>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</si>
  <si>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</si>
  <si>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</si>
  <si>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</si>
  <si>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</si>
  <si>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</si>
  <si>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</si>
  <si>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</si>
  <si>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</si>
  <si>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</si>
  <si>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</si>
  <si>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</si>
  <si>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</si>
  <si>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</si>
  <si>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</si>
  <si>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</si>
  <si>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</si>
  <si>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</si>
  <si>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</si>
  <si>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</si>
  <si>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</si>
  <si>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</si>
  <si>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</si>
  <si>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</si>
  <si>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</si>
  <si>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</si>
  <si>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</si>
  <si>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</si>
  <si>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</si>
  <si>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</si>
  <si>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</si>
  <si>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</si>
  <si>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</si>
  <si>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</si>
  <si>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</si>
  <si>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</si>
  <si>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</si>
  <si>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</si>
  <si>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</si>
  <si>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</si>
  <si>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</si>
  <si>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</si>
  <si>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</si>
  <si>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</si>
  <si>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</si>
  <si>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</si>
  <si>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</si>
  <si>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</si>
  <si>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</si>
  <si>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</si>
  <si>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</si>
  <si>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</si>
  <si>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</si>
  <si>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</si>
  <si>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</si>
  <si>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</si>
  <si>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</si>
  <si>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</si>
  <si>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</si>
  <si>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</si>
  <si>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</si>
  <si>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</si>
  <si>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</si>
  <si>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</si>
  <si>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</si>
  <si>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</si>
  <si>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</si>
  <si>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</si>
  <si>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</si>
  <si>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</si>
  <si>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</si>
  <si>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</si>
  <si>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</si>
  <si>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</si>
  <si>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</si>
  <si>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</si>
  <si>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</si>
  <si>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</si>
  <si>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</si>
  <si>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</si>
  <si>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</si>
  <si>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</si>
  <si>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</si>
  <si>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</si>
  <si>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</si>
  <si>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</si>
  <si>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</si>
  <si>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</si>
  <si>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</si>
  <si>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</si>
  <si>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</si>
  <si>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</si>
  <si>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</si>
  <si>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</si>
  <si>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</si>
  <si>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</si>
  <si>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</si>
  <si>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</si>
  <si>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</si>
  <si>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</si>
  <si>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</si>
  <si>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</si>
  <si>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</si>
  <si>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</si>
  <si>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</si>
  <si>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</si>
  <si>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</si>
  <si>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</si>
  <si>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</si>
  <si>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</si>
  <si>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</si>
  <si>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</si>
  <si>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</si>
  <si>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</si>
  <si>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</si>
  <si>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</si>
  <si>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</si>
  <si>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</si>
  <si>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</si>
  <si>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</si>
  <si>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</si>
  <si>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</si>
  <si>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</si>
  <si>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</si>
  <si>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</si>
  <si>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</si>
  <si>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</si>
  <si>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</si>
  <si>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</si>
  <si>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</si>
  <si>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</si>
  <si>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</si>
  <si>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</si>
  <si>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</si>
  <si>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</si>
  <si>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</si>
  <si>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</si>
  <si>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</si>
  <si>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</si>
  <si>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</si>
  <si>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</si>
  <si>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</si>
  <si>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</si>
  <si>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</si>
  <si>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</si>
  <si>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</si>
  <si>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</si>
  <si>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</si>
  <si>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</si>
  <si>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</si>
  <si>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</si>
  <si>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</si>
  <si>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</si>
  <si>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</si>
  <si>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</si>
  <si>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</si>
  <si>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</si>
  <si>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</si>
  <si>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</si>
  <si>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</si>
  <si>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</si>
  <si>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</si>
  <si>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</si>
  <si>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</si>
  <si>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</si>
  <si>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</si>
  <si>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</si>
  <si>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</si>
  <si>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</si>
  <si>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</si>
  <si>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</si>
  <si>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</si>
  <si>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</si>
  <si>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</si>
  <si>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</si>
  <si>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</si>
  <si>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</si>
  <si>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</si>
  <si>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</si>
  <si>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</si>
  <si>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</si>
  <si>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</si>
  <si>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</si>
  <si>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</si>
  <si>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</si>
  <si>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</si>
  <si>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</si>
  <si>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</si>
  <si>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</si>
  <si>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</si>
  <si>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</si>
  <si>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</si>
  <si>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</si>
  <si>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</si>
  <si>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</si>
  <si>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</si>
  <si>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</si>
  <si>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</si>
  <si>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</si>
  <si>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</si>
  <si>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</si>
  <si>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</si>
  <si>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</si>
  <si>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</si>
  <si>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</si>
  <si>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</si>
  <si>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</si>
  <si>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</si>
  <si>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</si>
  <si>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</si>
  <si>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</si>
  <si>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</si>
  <si>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</si>
  <si>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</si>
  <si>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</si>
  <si>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</si>
  <si>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</si>
  <si>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</si>
  <si>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</si>
  <si>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</si>
  <si>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</si>
  <si>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</si>
  <si>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</si>
  <si>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</si>
  <si>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</si>
  <si>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</si>
  <si>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</si>
  <si>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</si>
  <si>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</si>
  <si>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</si>
  <si>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</si>
  <si>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</si>
  <si>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</si>
  <si>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</si>
  <si>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</si>
  <si>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</si>
  <si>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</si>
  <si>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</si>
  <si>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</si>
  <si>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</si>
  <si>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</si>
  <si>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</si>
  <si>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</si>
  <si>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</si>
  <si>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</si>
  <si>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</si>
  <si>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</si>
  <si>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</si>
  <si>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</si>
  <si>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</si>
  <si>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</si>
  <si>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</si>
  <si>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</si>
  <si>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</si>
  <si>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</si>
  <si>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</si>
  <si>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</si>
  <si>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</si>
  <si>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</si>
  <si>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</si>
  <si>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</si>
  <si>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</si>
  <si>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</si>
  <si>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</si>
  <si>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</si>
  <si>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</si>
  <si>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</si>
  <si>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</si>
  <si>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</si>
  <si>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</si>
  <si>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</si>
  <si>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</si>
  <si>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</si>
  <si>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</si>
  <si>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</si>
  <si>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</si>
  <si>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</si>
  <si>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</si>
  <si>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</si>
  <si>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</si>
  <si>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</si>
  <si>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</si>
  <si>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</si>
  <si>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</si>
  <si>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</si>
  <si>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</si>
  <si>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</si>
  <si>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</si>
  <si>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</si>
  <si>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</si>
  <si>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</si>
  <si>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</si>
  <si>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</si>
  <si>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</si>
  <si>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</si>
  <si>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</si>
  <si>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</si>
  <si>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</si>
  <si>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</si>
  <si>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</si>
  <si>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</si>
  <si>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</si>
  <si>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</si>
  <si>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</si>
  <si>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</si>
  <si>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</si>
  <si>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</si>
  <si>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</si>
  <si>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</si>
  <si>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</si>
  <si>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</si>
  <si>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</si>
  <si>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</si>
  <si>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</si>
  <si>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</si>
  <si>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</si>
  <si>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</si>
  <si>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</si>
  <si>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</si>
  <si>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</si>
  <si>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</si>
  <si>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</si>
  <si>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</si>
  <si>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</si>
  <si>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</si>
  <si>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</si>
  <si>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</si>
  <si>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</si>
  <si>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</si>
  <si>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</si>
  <si>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</si>
  <si>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</si>
  <si>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</si>
  <si>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</si>
  <si>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</si>
  <si>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</si>
  <si>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</si>
  <si>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</si>
  <si>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</si>
  <si>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</si>
  <si>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</si>
  <si>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</si>
  <si>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</si>
  <si>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</si>
  <si>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</si>
  <si>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</si>
  <si>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</si>
  <si>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</si>
  <si>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</si>
  <si>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</si>
  <si>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</si>
  <si>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</si>
  <si>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</si>
  <si>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</si>
  <si>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</si>
  <si>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</si>
  <si>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</si>
  <si>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</si>
  <si>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</si>
  <si>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</si>
  <si>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</si>
  <si>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</si>
  <si>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</si>
  <si>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</si>
  <si>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</si>
  <si>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</si>
  <si>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</si>
  <si>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</si>
  <si>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</si>
  <si>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</si>
  <si>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</si>
  <si>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</si>
  <si>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</si>
  <si>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</si>
  <si>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</si>
  <si>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</si>
  <si>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</si>
  <si>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</si>
  <si>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</si>
  <si>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</si>
  <si>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</si>
  <si>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</si>
  <si>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</si>
  <si>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</si>
  <si>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</si>
  <si>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</si>
  <si>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</si>
  <si>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</si>
  <si>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</si>
  <si>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</si>
  <si>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</si>
  <si>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</si>
  <si>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</si>
  <si>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</si>
  <si>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</si>
  <si>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</si>
  <si>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</si>
  <si>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</si>
  <si>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</si>
  <si>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</si>
  <si>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</si>
  <si>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</si>
  <si>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</si>
  <si>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</si>
  <si>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</si>
  <si>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</si>
  <si>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</si>
  <si>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</si>
  <si>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</si>
  <si>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</si>
  <si>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</si>
  <si>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</si>
  <si>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</si>
  <si>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</si>
  <si>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</si>
  <si>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</si>
  <si>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</si>
  <si>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</si>
  <si>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</si>
  <si>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</si>
  <si>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</si>
  <si>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</si>
  <si>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</si>
  <si>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</si>
  <si>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</si>
  <si>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</si>
  <si>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</si>
  <si>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</si>
  <si>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</si>
  <si>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</si>
  <si>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</si>
  <si>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</si>
  <si>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</si>
  <si>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</si>
  <si>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</si>
  <si>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</si>
  <si>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</si>
  <si>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</si>
  <si>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</si>
  <si>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</si>
  <si>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</si>
  <si>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</si>
  <si>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</si>
  <si>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</si>
  <si>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</si>
  <si>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</si>
  <si>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</si>
  <si>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</si>
  <si>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</si>
  <si>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</si>
  <si>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</si>
  <si>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</si>
  <si>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</si>
  <si>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</si>
  <si>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</si>
  <si>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</si>
  <si>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</si>
  <si>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</si>
  <si>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</si>
  <si>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</si>
  <si>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</si>
  <si>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</si>
  <si>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</si>
  <si>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</si>
  <si>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</si>
  <si>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</si>
  <si>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</si>
  <si>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</si>
  <si>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</si>
  <si>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</si>
  <si>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</si>
  <si>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</si>
  <si>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</si>
  <si>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</si>
  <si>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</si>
  <si>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</si>
  <si>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</si>
  <si>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</si>
  <si>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</si>
  <si>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</si>
  <si>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</si>
  <si>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</si>
  <si>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</si>
  <si>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</si>
  <si>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</si>
  <si>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</si>
  <si>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</si>
  <si>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</si>
  <si>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</si>
  <si>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</si>
  <si>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</si>
  <si>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</si>
  <si>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</si>
  <si>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</si>
  <si>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</si>
  <si>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</si>
  <si>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</si>
  <si>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</si>
  <si>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</si>
  <si>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</si>
  <si>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</si>
  <si>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</si>
  <si>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</si>
  <si>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</si>
  <si>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</si>
  <si>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</si>
  <si>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</si>
  <si>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</si>
  <si>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</si>
  <si>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</si>
  <si>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</si>
  <si>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</si>
  <si>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</si>
  <si>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</si>
  <si>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</si>
  <si>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</si>
  <si>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</si>
  <si>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</si>
  <si>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</si>
  <si>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</si>
  <si>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</si>
  <si>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</si>
  <si>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</si>
  <si>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</si>
  <si>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</si>
  <si>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</si>
  <si>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</si>
  <si>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</si>
  <si>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</si>
  <si>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</si>
  <si>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</si>
  <si>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</si>
  <si>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</si>
  <si>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</si>
  <si>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</si>
  <si>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</si>
  <si>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</si>
  <si>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</si>
  <si>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</si>
  <si>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</si>
  <si>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</si>
  <si>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</si>
  <si>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</si>
  <si>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</si>
  <si>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</si>
  <si>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</si>
  <si>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</si>
  <si>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</si>
  <si>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</si>
  <si>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</si>
  <si>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</si>
  <si>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</si>
  <si>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</si>
  <si>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</si>
  <si>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</si>
  <si>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</si>
  <si>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</si>
  <si>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</si>
  <si>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</si>
  <si>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</si>
  <si>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</si>
  <si>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</si>
  <si>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</si>
  <si>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</si>
  <si>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</si>
  <si>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</si>
  <si>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</si>
  <si>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</si>
  <si>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</si>
  <si>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</si>
  <si>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</si>
  <si>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</si>
  <si>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</si>
  <si>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</si>
  <si>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</si>
  <si>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</si>
  <si>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</si>
  <si>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</si>
  <si>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</si>
  <si>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</si>
  <si>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</si>
  <si>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</si>
  <si>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</si>
  <si>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</si>
  <si>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</si>
  <si>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</si>
  <si>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</si>
  <si>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</si>
  <si>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</si>
  <si>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</si>
  <si>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</si>
  <si>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</si>
  <si>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</si>
  <si>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</si>
  <si>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</si>
  <si>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</si>
  <si>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</si>
  <si>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</si>
  <si>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</si>
  <si>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</si>
  <si>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</si>
  <si>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</si>
  <si>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</si>
  <si>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</si>
  <si>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</si>
  <si>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</si>
  <si>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</si>
  <si>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</si>
  <si>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</si>
  <si>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</si>
  <si>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</si>
  <si>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</si>
  <si>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</si>
  <si>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</si>
  <si>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</si>
  <si>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</si>
  <si>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</si>
  <si>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</si>
  <si>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</si>
  <si>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</si>
  <si>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</si>
  <si>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</si>
  <si>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</si>
  <si>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</si>
  <si>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</si>
  <si>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</si>
  <si>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</si>
  <si>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</si>
  <si>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</si>
  <si>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</si>
  <si>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</si>
  <si>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</si>
  <si>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</si>
  <si>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</si>
  <si>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</si>
  <si>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</si>
  <si>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</si>
  <si>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</si>
  <si>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</si>
  <si>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</si>
  <si>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</si>
  <si>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</si>
  <si>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</si>
  <si>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</si>
  <si>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</si>
  <si>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</si>
  <si>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</si>
  <si>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</si>
  <si>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</si>
  <si>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</si>
  <si>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</si>
  <si>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</si>
  <si>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</si>
  <si>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</si>
  <si>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</si>
  <si>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</si>
  <si>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</si>
  <si>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</si>
  <si>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</si>
  <si>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</si>
  <si>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</si>
  <si>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</si>
  <si>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</si>
  <si>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</si>
  <si>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</si>
  <si>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</si>
  <si>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</si>
  <si>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</si>
  <si>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</si>
  <si>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</si>
  <si>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</si>
  <si>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</si>
  <si>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</si>
  <si>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</si>
  <si>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</si>
  <si>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</si>
  <si>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</si>
  <si>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</si>
  <si>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</si>
  <si>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</si>
  <si>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</si>
  <si>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</si>
  <si>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</si>
  <si>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</si>
  <si>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</si>
  <si>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</si>
  <si>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</si>
  <si>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</si>
  <si>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</si>
  <si>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</si>
  <si>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</si>
  <si>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</si>
  <si>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</si>
  <si>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</si>
  <si>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</si>
  <si>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</si>
  <si>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</si>
  <si>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</si>
  <si>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</si>
  <si>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</si>
  <si>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</si>
  <si>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</si>
  <si>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</si>
  <si>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</si>
  <si>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</si>
  <si>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</si>
  <si>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</si>
  <si>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</si>
  <si>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</si>
  <si>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</si>
  <si>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</si>
  <si>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</si>
  <si>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</si>
  <si>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</si>
  <si>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</si>
  <si>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</si>
  <si>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</si>
  <si>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</si>
  <si>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</si>
  <si>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</si>
  <si>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</si>
  <si>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</si>
  <si>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</si>
  <si>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</si>
  <si>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</si>
  <si>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</si>
  <si>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</si>
  <si>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</si>
  <si>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</si>
  <si>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</si>
  <si>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</si>
  <si>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</si>
  <si>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</si>
  <si>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</si>
  <si>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</si>
  <si>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</si>
  <si>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</si>
  <si>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</si>
  <si>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</si>
  <si>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</si>
  <si>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</si>
  <si>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</si>
  <si>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</si>
  <si>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</si>
  <si>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</si>
  <si>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</si>
  <si>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</si>
  <si>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</si>
  <si>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</si>
  <si>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</si>
  <si>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</si>
  <si>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</si>
  <si>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</si>
  <si>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</si>
  <si>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</si>
  <si>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</si>
  <si>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</si>
  <si>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</si>
  <si>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</si>
  <si>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</si>
  <si>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</si>
  <si>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</si>
  <si>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</si>
  <si>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</si>
  <si>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</si>
  <si>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</si>
  <si>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</si>
  <si>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</si>
  <si>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</si>
  <si>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</si>
  <si>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</si>
  <si>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</si>
  <si>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</si>
  <si>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</si>
  <si>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</si>
  <si>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</si>
  <si>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</si>
  <si>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</si>
  <si>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</si>
  <si>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</si>
  <si>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</si>
  <si>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</si>
  <si>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</si>
  <si>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</si>
  <si>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</si>
  <si>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</si>
  <si>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</si>
  <si>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</si>
  <si>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</si>
  <si>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</si>
  <si>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</si>
  <si>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</si>
  <si>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</si>
  <si>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</si>
  <si>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</si>
  <si>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</si>
  <si>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</si>
  <si>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</si>
  <si>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</si>
  <si>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</si>
  <si>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</si>
  <si>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</si>
  <si>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</si>
  <si>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</si>
  <si>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</si>
  <si>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</si>
  <si>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</si>
  <si>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</si>
  <si>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</si>
  <si>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</si>
  <si>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</si>
  <si>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</si>
  <si>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</si>
  <si>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</si>
  <si>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</si>
  <si>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</si>
  <si>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</si>
  <si>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</si>
  <si>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</si>
  <si>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</si>
  <si>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</si>
  <si>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Ended Conversion</t>
  </si>
  <si>
    <t>Qtr3</t>
  </si>
  <si>
    <t>Aug</t>
  </si>
  <si>
    <t>Sep</t>
  </si>
  <si>
    <t>Qtr4</t>
  </si>
  <si>
    <t>Oct</t>
  </si>
  <si>
    <t>Nov</t>
  </si>
  <si>
    <t>Dec</t>
  </si>
  <si>
    <t>Qtr1</t>
  </si>
  <si>
    <t>Jan</t>
  </si>
  <si>
    <t>Feb</t>
  </si>
  <si>
    <t>Mar</t>
  </si>
  <si>
    <t>Qtr2</t>
  </si>
  <si>
    <t>Apr</t>
  </si>
  <si>
    <t>May</t>
  </si>
  <si>
    <t>Jun</t>
  </si>
  <si>
    <t>Jul</t>
  </si>
  <si>
    <t>Date Created Conversion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</si>
  <si>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</si>
  <si>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</si>
  <si>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</si>
  <si>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</si>
  <si>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</si>
  <si>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</si>
  <si>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</si>
  <si>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</si>
  <si>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</si>
  <si>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</si>
  <si>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</si>
  <si>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</si>
  <si>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</si>
  <si>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</si>
  <si>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</si>
  <si>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</si>
  <si>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</si>
  <si>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</si>
  <si>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</si>
  <si>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</si>
  <si>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</si>
  <si>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Outcomes</t>
  </si>
  <si>
    <t>Successful Campaigns</t>
  </si>
  <si>
    <t>failed Campaigns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</si>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</sst>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_-\$* #.##0_-;\-\$* #.##0_-;_-&quot;R&quot;* &quot;-&quot;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7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1" xfId="0" applyBorder="1"/>
    <xf numFmtId="10" fontId="0" fillId="0" borderId="1" xfId="1" applyNumberFormat="1" applyFont="1" applyBorder="1"/>
    <xf numFmtId="0" fontId="1" fillId="0" borderId="1" xfId="0" applyFont="1" applyBorder="1"/>
    <xf numFmtId="0" fontId="1" fillId="0" borderId="1" xfId="0" applyFont="1" applyBorder="1" applyAlignment="1"/>
    <xf numFmtId="0" fontId="0" fillId="0" borderId="1" xfId="0" applyBorder="1" applyAlignmen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</cellXfs>
  <cellStyles count="2">
    <cellStyle name="Normal" xfId="0" builtinId="0"/>
    <cellStyle name="Percent" xfId="1" builtinId="5"/>
  </cellStyles>
  <dxfs count="2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Category</a:t>
            </a:r>
            <a:r>
              <a:rPr lang="en-ZA" baseline="0"/>
              <a:t> stats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A-4345-9C14-D41FB5C54DDC}"/>
            </c:ext>
          </c:extLst>
        </c:ser>
        <c:ser>
          <c:idx val="1"/>
          <c:order val="1"/>
          <c:tx>
            <c:strRef>
              <c:f>Sheet3!$D$3:$D$4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EA-4345-9C14-D41FB5C54DDC}"/>
            </c:ext>
          </c:extLst>
        </c:ser>
        <c:ser>
          <c:idx val="2"/>
          <c:order val="2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EA-4345-9C14-D41FB5C54DDC}"/>
            </c:ext>
          </c:extLst>
        </c:ser>
        <c:ser>
          <c:idx val="3"/>
          <c:order val="3"/>
          <c:tx>
            <c:strRef>
              <c:f>Sheet3!$F$3:$F$4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Sheet3!$F$5:$F$14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EA-4345-9C14-D41FB5C54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5773920"/>
        <c:axId val="1965786400"/>
      </c:barChart>
      <c:catAx>
        <c:axId val="196577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786400"/>
        <c:crosses val="autoZero"/>
        <c:auto val="1"/>
        <c:lblAlgn val="ctr"/>
        <c:lblOffset val="100"/>
        <c:noMultiLvlLbl val="0"/>
      </c:catAx>
      <c:valAx>
        <c:axId val="196578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77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[Excel-challenge.xlsx]Sub-Category-Analysis!PivotTable6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Sub</a:t>
            </a:r>
            <a:r>
              <a:rPr lang="en-ZA" baseline="0"/>
              <a:t> Category Stats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C00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'Sub-Category-Analysis'!$F$4:$F$5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'Sub-Category-Analysis'!$E$6:$E$47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'Sub-Category-Analysis'!$F$6:$F$47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0B-495C-BC5F-D794CEF4EF4E}"/>
            </c:ext>
          </c:extLst>
        </c:ser>
        <c:ser>
          <c:idx val="1"/>
          <c:order val="1"/>
          <c:tx>
            <c:strRef>
              <c:f>'Sub-Category-Analysis'!$G$4:$G$5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'Sub-Category-Analysis'!$E$6:$E$47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'Sub-Category-Analysis'!$G$6:$G$47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70B-495C-BC5F-D794CEF4EF4E}"/>
            </c:ext>
          </c:extLst>
        </c:ser>
        <c:ser>
          <c:idx val="2"/>
          <c:order val="2"/>
          <c:tx>
            <c:strRef>
              <c:f>'Sub-Category-Analysis'!$H$4:$H$5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'Sub-Category-Analysis'!$E$6:$E$47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'Sub-Category-Analysis'!$H$6:$H$47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70B-495C-BC5F-D794CEF4EF4E}"/>
            </c:ext>
          </c:extLst>
        </c:ser>
        <c:ser>
          <c:idx val="3"/>
          <c:order val="3"/>
          <c:tx>
            <c:strRef>
              <c:f>'Sub-Category-Analysis'!$I$4:$I$5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'Sub-Category-Analysis'!$E$6:$E$47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'Sub-Category-Analysis'!$I$6:$I$47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70B-495C-BC5F-D794CEF4E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7250816"/>
        <c:axId val="1527256640"/>
      </c:barChart>
      <c:catAx>
        <c:axId val="152725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256640"/>
        <c:crosses val="autoZero"/>
        <c:auto val="1"/>
        <c:lblAlgn val="ctr"/>
        <c:lblOffset val="100"/>
        <c:noMultiLvlLbl val="0"/>
      </c:catAx>
      <c:valAx>
        <c:axId val="152725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25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[Excel-challenge.xlsx]Date-Analysis!PivotTable9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Outcomes</a:t>
            </a:r>
            <a:r>
              <a:rPr lang="en-ZA" baseline="0"/>
              <a:t> Based on Launch Date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'Date-Analysis'!$J$4:$J$5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'Date-Analysis'!$I$6:$I$22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'Date-Analysis'!$J$6:$J$22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C-43F2-A917-4456324DBB34}"/>
            </c:ext>
          </c:extLst>
        </c:ser>
        <c:ser>
          <c:idx val="1"/>
          <c:order val="1"/>
          <c:tx>
            <c:strRef>
              <c:f>'Date-Analysis'!$K$4:$K$5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'Date-Analysis'!$I$6:$I$22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'Date-Analysis'!$K$6:$K$22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9C-43F2-A917-4456324DBB34}"/>
            </c:ext>
          </c:extLst>
        </c:ser>
        <c:ser>
          <c:idx val="2"/>
          <c:order val="2"/>
          <c:tx>
            <c:strRef>
              <c:f>'Date-Analysis'!$L$4:$L$5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'Date-Analysis'!$I$6:$I$22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'Date-Analysis'!$L$6:$L$22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9C-43F2-A917-4456324DBB34}"/>
            </c:ext>
          </c:extLst>
        </c:ser>
        <c:ser>
          <c:idx val="3"/>
          <c:order val="3"/>
          <c:tx>
            <c:strRef>
              <c:f>'Date-Analysis'!$M$4:$M$5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'Date-Analysis'!$I$6:$I$22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'Date-Analysis'!$M$6:$M$22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9C-43F2-A917-4456324DB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5123232"/>
        <c:axId val="1525124064"/>
      </c:lineChart>
      <c:catAx>
        <c:axId val="152512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124064"/>
        <c:crosses val="autoZero"/>
        <c:auto val="1"/>
        <c:lblAlgn val="ctr"/>
        <c:lblOffset val="100"/>
        <c:noMultiLvlLbl val="0"/>
      </c:catAx>
      <c:valAx>
        <c:axId val="1525124064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123232"/>
        <c:crosses val="autoZero"/>
        <c:crossBetween val="between"/>
        <c:majorUnit val="50"/>
        <c:minorUnit val="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Goal</a:t>
            </a:r>
            <a:r>
              <a:rPr lang="en-ZA" baseline="0"/>
              <a:t> Outcomes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0.31617647058823528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0E-4905-9DB2-0670BFB6C107}"/>
            </c:ext>
          </c:extLst>
        </c:ser>
        <c:ser>
          <c:idx val="5"/>
          <c:order val="1"/>
          <c:tx>
            <c:strRef>
              <c:f>Bonus!$G$2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0.31617647058823528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0E-4905-9DB2-0670BFB6C107}"/>
            </c:ext>
          </c:extLst>
        </c:ser>
        <c:ser>
          <c:idx val="6"/>
          <c:order val="2"/>
          <c:tx>
            <c:strRef>
              <c:f>Bonus!$H$2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0.36764705882352944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0E-4905-9DB2-0670BFB6C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417696"/>
        <c:axId val="1344429344"/>
      </c:lineChart>
      <c:catAx>
        <c:axId val="134441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429344"/>
        <c:crosses val="autoZero"/>
        <c:auto val="1"/>
        <c:lblAlgn val="ctr"/>
        <c:lblOffset val="100"/>
        <c:noMultiLvlLbl val="0"/>
      </c:catAx>
      <c:valAx>
        <c:axId val="134442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41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12172</xdr:colOff>
      <xdr:row>0</xdr:row>
      <xdr:rowOff>32808</xdr:rowOff>
    </xdr:from>
    <xdr:to>
      <xdr:col>13</xdr:col>
      <xdr:colOff>315119</xdr:colOff>
      <xdr:row>21</xdr:row>
      <xdr:rowOff>166158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E25DF8-229F-4A41-B886-9EA7BF3C6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4746</xdr:colOff>
      <xdr:row>0</xdr:row>
      <xdr:rowOff>160321</xdr:rowOff>
    </xdr:from>
    <xdr:to>
      <xdr:col>19</xdr:col>
      <xdr:colOff>471340</xdr:colOff>
      <xdr:row>17</xdr:row>
      <xdr:rowOff>65464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9DB71-E181-4833-AB24-7C0C0A187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1</xdr:row>
      <xdr:rowOff>15873</xdr:rowOff>
    </xdr:from>
    <xdr:to>
      <xdr:col>27</xdr:col>
      <xdr:colOff>317500</xdr:colOff>
      <xdr:row>25</xdr:row>
      <xdr:rowOff>175459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436F9-1A93-4BA8-A3D7-43F1B6ACE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98424</xdr:colOff>
      <xdr:row>14</xdr:row>
      <xdr:rowOff>177800</xdr:rowOff>
    </xdr:from>
    <xdr:to>
      <xdr:col>6</xdr:col>
      <xdr:colOff>960438</xdr:colOff>
      <xdr:row>34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054A94-A6A3-4C79-8C10-D87E36517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ategory Analysis"/>
      <sheetName val="Sub-Category Analysis"/>
      <sheetName val="Date Created Analysis"/>
      <sheetName val="Bonus"/>
    </sheetNames>
    <sheetDataSet>
      <sheetData sheetId="0">
        <row r="1">
          <cell r="D1" t="str">
            <v>goal</v>
          </cell>
          <cell r="F1" t="str">
            <v>state</v>
          </cell>
        </row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pato, Clifford: Absa" refreshedDate="44500.979755208333" createdVersion="6" refreshedVersion="6" minRefreshableVersion="3" recordCount="4114" xr:uid="{FF75CB45-54BE-4EFF-978E-4CE711223B9E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7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/05/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/03/15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/05/16"/>
          <s v="Qtr1"/>
          <s v="Qtr2"/>
          <s v="Qtr3"/>
          <s v="Qtr4"/>
          <s v="&gt;2017/03/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/05/16"/>
          <s v="2009"/>
          <s v="2010"/>
          <s v="2011"/>
          <s v="2012"/>
          <s v="2013"/>
          <s v="2014"/>
          <s v="2015"/>
          <s v="2016"/>
          <s v="2017"/>
          <s v="&gt;2017/0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pato, Clifford: Absa" refreshedDate="44500.979756134257" createdVersion="6" refreshedVersion="6" minRefreshableVersion="3" recordCount="4114" xr:uid="{049AB0DF-D8D9-47CC-8DB9-A6757AA86236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7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AE59E-1B0D-4BD7-B4AA-3870FA9E8411}" name="PivotTable1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C34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7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5"/>
    <field x="16"/>
  </rowFields>
  <rowItems count="31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84627-51B0-4DD8-8F4F-E229DC802678}" name="PivotTable6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E4:J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7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59462-08D4-459C-8FCA-B41B66DC9865}" name="PivotTable5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:C6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7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74180-D27D-440B-A400-FEAB09C425CF}" name="PivotTable9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4:N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7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A39DF-03DA-41B9-BFD0-E48F77BB41D3}" name="PivotTable8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:G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7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">
    <format dxfId="22">
      <pivotArea outline="0" collapsedLevelsAreSubtotals="1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3D286-D1C5-4FB0-91EE-62EF4B72A8BD}" name="PivotTable3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7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90" zoomScaleNormal="90" workbookViewId="0">
      <selection activeCell="L1" sqref="L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6.26953125" customWidth="1"/>
    <col min="16" max="16" width="16" bestFit="1" customWidth="1"/>
    <col min="17" max="17" width="12.36328125" bestFit="1" customWidth="1"/>
    <col min="18" max="18" width="17.6328125" bestFit="1" customWidth="1"/>
    <col min="19" max="19" width="22.453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8382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(J2/86400)+25569+(-5/24)</f>
        <v>42176.798738425925</v>
      </c>
      <c r="T2" s="13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(J3/86400)+25569+(-5/24)</f>
        <v>42766.392164351848</v>
      </c>
      <c r="T3" s="13">
        <f t="shared" ref="T3:T66" si="5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42515.838738425919</v>
      </c>
      <c r="T9" s="13">
        <f t="shared" si="5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41869.333981481475</v>
      </c>
      <c r="T20" s="13">
        <f t="shared" si="5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42200.549907407403</v>
      </c>
      <c r="T22" s="13">
        <f t="shared" si="5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41374.84888888889</v>
      </c>
      <c r="T40" s="13">
        <f t="shared" si="5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41873.890474537031</v>
      </c>
      <c r="T46" s="13">
        <f t="shared" si="5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42323.756643518514</v>
      </c>
      <c r="T48" s="13">
        <f t="shared" si="5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</v>
      </c>
      <c r="T53" s="13">
        <f t="shared" si="5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42149.340555555558</v>
      </c>
      <c r="T58" s="13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42230.027499999997</v>
      </c>
      <c r="T61" s="13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41701.693483796298</v>
      </c>
      <c r="T62" s="13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41409.605983796289</v>
      </c>
      <c r="T63" s="13">
        <f t="shared" si="5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(J67/86400)+25569+(-5/24)</f>
        <v>41835.612893518519</v>
      </c>
      <c r="T67" s="13">
        <f t="shared" ref="T67:T130" si="11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41207.801863425928</v>
      </c>
      <c r="T74" s="13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40996.936539351846</v>
      </c>
      <c r="T79" s="13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41099.950543981475</v>
      </c>
      <c r="T83" s="13">
        <f t="shared" si="11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40322.331053240741</v>
      </c>
      <c r="T89" s="13">
        <f t="shared" si="11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41402.543888888882</v>
      </c>
      <c r="T91" s="13">
        <f t="shared" si="11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41214.586504629631</v>
      </c>
      <c r="T100" s="13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40987.568298611106</v>
      </c>
      <c r="T108" s="13">
        <f t="shared" si="11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41717.834699074076</v>
      </c>
      <c r="T114" s="13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40918.530601851853</v>
      </c>
      <c r="T117" s="13">
        <f t="shared" si="11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(J131/86400)+25569+(-5/24)</f>
        <v>41882.728969907403</v>
      </c>
      <c r="T131" s="13">
        <f t="shared" ref="T131:T194" si="17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41778.707083333335</v>
      </c>
      <c r="T132" s="13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42558.855810185181</v>
      </c>
      <c r="T145" s="13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41874.869212962956</v>
      </c>
      <c r="T154" s="13">
        <f t="shared" si="17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</v>
      </c>
      <c r="T162" s="13">
        <f t="shared" si="17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3">
        <f t="shared" si="17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(J195/86400)+25569+(-5/24)</f>
        <v>41911.726458333331</v>
      </c>
      <c r="T195" s="13">
        <f t="shared" ref="T195:T258" si="23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41866.875034722216</v>
      </c>
      <c r="T202" s="13">
        <f t="shared" si="23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42235.951585648145</v>
      </c>
      <c r="T213" s="13">
        <f t="shared" si="23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3">
        <f t="shared" si="23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42129.568877314814</v>
      </c>
      <c r="T232" s="13">
        <f t="shared" si="23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</v>
      </c>
      <c r="T233" s="13">
        <f t="shared" si="23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42320.876145833332</v>
      </c>
      <c r="T238" s="13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42713.754166666666</v>
      </c>
      <c r="T240" s="13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3">
        <f t="shared" si="23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40266.454374999994</v>
      </c>
      <c r="T254" s="13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42263.744328703702</v>
      </c>
      <c r="T256" s="13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(J259/86400)+25569+(-5/24)</f>
        <v>42479.418541666666</v>
      </c>
      <c r="T259" s="13">
        <f t="shared" ref="T259:T322" si="2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40267.03738425926</v>
      </c>
      <c r="T267" s="13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40637.658217592594</v>
      </c>
      <c r="T272" s="13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41611.891909722217</v>
      </c>
      <c r="T273" s="13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40966.873541666668</v>
      </c>
      <c r="T278" s="13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41744.382349537038</v>
      </c>
      <c r="T282" s="13">
        <f t="shared" si="2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41313.607916666668</v>
      </c>
      <c r="T288" s="13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42089.519687499997</v>
      </c>
      <c r="T299" s="13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41031.862800925919</v>
      </c>
      <c r="T305" s="13">
        <f t="shared" si="2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3">
        <f t="shared" si="2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41282.736122685186</v>
      </c>
      <c r="T309" s="13">
        <f t="shared" si="2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(J323/86400)+25569+(-5/24)</f>
        <v>42647.238263888888</v>
      </c>
      <c r="T323" s="13">
        <f t="shared" ref="T323:T386" si="35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42261.291909722218</v>
      </c>
      <c r="T348" s="13">
        <f t="shared" si="35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41934.86215277778</v>
      </c>
      <c r="T361" s="13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41019.584699074076</v>
      </c>
      <c r="T368" s="13">
        <f t="shared" si="35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(J387/86400)+25569+(-5/24)</f>
        <v>41934.376168981478</v>
      </c>
      <c r="T387" s="13">
        <f t="shared" ref="T387:T450" si="41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</v>
      </c>
      <c r="T390" s="13">
        <f t="shared" si="41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41673.854745370372</v>
      </c>
      <c r="T391" s="13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40864.833923611106</v>
      </c>
      <c r="T393" s="13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41082.356550925928</v>
      </c>
      <c r="T398" s="13">
        <f t="shared" si="41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41646.419699074067</v>
      </c>
      <c r="T406" s="13">
        <f t="shared" si="41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42113.773113425923</v>
      </c>
      <c r="T412" s="13">
        <f t="shared" si="41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41360.762268518512</v>
      </c>
      <c r="T419" s="13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41863.052048611113</v>
      </c>
      <c r="T424" s="13">
        <f t="shared" si="41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42285.700694444444</v>
      </c>
      <c r="T429" s="13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42526.662997685184</v>
      </c>
      <c r="T433" s="13">
        <f t="shared" si="41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42228.421550925923</v>
      </c>
      <c r="T435" s="13">
        <f t="shared" si="41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41919.553449074076</v>
      </c>
      <c r="T441" s="13">
        <f t="shared" si="41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(J451/86400)+25569+(-5/24)</f>
        <v>41534.359780092593</v>
      </c>
      <c r="T451" s="13">
        <f t="shared" ref="T451:T514" si="47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42107.49554398148</v>
      </c>
      <c r="T454" s="13">
        <f t="shared" si="47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40970.794236111113</v>
      </c>
      <c r="T457" s="13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41547.486122685186</v>
      </c>
      <c r="T458" s="13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40704.918298611105</v>
      </c>
      <c r="T464" s="13">
        <f t="shared" si="47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42488.640451388885</v>
      </c>
      <c r="T466" s="13">
        <f t="shared" si="47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41040.959293981483</v>
      </c>
      <c r="T470" s="13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41465.29184027778</v>
      </c>
      <c r="T482" s="13">
        <f t="shared" si="47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42447.688541666663</v>
      </c>
      <c r="T484" s="13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41381.297442129631</v>
      </c>
      <c r="T487" s="13">
        <f t="shared" si="47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41113.760243055549</v>
      </c>
      <c r="T492" s="13">
        <f t="shared" si="47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42366.774293981478</v>
      </c>
      <c r="T493" s="13">
        <f t="shared" si="47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42114.517800925925</v>
      </c>
      <c r="T495" s="13">
        <f t="shared" si="47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40247.677673611106</v>
      </c>
      <c r="T502" s="13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(J515/86400)+25569+(-5/24)</f>
        <v>42552.445659722223</v>
      </c>
      <c r="T515" s="13">
        <f t="shared" ref="T515:T578" si="53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41218.183113425919</v>
      </c>
      <c r="T521" s="13">
        <f t="shared" si="53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42711.336863425924</v>
      </c>
      <c r="T537" s="13">
        <f t="shared" si="53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42179.136655092589</v>
      </c>
      <c r="T538" s="13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42692.180729166663</v>
      </c>
      <c r="T564" s="13">
        <f t="shared" si="53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42165.576956018514</v>
      </c>
      <c r="T567" s="13">
        <f t="shared" si="53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42388.589918981474</v>
      </c>
      <c r="T572" s="13">
        <f t="shared" si="53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42282.507962962962</v>
      </c>
      <c r="T574" s="13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(J579/86400)+25569+(-5/24)</f>
        <v>42450.380810185183</v>
      </c>
      <c r="T579" s="13">
        <f t="shared" ref="T579:T642" si="5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42631.561180555553</v>
      </c>
      <c r="T590" s="13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42082.861550925925</v>
      </c>
      <c r="T597" s="13">
        <f t="shared" si="5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42194.149398148147</v>
      </c>
      <c r="T607" s="13">
        <f t="shared" si="5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42584.823449074072</v>
      </c>
      <c r="T614" s="13">
        <f t="shared" si="5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42761.167905092589</v>
      </c>
      <c r="T618" s="13">
        <f t="shared" si="5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42507.090995370367</v>
      </c>
      <c r="T635" s="13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42683.211979166663</v>
      </c>
      <c r="T642" s="13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(J643/86400)+25569+(-5/24)</f>
        <v>42199.361666666664</v>
      </c>
      <c r="T643" s="13">
        <f t="shared" ref="T643:T706" si="65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3">
        <f t="shared" si="65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3">
        <f t="shared" si="65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41838.623819444438</v>
      </c>
      <c r="T668" s="13">
        <f t="shared" si="65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42012.559965277775</v>
      </c>
      <c r="T678" s="13">
        <f t="shared" si="65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3">
        <f t="shared" si="65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41866.722743055558</v>
      </c>
      <c r="T700" s="13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3">
        <f t="shared" si="65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(J707/86400)+25569+(-5/24)</f>
        <v>42726.283310185179</v>
      </c>
      <c r="T707" s="13">
        <f t="shared" ref="T707:T770" si="71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42384.472592592589</v>
      </c>
      <c r="T714" s="13">
        <f t="shared" si="71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41857.645856481475</v>
      </c>
      <c r="T719" s="13">
        <f t="shared" si="71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42184.608206018514</v>
      </c>
      <c r="T725" s="13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41246.811909722222</v>
      </c>
      <c r="T729" s="13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41943.39576388889</v>
      </c>
      <c r="T740" s="13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3">
        <f t="shared" si="71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41471.238518518519</v>
      </c>
      <c r="T765" s="13">
        <f t="shared" si="71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(J771/86400)+25569+(-5/24)</f>
        <v>41604.788124999999</v>
      </c>
      <c r="T771" s="13">
        <f t="shared" ref="T771:T834" si="77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41289.791307870364</v>
      </c>
      <c r="T772" s="13">
        <f t="shared" si="77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42100.527604166666</v>
      </c>
      <c r="T775" s="13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41402.792523148142</v>
      </c>
      <c r="T783" s="13">
        <f t="shared" si="77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41303.38559027778</v>
      </c>
      <c r="T787" s="13">
        <f t="shared" si="77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3">
        <f t="shared" si="77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41276.977777777771</v>
      </c>
      <c r="T791" s="13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41555.665312499994</v>
      </c>
      <c r="T794" s="13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41122.813935185179</v>
      </c>
      <c r="T804" s="13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40729.897291666661</v>
      </c>
      <c r="T806" s="13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41072.842384259253</v>
      </c>
      <c r="T830" s="13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3">
        <f t="shared" si="77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(J835/86400)+25569+(-5/24)</f>
        <v>41718.669849537036</v>
      </c>
      <c r="T835" s="13">
        <f t="shared" ref="T835:T898" si="83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41923.630358796298</v>
      </c>
      <c r="T843" s="13">
        <f t="shared" si="83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41526.384062499994</v>
      </c>
      <c r="T844" s="13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42165.59</v>
      </c>
      <c r="T849" s="13">
        <f t="shared" si="83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42544.916863425919</v>
      </c>
      <c r="T857" s="13">
        <f t="shared" si="83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41230.564780092587</v>
      </c>
      <c r="T867" s="13">
        <f t="shared" si="83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41342.637233796289</v>
      </c>
      <c r="T871" s="13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3">
        <f t="shared" si="83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41183.958796296291</v>
      </c>
      <c r="T875" s="13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41597.580555555549</v>
      </c>
      <c r="T879" s="13">
        <f t="shared" si="83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40981.594282407408</v>
      </c>
      <c r="T886" s="13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42496.773263888885</v>
      </c>
      <c r="T896" s="13">
        <f t="shared" si="83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</v>
      </c>
      <c r="T898" s="13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(J899/86400)+25569+(-5/24)</f>
        <v>41211.480416666665</v>
      </c>
      <c r="T899" s="13">
        <f t="shared" ref="T899:T962" si="8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3">
        <f t="shared" si="8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41116.554942129624</v>
      </c>
      <c r="T916" s="13">
        <f t="shared" si="8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41562.463217592587</v>
      </c>
      <c r="T922" s="13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40846.962685185186</v>
      </c>
      <c r="T923" s="13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41288.734594907401</v>
      </c>
      <c r="T926" s="13">
        <f t="shared" si="8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41710.960752314808</v>
      </c>
      <c r="T935" s="13">
        <f t="shared" si="8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3">
        <f t="shared" si="8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42382.634953703702</v>
      </c>
      <c r="T944" s="13">
        <f t="shared" si="8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</v>
      </c>
      <c r="T947" s="13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42480.445277777777</v>
      </c>
      <c r="T953" s="13">
        <f t="shared" si="8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3">
        <f t="shared" si="8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(J963/86400)+25569+(-5/24)</f>
        <v>42740.485358796293</v>
      </c>
      <c r="T963" s="13">
        <f t="shared" ref="T963:T1026" si="95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42506.208657407406</v>
      </c>
      <c r="T981" s="13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42574.459317129622</v>
      </c>
      <c r="T985" s="13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3">
        <f t="shared" si="95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42748.851388888885</v>
      </c>
      <c r="T1002" s="13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42276.41646990741</v>
      </c>
      <c r="T1007" s="13">
        <f t="shared" si="95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3">
        <f t="shared" si="95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42111.438391203701</v>
      </c>
      <c r="T1024" s="13">
        <f t="shared" si="95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(J1027/86400)+25569+(-5/24)</f>
        <v>42049.625428240739</v>
      </c>
      <c r="T1027" s="13">
        <f t="shared" ref="T1027:T1090" si="101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42688.52407407407</v>
      </c>
      <c r="T1035" s="13">
        <f t="shared" si="101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41830.851759259254</v>
      </c>
      <c r="T1043" s="13">
        <f t="shared" si="101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41844.666087962956</v>
      </c>
      <c r="T1047" s="13">
        <f t="shared" si="101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41918.610127314816</v>
      </c>
      <c r="T1049" s="13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3">
        <f t="shared" si="101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42678.662997685184</v>
      </c>
      <c r="T1059" s="13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41445.754421296289</v>
      </c>
      <c r="T1068" s="13">
        <f t="shared" si="101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42440.162777777776</v>
      </c>
      <c r="T1070" s="13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42479.358055555553</v>
      </c>
      <c r="T1081" s="13">
        <f t="shared" si="101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41101.697777777772</v>
      </c>
      <c r="T1084" s="13">
        <f t="shared" si="101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41775.505636574067</v>
      </c>
      <c r="T1089" s="13">
        <f t="shared" si="101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(J1091/86400)+25569+(-5/24)</f>
        <v>42150.981192129628</v>
      </c>
      <c r="T1091" s="13">
        <f t="shared" ref="T1091:T1154" si="107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3">
        <f t="shared" si="107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40795.505011574074</v>
      </c>
      <c r="T1096" s="13">
        <f t="shared" si="107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42346.995254629626</v>
      </c>
      <c r="T1113" s="13">
        <f t="shared" si="107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41009.638981481483</v>
      </c>
      <c r="T1118" s="13">
        <f t="shared" si="107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42535.119143518517</v>
      </c>
      <c r="T1128" s="13">
        <f t="shared" si="107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42558.781180555554</v>
      </c>
      <c r="T1137" s="13">
        <f t="shared" si="107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42327.46329861111</v>
      </c>
      <c r="T1138" s="13">
        <f t="shared" si="107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41975.139189814814</v>
      </c>
      <c r="T1141" s="13">
        <f t="shared" si="107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42021.797766203701</v>
      </c>
      <c r="T1144" s="13">
        <f t="shared" si="107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41854.539259259254</v>
      </c>
      <c r="T1147" s="13">
        <f t="shared" si="107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42223.894247685188</v>
      </c>
      <c r="T1153" s="13">
        <f t="shared" si="107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(J1155/86400)+25569+(-5/24)</f>
        <v>42143.505844907406</v>
      </c>
      <c r="T1155" s="13">
        <f t="shared" ref="T1155:T1218" si="113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3">
        <f t="shared" si="113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3">
        <f t="shared" si="113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41792.00613425926</v>
      </c>
      <c r="T1167" s="13">
        <f t="shared" si="113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41841.473981481475</v>
      </c>
      <c r="T1174" s="13">
        <f t="shared" si="113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3">
        <f t="shared" si="113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42409.567743055552</v>
      </c>
      <c r="T1195" s="13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42152.08048611111</v>
      </c>
      <c r="T1204" s="13">
        <f t="shared" si="113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42772.567743055552</v>
      </c>
      <c r="T1208" s="13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(J1219/86400)+25569+(-5/24)</f>
        <v>42535.6011574074</v>
      </c>
      <c r="T1219" s="13">
        <f t="shared" ref="T1219:T1282" si="11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42633.253622685188</v>
      </c>
      <c r="T1221" s="13">
        <f t="shared" si="11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41506.639699074069</v>
      </c>
      <c r="T1234" s="13">
        <f t="shared" si="11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41355.617164351854</v>
      </c>
      <c r="T1246" s="13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41774.391597222224</v>
      </c>
      <c r="T1247" s="13">
        <f t="shared" si="11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41067.532534722217</v>
      </c>
      <c r="T1251" s="13">
        <f t="shared" si="11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40921.711006944439</v>
      </c>
      <c r="T1258" s="13">
        <f t="shared" si="11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42445.614722222221</v>
      </c>
      <c r="T1271" s="13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40933.648634259254</v>
      </c>
      <c r="T1272" s="13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(J1283/86400)+25569+(-5/24)</f>
        <v>41463.535138888888</v>
      </c>
      <c r="T1283" s="13">
        <f t="shared" ref="T1283:T1346" si="125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41586.266840277771</v>
      </c>
      <c r="T1284" s="13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42708.926446759258</v>
      </c>
      <c r="T1291" s="13">
        <f t="shared" si="125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3">
        <f t="shared" si="125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42458.472592592589</v>
      </c>
      <c r="T1300" s="13">
        <f t="shared" si="125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42387.294895833336</v>
      </c>
      <c r="T1309" s="13">
        <f t="shared" si="125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42393.753576388888</v>
      </c>
      <c r="T1318" s="13">
        <f t="shared" si="125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41974.583657407406</v>
      </c>
      <c r="T1328" s="13">
        <f t="shared" si="125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42172.608090277776</v>
      </c>
      <c r="T1344" s="13">
        <f t="shared" si="125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(J1347/86400)+25569+(-5/24)</f>
        <v>41799.606006944443</v>
      </c>
      <c r="T1347" s="13">
        <f t="shared" ref="T1347:T1410" si="131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41963.297835648147</v>
      </c>
      <c r="T1350" s="13">
        <f t="shared" si="131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41429.830555555549</v>
      </c>
      <c r="T1358" s="13">
        <f t="shared" si="131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41951.487337962964</v>
      </c>
      <c r="T1366" s="13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42568.551041666666</v>
      </c>
      <c r="T1380" s="13">
        <f t="shared" si="131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42130.283287037033</v>
      </c>
      <c r="T1381" s="13">
        <f t="shared" si="131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42087.594976851855</v>
      </c>
      <c r="T1392" s="13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3">
        <f t="shared" si="131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(J1411/86400)+25569+(-5/24)</f>
        <v>41944.925173611111</v>
      </c>
      <c r="T1411" s="13">
        <f t="shared" ref="T1411:T1474" si="137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3">
        <f t="shared" si="137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42073.852337962962</v>
      </c>
      <c r="T1431" s="13">
        <f t="shared" si="137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41961.605185185188</v>
      </c>
      <c r="T1432" s="13">
        <f t="shared" si="137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42040.621539351851</v>
      </c>
      <c r="T1441" s="13">
        <f t="shared" si="137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40645.806122685179</v>
      </c>
      <c r="T1470" s="13">
        <f t="shared" si="137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(J1475/86400)+25569+(-5/24)</f>
        <v>40939.771284722221</v>
      </c>
      <c r="T1475" s="13">
        <f t="shared" ref="T1475:T1538" si="143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41500.519583333335</v>
      </c>
      <c r="T1476" s="13">
        <f t="shared" si="143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41136.649722222217</v>
      </c>
      <c r="T1484" s="13">
        <f t="shared" si="143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41411.658275462956</v>
      </c>
      <c r="T1495" s="13">
        <f t="shared" si="143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40254.242002314808</v>
      </c>
      <c r="T1509" s="13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41809.176828703705</v>
      </c>
      <c r="T1512" s="13">
        <f t="shared" si="143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3">
        <f t="shared" si="143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42275.558969907404</v>
      </c>
      <c r="T1532" s="13">
        <f t="shared" si="143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42221.465995370367</v>
      </c>
      <c r="T1536" s="13">
        <f t="shared" si="143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(J1539/86400)+25569+(-5/24)</f>
        <v>42552.106793981475</v>
      </c>
      <c r="T1539" s="13">
        <f t="shared" ref="T1539:T1602" si="14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42705.710868055554</v>
      </c>
      <c r="T1541" s="13">
        <f t="shared" si="14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3">
        <f t="shared" si="14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42107.844895833332</v>
      </c>
      <c r="T1561" s="13">
        <f t="shared" si="14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3">
        <f t="shared" si="14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41671.728530092594</v>
      </c>
      <c r="T1569" s="13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</v>
      </c>
      <c r="T1573" s="13">
        <f t="shared" si="14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41799.315925925919</v>
      </c>
      <c r="T1577" s="13">
        <f t="shared" si="14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41054.639444444438</v>
      </c>
      <c r="T1579" s="13">
        <f t="shared" si="14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40989.841736111106</v>
      </c>
      <c r="T1582" s="13">
        <f t="shared" si="14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42068.896087962959</v>
      </c>
      <c r="T1588" s="13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3">
        <f t="shared" si="14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3">
        <f t="shared" si="14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41790.848981481475</v>
      </c>
      <c r="T1602" s="13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(J1603/86400)+25569+(-5/24)</f>
        <v>40637.884641203702</v>
      </c>
      <c r="T1603" s="13">
        <f t="shared" ref="T1603:T1666" si="155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3">
        <f t="shared" si="155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3">
        <f t="shared" si="155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41794.772789351853</v>
      </c>
      <c r="T1616" s="13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41875.977847222217</v>
      </c>
      <c r="T1621" s="13">
        <f t="shared" si="155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41950.086504629631</v>
      </c>
      <c r="T1624" s="13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41579.639664351846</v>
      </c>
      <c r="T1628" s="13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40750.132569444446</v>
      </c>
      <c r="T1634" s="13">
        <f t="shared" si="155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3">
        <f t="shared" si="155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3">
        <f t="shared" si="155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41521.40902777778</v>
      </c>
      <c r="T1647" s="13">
        <f t="shared" si="155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3">
        <f t="shared" si="155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40939.553449074076</v>
      </c>
      <c r="T1666" s="13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(J1667/86400)+25569+(-5/24)</f>
        <v>40564.441122685181</v>
      </c>
      <c r="T1667" s="13">
        <f t="shared" ref="T1667:T1730" si="161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40844.941423611112</v>
      </c>
      <c r="T1670" s="13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40313.722210648142</v>
      </c>
      <c r="T1672" s="13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40973.517905092587</v>
      </c>
      <c r="T1678" s="13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42795.493148148147</v>
      </c>
      <c r="T1693" s="13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42804.824629629627</v>
      </c>
      <c r="T1699" s="13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42187.073344907403</v>
      </c>
      <c r="T1705" s="13">
        <f t="shared" si="161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41841.355486111112</v>
      </c>
      <c r="T1711" s="13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42341.382962962962</v>
      </c>
      <c r="T1712" s="13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3">
        <f t="shared" si="161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42460.773587962962</v>
      </c>
      <c r="T1719" s="13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42044.719641203701</v>
      </c>
      <c r="T1729" s="13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(J1731/86400)+25569+(-5/24)</f>
        <v>42470.843819444439</v>
      </c>
      <c r="T1731" s="13">
        <f t="shared" ref="T1731:T1794" si="167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42271.879432870366</v>
      </c>
      <c r="T1732" s="13">
        <f t="shared" si="167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42559.605844907404</v>
      </c>
      <c r="T1737" s="13">
        <f t="shared" si="167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42175.740648148145</v>
      </c>
      <c r="T1739" s="13">
        <f t="shared" si="167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42171.609050925923</v>
      </c>
      <c r="T1742" s="13">
        <f t="shared" si="167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42710.668634259258</v>
      </c>
      <c r="T1744" s="13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</v>
      </c>
      <c r="T1749" s="13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41905.771296296291</v>
      </c>
      <c r="T1773" s="13">
        <f t="shared" si="167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41891.768055555549</v>
      </c>
      <c r="T1777" s="13">
        <f t="shared" si="167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42493.392476851848</v>
      </c>
      <c r="T1782" s="13">
        <f t="shared" si="167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42010.466180555552</v>
      </c>
      <c r="T1792" s="13">
        <f t="shared" si="167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(J1795/86400)+25569+(-5/24)</f>
        <v>41940.683333333327</v>
      </c>
      <c r="T1795" s="13">
        <f t="shared" ref="T1795:T1858" si="173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42017.863217592589</v>
      </c>
      <c r="T1805" s="13">
        <f t="shared" si="173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42172.698344907403</v>
      </c>
      <c r="T1817" s="13">
        <f t="shared" si="173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42064.876041666663</v>
      </c>
      <c r="T1822" s="13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41634.588680555556</v>
      </c>
      <c r="T1824" s="13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41626.707951388882</v>
      </c>
      <c r="T1826" s="13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(J1859/86400)+25569+(-5/24)</f>
        <v>41864.560335648144</v>
      </c>
      <c r="T1859" s="13">
        <f t="shared" ref="T1859:T1922" si="17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41655.500972222224</v>
      </c>
      <c r="T1862" s="13">
        <f t="shared" si="17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42755.284421296295</v>
      </c>
      <c r="T1864" s="13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3">
        <f t="shared" si="17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41776.07644675926</v>
      </c>
      <c r="T1878" s="13">
        <f t="shared" si="17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40920.696562499994</v>
      </c>
      <c r="T1896" s="13">
        <f t="shared" si="17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41680.375069444439</v>
      </c>
      <c r="T1899" s="13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42113.667233796295</v>
      </c>
      <c r="T1921" s="13">
        <f t="shared" si="17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(J1923/86400)+25569+(-5/24)</f>
        <v>41074.013229166667</v>
      </c>
      <c r="T1923" s="13">
        <f t="shared" ref="T1923:T1986" si="185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41371.439745370364</v>
      </c>
      <c r="T1930" s="13">
        <f t="shared" si="185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40911.601539351854</v>
      </c>
      <c r="T1934" s="13">
        <f t="shared" si="185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41773.724201388883</v>
      </c>
      <c r="T1937" s="13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42157.043495370366</v>
      </c>
      <c r="T1947" s="13">
        <f t="shared" si="185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41688.941678240742</v>
      </c>
      <c r="T1948" s="13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41800.21471064815</v>
      </c>
      <c r="T1951" s="13">
        <f t="shared" si="185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41178.890196759261</v>
      </c>
      <c r="T1959" s="13">
        <f t="shared" si="185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41871.637268518512</v>
      </c>
      <c r="T1961" s="13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3">
        <f t="shared" si="185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(J1987/86400)+25569+(-5/24)</f>
        <v>42555.490405092591</v>
      </c>
      <c r="T1987" s="13">
        <f t="shared" ref="T1987:T2050" si="191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42413.225497685184</v>
      </c>
      <c r="T1988" s="13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42329.380057870367</v>
      </c>
      <c r="T1995" s="13">
        <f t="shared" si="191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41312.672442129631</v>
      </c>
      <c r="T2018" s="13">
        <f t="shared" si="191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41736.889166666668</v>
      </c>
      <c r="T2022" s="13">
        <f t="shared" si="191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42048.605543981474</v>
      </c>
      <c r="T2029" s="13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41738.656469907401</v>
      </c>
      <c r="T2038" s="13">
        <f t="shared" si="191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41578.718784722216</v>
      </c>
      <c r="T2042" s="13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41068.880173611113</v>
      </c>
      <c r="T2047" s="13">
        <f t="shared" si="191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(J2051/86400)+25569+(-5/24)</f>
        <v>41575.319016203699</v>
      </c>
      <c r="T2051" s="13">
        <f t="shared" ref="T2051:T2114" si="197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41003.948553240734</v>
      </c>
      <c r="T2083" s="13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3">
        <f t="shared" si="197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40395.506388888891</v>
      </c>
      <c r="T2090" s="13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41299.173090277771</v>
      </c>
      <c r="T2092" s="13">
        <f t="shared" si="197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40555.114328703705</v>
      </c>
      <c r="T2093" s="13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40758.525150462963</v>
      </c>
      <c r="T2097" s="13">
        <f t="shared" si="197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40818.376562500001</v>
      </c>
      <c r="T2099" s="13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(J2115/86400)+25569+(-5/24)</f>
        <v>41870.657129629624</v>
      </c>
      <c r="T2115" s="13">
        <f t="shared" ref="T2115:T2178" si="203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40463.819849537038</v>
      </c>
      <c r="T2126" s="13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42045.297025462962</v>
      </c>
      <c r="T2129" s="13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41156.755011574074</v>
      </c>
      <c r="T2137" s="13">
        <f t="shared" si="203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42520.639050925922</v>
      </c>
      <c r="T2153" s="13">
        <f t="shared" si="203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40710.522847222222</v>
      </c>
      <c r="T2161" s="13">
        <f t="shared" si="203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42240.644201388888</v>
      </c>
      <c r="T2163" s="13">
        <f t="shared" si="203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42082.371759259258</v>
      </c>
      <c r="T2174" s="13">
        <f t="shared" si="203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(J2179/86400)+25569+(-5/24)</f>
        <v>42502.042442129627</v>
      </c>
      <c r="T2179" s="13">
        <f t="shared" ref="T2179:T2242" si="20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42745.157141203701</v>
      </c>
      <c r="T2185" s="13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41319.141655092586</v>
      </c>
      <c r="T2187" s="13">
        <f t="shared" si="20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41276.638483796291</v>
      </c>
      <c r="T2203" s="13">
        <f t="shared" si="20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41031.613298611112</v>
      </c>
      <c r="T2207" s="13">
        <f t="shared" si="20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40955.857754629629</v>
      </c>
      <c r="T2212" s="13">
        <f t="shared" si="20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42194.543344907404</v>
      </c>
      <c r="T2218" s="13">
        <f t="shared" si="20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42331.170590277776</v>
      </c>
      <c r="T2235" s="13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3">
        <f t="shared" si="20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(J2243/86400)+25569+(-5/24)</f>
        <v>42766.619212962956</v>
      </c>
      <c r="T2243" s="13">
        <f t="shared" ref="T2243:T2306" si="215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41569.367280092592</v>
      </c>
      <c r="T2244" s="13">
        <f t="shared" si="215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41660.500196759254</v>
      </c>
      <c r="T2247" s="13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41336.49496527778</v>
      </c>
      <c r="T2251" s="13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42775.874016203707</v>
      </c>
      <c r="T2270" s="13">
        <f t="shared" si="215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42315.491157407407</v>
      </c>
      <c r="T2274" s="13">
        <f t="shared" si="215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41965.408321759256</v>
      </c>
      <c r="T2277" s="13">
        <f t="shared" si="215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42338.500775462962</v>
      </c>
      <c r="T2280" s="13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42020.598368055558</v>
      </c>
      <c r="T2281" s="13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41058.977349537039</v>
      </c>
      <c r="T2287" s="13">
        <f t="shared" si="215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(J2307/86400)+25569+(-5/24)</f>
        <v>41834.486944444441</v>
      </c>
      <c r="T2307" s="13">
        <f t="shared" ref="T2307:T2370" si="221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41004.594131944446</v>
      </c>
      <c r="T2309" s="13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3">
        <f t="shared" si="221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</v>
      </c>
      <c r="T2324" s="13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42807.546840277777</v>
      </c>
      <c r="T2325" s="13">
        <f t="shared" si="221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41842.708796296291</v>
      </c>
      <c r="T2329" s="13">
        <f t="shared" si="221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42139.573344907403</v>
      </c>
      <c r="T2330" s="13">
        <f t="shared" si="221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41789.688472222224</v>
      </c>
      <c r="T2340" s="13">
        <f t="shared" si="221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</v>
      </c>
      <c r="T2349" s="13">
        <f t="shared" si="221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42096.709907407407</v>
      </c>
      <c r="T2357" s="13">
        <f t="shared" si="221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42264.411782407406</v>
      </c>
      <c r="T2359" s="13">
        <f t="shared" si="221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3">
        <f t="shared" si="221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(J2371/86400)+25569+(-5/24)</f>
        <v>42380.60429398148</v>
      </c>
      <c r="T2371" s="13">
        <f t="shared" ref="T2371:T2434" si="227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42215.453981481478</v>
      </c>
      <c r="T2375" s="13">
        <f t="shared" si="227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42017.634953703702</v>
      </c>
      <c r="T2376" s="13">
        <f t="shared" si="227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42399.67428240741</v>
      </c>
      <c r="T2405" s="13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41993.529965277776</v>
      </c>
      <c r="T2421" s="13">
        <f t="shared" si="227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42163.961712962962</v>
      </c>
      <c r="T2428" s="13">
        <f t="shared" si="227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42412.110335648147</v>
      </c>
      <c r="T2429" s="13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(J2435/86400)+25569+(-5/24)</f>
        <v>42397.691469907404</v>
      </c>
      <c r="T2435" s="13">
        <f t="shared" ref="T2435:T2498" si="233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42179.977708333332</v>
      </c>
      <c r="T2436" s="13">
        <f t="shared" si="233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42252.069282407407</v>
      </c>
      <c r="T2437" s="13">
        <f t="shared" si="233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42383.691122685188</v>
      </c>
      <c r="T2442" s="13">
        <f t="shared" si="233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42052.458657407406</v>
      </c>
      <c r="T2444" s="13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3">
        <f t="shared" si="233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42769.993148148147</v>
      </c>
      <c r="T2456" s="13">
        <f t="shared" si="233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41173.945844907408</v>
      </c>
      <c r="T2470" s="13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40310.079340277771</v>
      </c>
      <c r="T2477" s="13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3">
        <f t="shared" si="233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41023.01939814815</v>
      </c>
      <c r="T2492" s="13">
        <f t="shared" si="233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3">
        <f t="shared" si="233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41022.436851851853</v>
      </c>
      <c r="T2496" s="13">
        <f t="shared" si="233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41327.788101851846</v>
      </c>
      <c r="T2498" s="13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(J2499/86400)+25569+(-5/24)</f>
        <v>40730.670578703699</v>
      </c>
      <c r="T2499" s="13">
        <f t="shared" ref="T2499:T2562" si="23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41226.440243055556</v>
      </c>
      <c r="T2501" s="13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41053.564525462956</v>
      </c>
      <c r="T2502" s="13">
        <f t="shared" si="23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42244.568333333336</v>
      </c>
      <c r="T2503" s="13">
        <f t="shared" si="23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42078.789027777777</v>
      </c>
      <c r="T2512" s="13">
        <f t="shared" si="23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3">
        <f t="shared" si="23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41930.767268518517</v>
      </c>
      <c r="T2525" s="13">
        <f t="shared" si="23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41058.636238425919</v>
      </c>
      <c r="T2527" s="13">
        <f t="shared" si="23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40127.492037037031</v>
      </c>
      <c r="T2536" s="13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41483.240949074076</v>
      </c>
      <c r="T2543" s="13">
        <f t="shared" si="23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42026.929837962962</v>
      </c>
      <c r="T2547" s="13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41524.650219907409</v>
      </c>
      <c r="T2548" s="13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42618.417094907403</v>
      </c>
      <c r="T2550" s="13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41112.990821759253</v>
      </c>
      <c r="T2555" s="13">
        <f t="shared" si="23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42093.651689814811</v>
      </c>
      <c r="T2560" s="13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(J2563/86400)+25569+(-5/24)</f>
        <v>42260.320474537039</v>
      </c>
      <c r="T2563" s="13">
        <f t="shared" ref="T2563:T2626" si="245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41985.900393518517</v>
      </c>
      <c r="T2577" s="13">
        <f t="shared" si="245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42237.814571759256</v>
      </c>
      <c r="T2580" s="13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42139.964918981474</v>
      </c>
      <c r="T2586" s="13">
        <f t="shared" si="245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42089.636874999997</v>
      </c>
      <c r="T2595" s="13">
        <f t="shared" si="245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41150.693854166668</v>
      </c>
      <c r="T2603" s="13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41726.504421296289</v>
      </c>
      <c r="T2608" s="13">
        <f t="shared" si="245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42115.539212962962</v>
      </c>
      <c r="T2623" s="13">
        <f t="shared" si="245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41144.213217592587</v>
      </c>
      <c r="T2626" s="13">
        <f t="shared" si="245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(J2627/86400)+25569+(-5/24)</f>
        <v>42658.601944444446</v>
      </c>
      <c r="T2627" s="13">
        <f t="shared" ref="T2627:T2690" si="251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42612.448159722218</v>
      </c>
      <c r="T2636" s="13">
        <f t="shared" si="251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42689.374016203707</v>
      </c>
      <c r="T2645" s="13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42327.597326388888</v>
      </c>
      <c r="T2653" s="13">
        <f t="shared" si="251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42055.392662037033</v>
      </c>
      <c r="T2656" s="13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42767.480185185188</v>
      </c>
      <c r="T2658" s="13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42551.675856481474</v>
      </c>
      <c r="T2660" s="13">
        <f t="shared" si="251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42081.861226851848</v>
      </c>
      <c r="T2661" s="13">
        <f t="shared" si="251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42275.380381944444</v>
      </c>
      <c r="T2670" s="13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42318.827499999992</v>
      </c>
      <c r="T2671" s="13">
        <f t="shared" si="251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</v>
      </c>
      <c r="T2673" s="13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41792.821099537039</v>
      </c>
      <c r="T2679" s="13">
        <f t="shared" si="251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41820.706307870372</v>
      </c>
      <c r="T2686" s="13">
        <f t="shared" si="251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3">
        <f t="shared" si="251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42027.910532407404</v>
      </c>
      <c r="T2690" s="13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(J2691/86400)+25569+(-5/24)</f>
        <v>42551.75335648148</v>
      </c>
      <c r="T2691" s="13">
        <f t="shared" ref="T2691:T2754" si="257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41870.666342592587</v>
      </c>
      <c r="T2702" s="13">
        <f t="shared" si="257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41780.536921296291</v>
      </c>
      <c r="T2713" s="13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41934.706585648142</v>
      </c>
      <c r="T2719" s="13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3">
        <f t="shared" si="257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42655.257557870369</v>
      </c>
      <c r="T2722" s="13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41044.439780092587</v>
      </c>
      <c r="T2749" s="13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41078.691493055558</v>
      </c>
      <c r="T2752" s="13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41747.678726851846</v>
      </c>
      <c r="T2753" s="13">
        <f t="shared" si="257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(J2755/86400)+25569+(-5/24)</f>
        <v>41117.692395833328</v>
      </c>
      <c r="T2755" s="13">
        <f t="shared" ref="T2755:T2818" si="263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41863.427673611106</v>
      </c>
      <c r="T2756" s="13">
        <f t="shared" si="263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41620.692141203697</v>
      </c>
      <c r="T2758" s="13">
        <f t="shared" si="263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40736.459699074076</v>
      </c>
      <c r="T2768" s="13">
        <f t="shared" si="263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41745.617939814816</v>
      </c>
      <c r="T2771" s="13">
        <f t="shared" si="263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42550.49355324074</v>
      </c>
      <c r="T2790" s="13">
        <f t="shared" si="263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(J2819/86400)+25569+(-5/24)</f>
        <v>42023.42664351852</v>
      </c>
      <c r="T2819" s="13">
        <f t="shared" ref="T2819:T2882" si="26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3">
        <f t="shared" si="26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42291.531215277777</v>
      </c>
      <c r="T2843" s="13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41784.744155092594</v>
      </c>
      <c r="T2844" s="13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42480.592314814814</v>
      </c>
      <c r="T2862" s="13">
        <f t="shared" si="26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42672.746805555558</v>
      </c>
      <c r="T2879" s="13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(J2883/86400)+25569+(-5/24)</f>
        <v>41916.389305555553</v>
      </c>
      <c r="T2883" s="13">
        <f t="shared" ref="T2883:T2946" si="275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42444.669409722221</v>
      </c>
      <c r="T2909" s="13">
        <f t="shared" si="275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42499.523368055554</v>
      </c>
      <c r="T2910" s="13">
        <f t="shared" si="275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41863.375787037039</v>
      </c>
      <c r="T2927" s="13">
        <f t="shared" si="275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(J2947/86400)+25569+(-5/24)</f>
        <v>42117.931250000001</v>
      </c>
      <c r="T2947" s="13">
        <f t="shared" ref="T2947:T3010" si="281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3">
        <f t="shared" si="281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3">
        <f t="shared" si="281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42654.765370370369</v>
      </c>
      <c r="T2987" s="13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42511.153715277775</v>
      </c>
      <c r="T2990" s="13">
        <f t="shared" si="281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42090.704166666663</v>
      </c>
      <c r="T2998" s="13">
        <f t="shared" si="281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</v>
      </c>
      <c r="T3008" s="13">
        <f t="shared" si="281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(J3011/86400)+25569+(-5/24)</f>
        <v>41939.361574074072</v>
      </c>
      <c r="T3011" s="13">
        <f t="shared" ref="T3011:T3074" si="287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41919.915277777771</v>
      </c>
      <c r="T3016" s="13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</v>
      </c>
      <c r="T3020" s="13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42121.467430555553</v>
      </c>
      <c r="T3025" s="13">
        <f t="shared" si="287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41975.692847222221</v>
      </c>
      <c r="T3050" s="13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42744.207696759258</v>
      </c>
      <c r="T3053" s="13">
        <f t="shared" si="287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42630.714560185188</v>
      </c>
      <c r="T3065" s="13">
        <f t="shared" si="287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(J3075/86400)+25569+(-5/24)</f>
        <v>42111.475694444445</v>
      </c>
      <c r="T3075" s="13">
        <f t="shared" ref="T3075:T3138" si="293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42409.362951388888</v>
      </c>
      <c r="T3076" s="13">
        <f t="shared" si="293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42550.89398148148</v>
      </c>
      <c r="T3077" s="13">
        <f t="shared" si="293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42246.675451388888</v>
      </c>
      <c r="T3087" s="13">
        <f t="shared" si="293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41760.700706018521</v>
      </c>
      <c r="T3095" s="13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42241.220787037033</v>
      </c>
      <c r="T3108" s="13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42128.605914351851</v>
      </c>
      <c r="T3109" s="13">
        <f t="shared" si="293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41885.386805555558</v>
      </c>
      <c r="T3113" s="13">
        <f t="shared" si="293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42509.166203703702</v>
      </c>
      <c r="T3119" s="13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42435.733749999992</v>
      </c>
      <c r="T3122" s="13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42426.809745370367</v>
      </c>
      <c r="T3128" s="13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42800.511793981474</v>
      </c>
      <c r="T3136" s="13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(J3139/86400)+25569+(-5/24)</f>
        <v>42807.676724537036</v>
      </c>
      <c r="T3139" s="13">
        <f t="shared" ref="T3139:T3202" si="2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41909.761053240734</v>
      </c>
      <c r="T3149" s="13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41447.631388888891</v>
      </c>
      <c r="T3160" s="13">
        <f t="shared" si="2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41766.597395833327</v>
      </c>
      <c r="T3166" s="13">
        <f t="shared" si="2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41878.670046296298</v>
      </c>
      <c r="T3175" s="13">
        <f t="shared" si="2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41858.553449074076</v>
      </c>
      <c r="T3201" s="13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(J3203/86400)+25569+(-5/24)</f>
        <v>41861.558761574073</v>
      </c>
      <c r="T3203" s="13">
        <f t="shared" ref="T3203:T3266" si="305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</v>
      </c>
      <c r="T3211" s="13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41834.378240740734</v>
      </c>
      <c r="T3213" s="13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42206.627037037033</v>
      </c>
      <c r="T3225" s="13">
        <f t="shared" si="305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41897.959791666661</v>
      </c>
      <c r="T3232" s="13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(J3267/86400)+25569+(-5/24)</f>
        <v>42311.503645833327</v>
      </c>
      <c r="T3267" s="13">
        <f t="shared" ref="T3267:T3330" si="311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42136.327800925923</v>
      </c>
      <c r="T3268" s="13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42137.187465277777</v>
      </c>
      <c r="T3271" s="13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41931.474606481475</v>
      </c>
      <c r="T3279" s="13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42430.894201388888</v>
      </c>
      <c r="T3281" s="13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42538.527499999997</v>
      </c>
      <c r="T3303" s="13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</v>
      </c>
      <c r="T3317" s="13">
        <f t="shared" si="311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3">
        <f t="shared" si="311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42498.831296296295</v>
      </c>
      <c r="T3319" s="13">
        <f t="shared" si="311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(J3331/86400)+25569+(-5/24)</f>
        <v>41837.114675925921</v>
      </c>
      <c r="T3331" s="13">
        <f t="shared" ref="T3331:T3394" si="317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42437.190347222218</v>
      </c>
      <c r="T3338" s="13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42062.088078703702</v>
      </c>
      <c r="T3344" s="13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42320.893425925919</v>
      </c>
      <c r="T3367" s="13">
        <f t="shared" si="317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42053.524293981478</v>
      </c>
      <c r="T3379" s="13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41937.745115740741</v>
      </c>
      <c r="T3382" s="13">
        <f t="shared" si="317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41947.554259259261</v>
      </c>
      <c r="T3389" s="13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41815.566493055558</v>
      </c>
      <c r="T3392" s="13">
        <f t="shared" si="317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3">
        <f t="shared" si="317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(J3395/86400)+25569+(-5/24)</f>
        <v>41923.713310185187</v>
      </c>
      <c r="T3395" s="13">
        <f t="shared" ref="T3395:T3458" si="323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42140.503981481474</v>
      </c>
      <c r="T3397" s="13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41764.238298611112</v>
      </c>
      <c r="T3398" s="13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41941.543703703697</v>
      </c>
      <c r="T3400" s="13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42544.605995370366</v>
      </c>
      <c r="T3411" s="13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3">
        <f t="shared" si="323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41775.854803240734</v>
      </c>
      <c r="T3435" s="13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41800.172094907401</v>
      </c>
      <c r="T3436" s="13">
        <f t="shared" si="323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3">
        <f t="shared" si="323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42100.719525462962</v>
      </c>
      <c r="T3440" s="13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42124.632777777777</v>
      </c>
      <c r="T3444" s="13">
        <f t="shared" si="323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(J3459/86400)+25569+(-5/24)</f>
        <v>42016.498344907406</v>
      </c>
      <c r="T3459" s="13">
        <f t="shared" ref="T3459:T3522" si="32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41852.318888888891</v>
      </c>
      <c r="T3462" s="13">
        <f t="shared" si="32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42605.55704861111</v>
      </c>
      <c r="T3470" s="13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41841.61215277778</v>
      </c>
      <c r="T3473" s="13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42053.708587962959</v>
      </c>
      <c r="T3480" s="13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41781.64675925926</v>
      </c>
      <c r="T3481" s="13">
        <f t="shared" si="32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41989.039212962962</v>
      </c>
      <c r="T3483" s="13">
        <f t="shared" si="32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41915.554502314808</v>
      </c>
      <c r="T3497" s="13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42511.53361111111</v>
      </c>
      <c r="T3499" s="13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42419.711087962962</v>
      </c>
      <c r="T3502" s="13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41794.609189814808</v>
      </c>
      <c r="T3519" s="13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(J3523/86400)+25569+(-5/24)</f>
        <v>41881.153009259258</v>
      </c>
      <c r="T3523" s="13">
        <f t="shared" ref="T3523:T3586" si="335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3">
        <f t="shared" si="335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42248.431828703702</v>
      </c>
      <c r="T3537" s="13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41923.146018518521</v>
      </c>
      <c r="T3539" s="13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3">
        <f t="shared" si="335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</v>
      </c>
      <c r="T3562" s="13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3">
        <f t="shared" si="335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42236.414918981478</v>
      </c>
      <c r="T3566" s="13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</v>
      </c>
      <c r="T3572" s="13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41926.734351851854</v>
      </c>
      <c r="T3576" s="13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(J3587/86400)+25569+(-5/24)</f>
        <v>41964.507986111108</v>
      </c>
      <c r="T3587" s="13">
        <f t="shared" ref="T3587:T3650" si="341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42506.501041666663</v>
      </c>
      <c r="T3610" s="13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42429.783391203702</v>
      </c>
      <c r="T3611" s="13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41789.518645833326</v>
      </c>
      <c r="T3614" s="13">
        <f t="shared" si="341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42660.923912037033</v>
      </c>
      <c r="T3621" s="13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42545.56585648148</v>
      </c>
      <c r="T3626" s="13">
        <f t="shared" si="341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42226.486446759256</v>
      </c>
      <c r="T3638" s="13">
        <f t="shared" si="341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</v>
      </c>
      <c r="T3643" s="13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(J3651/86400)+25569+(-5/24)</f>
        <v>41780.504560185182</v>
      </c>
      <c r="T3651" s="13">
        <f t="shared" ref="T3651:T3714" si="347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42737.701805555553</v>
      </c>
      <c r="T3658" s="13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</v>
      </c>
      <c r="T3659" s="13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42173.761793981474</v>
      </c>
      <c r="T3669" s="13">
        <f t="shared" si="347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41802.365949074076</v>
      </c>
      <c r="T3679" s="13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42627.245763888888</v>
      </c>
      <c r="T3682" s="13">
        <f t="shared" si="347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</v>
      </c>
      <c r="T3692" s="13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41809.933865740742</v>
      </c>
      <c r="T3710" s="13">
        <f t="shared" si="347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42133.963738425919</v>
      </c>
      <c r="T3714" s="13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(J3715/86400)+25569+(-5/24)</f>
        <v>42505.529699074068</v>
      </c>
      <c r="T3715" s="13">
        <f t="shared" ref="T3715:T3778" si="353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42118.347997685181</v>
      </c>
      <c r="T3716" s="13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41943.544699074067</v>
      </c>
      <c r="T3725" s="13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42465.283101851848</v>
      </c>
      <c r="T3726" s="13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42461.932534722218</v>
      </c>
      <c r="T3728" s="13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41831.489606481475</v>
      </c>
      <c r="T3747" s="13">
        <f t="shared" si="353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3">
        <f t="shared" si="353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41747.263171296298</v>
      </c>
      <c r="T3760" s="13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3">
        <f t="shared" si="353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42655.796840277777</v>
      </c>
      <c r="T3775" s="13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(J3779/86400)+25569+(-5/24)</f>
        <v>41886.903020833335</v>
      </c>
      <c r="T3779" s="13">
        <f t="shared" ref="T3779:T3842" si="35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3">
        <f t="shared" si="35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3">
        <f t="shared" si="35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42546.653900462959</v>
      </c>
      <c r="T3784" s="13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41831.514444444438</v>
      </c>
      <c r="T3800" s="13">
        <f t="shared" si="35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3">
        <f t="shared" si="35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41963.664027777777</v>
      </c>
      <c r="T3835" s="13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42154.934305555558</v>
      </c>
      <c r="T3841" s="13">
        <f t="shared" si="35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(J3843/86400)+25569+(-5/24)</f>
        <v>41780.57739583333</v>
      </c>
      <c r="T3843" s="13">
        <f t="shared" ref="T3843:T3906" si="365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42248.418680555558</v>
      </c>
      <c r="T3847" s="13">
        <f t="shared" si="365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42128.222731481474</v>
      </c>
      <c r="T3860" s="13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41833.452662037038</v>
      </c>
      <c r="T3862" s="13">
        <f t="shared" si="365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41865.45144675926</v>
      </c>
      <c r="T3870" s="13">
        <f t="shared" si="365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41792.963865740741</v>
      </c>
      <c r="T3872" s="13">
        <f t="shared" si="365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41867.443946759253</v>
      </c>
      <c r="T3894" s="13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41843.566678240742</v>
      </c>
      <c r="T3901" s="13">
        <f t="shared" si="365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42317.618043981478</v>
      </c>
      <c r="T3903" s="13">
        <f t="shared" si="365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(J3907/86400)+25569+(-5/24)</f>
        <v>42124.415543981479</v>
      </c>
      <c r="T3907" s="13">
        <f t="shared" ref="T3907:T3970" si="371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42114.610601851855</v>
      </c>
      <c r="T3916" s="13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3">
        <f t="shared" si="371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42221.448449074072</v>
      </c>
      <c r="T3937" s="13">
        <f t="shared" si="371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42151.697384259256</v>
      </c>
      <c r="T3940" s="13">
        <f t="shared" si="371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41829.117164351854</v>
      </c>
      <c r="T3950" s="13">
        <f t="shared" si="371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42513.76798611111</v>
      </c>
      <c r="T3959" s="13">
        <f t="shared" si="371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41816.742037037031</v>
      </c>
      <c r="T3960" s="13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(J3971/86400)+25569+(-5/24)</f>
        <v>42601.646365740737</v>
      </c>
      <c r="T3971" s="13">
        <f t="shared" ref="T3971:T4034" si="377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42447.655219907407</v>
      </c>
      <c r="T3972" s="13">
        <f t="shared" si="377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41920.75513888889</v>
      </c>
      <c r="T3986" s="13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41950.058611111112</v>
      </c>
      <c r="T3998" s="13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3">
        <f t="shared" si="377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42174.572488425925</v>
      </c>
      <c r="T4017" s="13">
        <f t="shared" si="377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41990.375775462962</v>
      </c>
      <c r="T4024" s="13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42408.791238425925</v>
      </c>
      <c r="T4025" s="13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42321.816782407404</v>
      </c>
      <c r="T4031" s="13">
        <f t="shared" si="377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3">
        <f t="shared" si="377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(J4035/86400)+25569+(-5/24)</f>
        <v>42614.06046296296</v>
      </c>
      <c r="T4035" s="13">
        <f t="shared" ref="T4035:T4098" si="383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41903.674618055556</v>
      </c>
      <c r="T4037" s="13">
        <f t="shared" si="383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41804.728750000002</v>
      </c>
      <c r="T4038" s="13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42496.862442129626</v>
      </c>
      <c r="T4039" s="13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41869.590393518512</v>
      </c>
      <c r="T4040" s="13">
        <f t="shared" si="383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41761.601817129624</v>
      </c>
      <c r="T4053" s="13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42534.724988425922</v>
      </c>
      <c r="T4058" s="13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42078.136874999997</v>
      </c>
      <c r="T4075" s="13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41905.587372685179</v>
      </c>
      <c r="T4078" s="13">
        <f t="shared" si="383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3">
        <f t="shared" si="383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3">
        <f t="shared" si="383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3">
        <f t="shared" si="383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3">
        <f t="shared" si="383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(J4099/86400)+25569+(-5/24)</f>
        <v>42344.616168981483</v>
      </c>
      <c r="T4099" s="13">
        <f t="shared" ref="T4099:T4115" si="38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42766.823344907403</v>
      </c>
      <c r="T4110" s="13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42512.418414351851</v>
      </c>
      <c r="T4112" s="13">
        <f t="shared" si="38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autoFilter ref="A1:T4115" xr:uid="{0F48C5C9-37A6-463B-A384-941DDD9008E7}"/>
  <conditionalFormatting sqref="F2:F4115">
    <cfRule type="containsText" dxfId="19" priority="2" operator="containsText" text="live">
      <formula>NOT(ISERROR(SEARCH("live",F2)))</formula>
    </cfRule>
    <cfRule type="containsText" dxfId="18" priority="3" operator="containsText" text="canceled">
      <formula>NOT(ISERROR(SEARCH("canceled",F2)))</formula>
    </cfRule>
    <cfRule type="containsText" dxfId="17" priority="4" operator="containsText" text="Failed">
      <formula>NOT(ISERROR(SEARCH("Failed",F2)))</formula>
    </cfRule>
    <cfRule type="containsText" dxfId="16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121DA-034E-4F32-99B3-1B16585BB240}">
  <dimension ref="B1:C34"/>
  <sheetViews>
    <sheetView showGridLines="0" topLeftCell="B1" zoomScale="96" zoomScaleNormal="96" workbookViewId="0">
      <selection activeCell="H32" sqref="H32"/>
    </sheetView>
  </sheetViews>
  <sheetFormatPr defaultRowHeight="14.5" x14ac:dyDescent="0.35"/>
  <cols>
    <col min="2" max="2" width="15.453125" bestFit="1" customWidth="1"/>
    <col min="3" max="3" width="12.90625" bestFit="1" customWidth="1"/>
    <col min="4" max="4" width="5.453125" bestFit="1" customWidth="1"/>
    <col min="5" max="5" width="4.81640625" customWidth="1"/>
    <col min="6" max="6" width="15.26953125" bestFit="1" customWidth="1"/>
    <col min="7" max="7" width="10.7265625" bestFit="1" customWidth="1"/>
  </cols>
  <sheetData>
    <row r="1" spans="2:3" x14ac:dyDescent="0.35">
      <c r="B1" s="7" t="s">
        <v>8223</v>
      </c>
      <c r="C1" t="s">
        <v>8313</v>
      </c>
    </row>
    <row r="3" spans="2:3" x14ac:dyDescent="0.35">
      <c r="B3" s="7" t="s">
        <v>8310</v>
      </c>
      <c r="C3" t="s">
        <v>8312</v>
      </c>
    </row>
    <row r="4" spans="2:3" x14ac:dyDescent="0.35">
      <c r="B4" s="8" t="s">
        <v>8220</v>
      </c>
      <c r="C4" s="9">
        <v>349</v>
      </c>
    </row>
    <row r="5" spans="2:3" x14ac:dyDescent="0.35">
      <c r="B5" s="10" t="s">
        <v>8315</v>
      </c>
      <c r="C5" s="9">
        <v>40</v>
      </c>
    </row>
    <row r="6" spans="2:3" x14ac:dyDescent="0.35">
      <c r="B6" s="10" t="s">
        <v>8316</v>
      </c>
      <c r="C6" s="9">
        <v>20</v>
      </c>
    </row>
    <row r="7" spans="2:3" x14ac:dyDescent="0.35">
      <c r="B7" s="10" t="s">
        <v>8317</v>
      </c>
      <c r="C7" s="9">
        <v>24</v>
      </c>
    </row>
    <row r="8" spans="2:3" x14ac:dyDescent="0.35">
      <c r="B8" s="10" t="s">
        <v>8318</v>
      </c>
      <c r="C8" s="9">
        <v>20</v>
      </c>
    </row>
    <row r="9" spans="2:3" x14ac:dyDescent="0.35">
      <c r="B9" s="10" t="s">
        <v>8319</v>
      </c>
      <c r="C9" s="9">
        <v>30</v>
      </c>
    </row>
    <row r="10" spans="2:3" x14ac:dyDescent="0.35">
      <c r="B10" s="10" t="s">
        <v>8320</v>
      </c>
      <c r="C10" s="9">
        <v>178</v>
      </c>
    </row>
    <row r="11" spans="2:3" x14ac:dyDescent="0.35">
      <c r="B11" s="10" t="s">
        <v>8321</v>
      </c>
      <c r="C11" s="9">
        <v>37</v>
      </c>
    </row>
    <row r="12" spans="2:3" x14ac:dyDescent="0.35">
      <c r="B12" s="8" t="s">
        <v>8221</v>
      </c>
      <c r="C12" s="9">
        <v>1530</v>
      </c>
    </row>
    <row r="13" spans="2:3" x14ac:dyDescent="0.35">
      <c r="B13" s="10" t="s">
        <v>8315</v>
      </c>
      <c r="C13" s="9">
        <v>180</v>
      </c>
    </row>
    <row r="14" spans="2:3" x14ac:dyDescent="0.35">
      <c r="B14" s="10" t="s">
        <v>8316</v>
      </c>
      <c r="C14" s="9">
        <v>140</v>
      </c>
    </row>
    <row r="15" spans="2:3" x14ac:dyDescent="0.35">
      <c r="B15" s="10" t="s">
        <v>8322</v>
      </c>
      <c r="C15" s="9">
        <v>140</v>
      </c>
    </row>
    <row r="16" spans="2:3" x14ac:dyDescent="0.35">
      <c r="B16" s="10" t="s">
        <v>8318</v>
      </c>
      <c r="C16" s="9">
        <v>120</v>
      </c>
    </row>
    <row r="17" spans="2:3" x14ac:dyDescent="0.35">
      <c r="B17" s="10" t="s">
        <v>8323</v>
      </c>
      <c r="C17" s="9">
        <v>117</v>
      </c>
    </row>
    <row r="18" spans="2:3" x14ac:dyDescent="0.35">
      <c r="B18" s="10" t="s">
        <v>8319</v>
      </c>
      <c r="C18" s="9">
        <v>127</v>
      </c>
    </row>
    <row r="19" spans="2:3" x14ac:dyDescent="0.35">
      <c r="B19" s="10" t="s">
        <v>8320</v>
      </c>
      <c r="C19" s="9">
        <v>213</v>
      </c>
    </row>
    <row r="20" spans="2:3" x14ac:dyDescent="0.35">
      <c r="B20" s="10" t="s">
        <v>8321</v>
      </c>
      <c r="C20" s="9">
        <v>493</v>
      </c>
    </row>
    <row r="21" spans="2:3" x14ac:dyDescent="0.35">
      <c r="B21" s="8" t="s">
        <v>8222</v>
      </c>
      <c r="C21" s="9">
        <v>50</v>
      </c>
    </row>
    <row r="22" spans="2:3" x14ac:dyDescent="0.35">
      <c r="B22" s="10" t="s">
        <v>8316</v>
      </c>
      <c r="C22" s="9">
        <v>6</v>
      </c>
    </row>
    <row r="23" spans="2:3" x14ac:dyDescent="0.35">
      <c r="B23" s="10" t="s">
        <v>8318</v>
      </c>
      <c r="C23" s="9">
        <v>20</v>
      </c>
    </row>
    <row r="24" spans="2:3" x14ac:dyDescent="0.35">
      <c r="B24" s="10" t="s">
        <v>8321</v>
      </c>
      <c r="C24" s="9">
        <v>24</v>
      </c>
    </row>
    <row r="25" spans="2:3" x14ac:dyDescent="0.35">
      <c r="B25" s="8" t="s">
        <v>8219</v>
      </c>
      <c r="C25" s="9">
        <v>2185</v>
      </c>
    </row>
    <row r="26" spans="2:3" x14ac:dyDescent="0.35">
      <c r="B26" s="10" t="s">
        <v>8315</v>
      </c>
      <c r="C26" s="9">
        <v>300</v>
      </c>
    </row>
    <row r="27" spans="2:3" x14ac:dyDescent="0.35">
      <c r="B27" s="10" t="s">
        <v>8316</v>
      </c>
      <c r="C27" s="9">
        <v>34</v>
      </c>
    </row>
    <row r="28" spans="2:3" x14ac:dyDescent="0.35">
      <c r="B28" s="10" t="s">
        <v>8322</v>
      </c>
      <c r="C28" s="9">
        <v>80</v>
      </c>
    </row>
    <row r="29" spans="2:3" x14ac:dyDescent="0.35">
      <c r="B29" s="10" t="s">
        <v>8318</v>
      </c>
      <c r="C29" s="9">
        <v>540</v>
      </c>
    </row>
    <row r="30" spans="2:3" x14ac:dyDescent="0.35">
      <c r="B30" s="10" t="s">
        <v>8323</v>
      </c>
      <c r="C30" s="9">
        <v>103</v>
      </c>
    </row>
    <row r="31" spans="2:3" x14ac:dyDescent="0.35">
      <c r="B31" s="10" t="s">
        <v>8319</v>
      </c>
      <c r="C31" s="9">
        <v>80</v>
      </c>
    </row>
    <row r="32" spans="2:3" x14ac:dyDescent="0.35">
      <c r="B32" s="10" t="s">
        <v>8320</v>
      </c>
      <c r="C32" s="9">
        <v>209</v>
      </c>
    </row>
    <row r="33" spans="2:3" x14ac:dyDescent="0.35">
      <c r="B33" s="10" t="s">
        <v>8321</v>
      </c>
      <c r="C33" s="9">
        <v>839</v>
      </c>
    </row>
    <row r="34" spans="2:3" x14ac:dyDescent="0.35">
      <c r="B34" s="8" t="s">
        <v>8311</v>
      </c>
      <c r="C34" s="9">
        <v>4114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97DA7-5565-40D8-98E5-44C2E8F8B310}">
  <dimension ref="B1:J69"/>
  <sheetViews>
    <sheetView showGridLines="0" zoomScale="97" zoomScaleNormal="97" workbookViewId="0">
      <selection activeCell="B1" sqref="B1"/>
    </sheetView>
  </sheetViews>
  <sheetFormatPr defaultRowHeight="14.5" x14ac:dyDescent="0.35"/>
  <cols>
    <col min="2" max="2" width="19.54296875" bestFit="1" customWidth="1"/>
    <col min="3" max="3" width="12.90625" bestFit="1" customWidth="1"/>
    <col min="5" max="5" width="19.54296875" hidden="1" customWidth="1"/>
    <col min="6" max="6" width="12.90625" hidden="1" customWidth="1"/>
    <col min="7" max="7" width="5.453125" hidden="1" customWidth="1"/>
    <col min="8" max="8" width="3.6328125" hidden="1" customWidth="1"/>
    <col min="9" max="9" width="9.1796875" hidden="1" customWidth="1"/>
    <col min="10" max="10" width="10.7265625" hidden="1" customWidth="1"/>
  </cols>
  <sheetData>
    <row r="1" spans="2:10" x14ac:dyDescent="0.35">
      <c r="B1" s="7" t="s">
        <v>8223</v>
      </c>
      <c r="C1" t="s">
        <v>8313</v>
      </c>
      <c r="E1" s="7" t="s">
        <v>8223</v>
      </c>
      <c r="F1" t="s">
        <v>8313</v>
      </c>
    </row>
    <row r="2" spans="2:10" x14ac:dyDescent="0.35">
      <c r="B2" s="7" t="s">
        <v>8308</v>
      </c>
      <c r="C2" t="s">
        <v>8313</v>
      </c>
      <c r="E2" s="7" t="s">
        <v>8308</v>
      </c>
      <c r="F2" t="s">
        <v>8313</v>
      </c>
    </row>
    <row r="4" spans="2:10" x14ac:dyDescent="0.35">
      <c r="B4" s="7" t="s">
        <v>8310</v>
      </c>
      <c r="C4" t="s">
        <v>8312</v>
      </c>
      <c r="E4" s="7" t="s">
        <v>8312</v>
      </c>
      <c r="F4" s="7" t="s">
        <v>8314</v>
      </c>
    </row>
    <row r="5" spans="2:10" x14ac:dyDescent="0.35">
      <c r="B5" s="8" t="s">
        <v>8220</v>
      </c>
      <c r="C5" s="9">
        <v>349</v>
      </c>
      <c r="E5" s="7" t="s">
        <v>8310</v>
      </c>
      <c r="F5" t="s">
        <v>8220</v>
      </c>
      <c r="G5" t="s">
        <v>8221</v>
      </c>
      <c r="H5" t="s">
        <v>8222</v>
      </c>
      <c r="I5" t="s">
        <v>8219</v>
      </c>
      <c r="J5" t="s">
        <v>8311</v>
      </c>
    </row>
    <row r="6" spans="2:10" x14ac:dyDescent="0.35">
      <c r="B6" s="10" t="s">
        <v>8324</v>
      </c>
      <c r="C6" s="9">
        <v>20</v>
      </c>
      <c r="E6" s="8" t="s">
        <v>8335</v>
      </c>
      <c r="F6" s="9"/>
      <c r="G6" s="9">
        <v>100</v>
      </c>
      <c r="H6" s="9"/>
      <c r="I6" s="9"/>
      <c r="J6" s="9">
        <v>100</v>
      </c>
    </row>
    <row r="7" spans="2:10" x14ac:dyDescent="0.35">
      <c r="B7" s="10" t="s">
        <v>8325</v>
      </c>
      <c r="C7" s="9">
        <v>24</v>
      </c>
      <c r="E7" s="8" t="s">
        <v>8324</v>
      </c>
      <c r="F7" s="9">
        <v>20</v>
      </c>
      <c r="G7" s="9"/>
      <c r="H7" s="9"/>
      <c r="I7" s="9"/>
      <c r="J7" s="9">
        <v>20</v>
      </c>
    </row>
    <row r="8" spans="2:10" x14ac:dyDescent="0.35">
      <c r="B8" s="10" t="s">
        <v>8326</v>
      </c>
      <c r="C8" s="9">
        <v>20</v>
      </c>
      <c r="E8" s="8" t="s">
        <v>8325</v>
      </c>
      <c r="F8" s="9">
        <v>24</v>
      </c>
      <c r="G8" s="9"/>
      <c r="H8" s="9"/>
      <c r="I8" s="9"/>
      <c r="J8" s="9">
        <v>24</v>
      </c>
    </row>
    <row r="9" spans="2:10" x14ac:dyDescent="0.35">
      <c r="B9" s="10" t="s">
        <v>8327</v>
      </c>
      <c r="C9" s="9">
        <v>20</v>
      </c>
      <c r="E9" s="8" t="s">
        <v>8336</v>
      </c>
      <c r="F9" s="9"/>
      <c r="G9" s="9">
        <v>40</v>
      </c>
      <c r="H9" s="9"/>
      <c r="I9" s="9"/>
      <c r="J9" s="9">
        <v>40</v>
      </c>
    </row>
    <row r="10" spans="2:10" x14ac:dyDescent="0.35">
      <c r="B10" s="10" t="s">
        <v>8328</v>
      </c>
      <c r="C10" s="9">
        <v>40</v>
      </c>
      <c r="E10" s="8" t="s">
        <v>8353</v>
      </c>
      <c r="F10" s="9"/>
      <c r="G10" s="9"/>
      <c r="H10" s="9"/>
      <c r="I10" s="9">
        <v>40</v>
      </c>
      <c r="J10" s="9">
        <v>40</v>
      </c>
    </row>
    <row r="11" spans="2:10" x14ac:dyDescent="0.35">
      <c r="B11" s="10" t="s">
        <v>8329</v>
      </c>
      <c r="C11" s="9">
        <v>18</v>
      </c>
      <c r="E11" s="8" t="s">
        <v>8354</v>
      </c>
      <c r="F11" s="9"/>
      <c r="G11" s="9"/>
      <c r="H11" s="9"/>
      <c r="I11" s="9">
        <v>180</v>
      </c>
      <c r="J11" s="9">
        <v>180</v>
      </c>
    </row>
    <row r="12" spans="2:10" x14ac:dyDescent="0.35">
      <c r="B12" s="10" t="s">
        <v>8330</v>
      </c>
      <c r="C12" s="9">
        <v>17</v>
      </c>
      <c r="E12" s="8" t="s">
        <v>8337</v>
      </c>
      <c r="F12" s="9"/>
      <c r="G12" s="9">
        <v>80</v>
      </c>
      <c r="H12" s="9"/>
      <c r="I12" s="9"/>
      <c r="J12" s="9">
        <v>80</v>
      </c>
    </row>
    <row r="13" spans="2:10" x14ac:dyDescent="0.35">
      <c r="B13" s="10" t="s">
        <v>8331</v>
      </c>
      <c r="C13" s="9">
        <v>10</v>
      </c>
      <c r="E13" s="8" t="s">
        <v>8355</v>
      </c>
      <c r="F13" s="9"/>
      <c r="G13" s="9"/>
      <c r="H13" s="9"/>
      <c r="I13" s="9">
        <v>40</v>
      </c>
      <c r="J13" s="9">
        <v>40</v>
      </c>
    </row>
    <row r="14" spans="2:10" x14ac:dyDescent="0.35">
      <c r="B14" s="10" t="s">
        <v>8332</v>
      </c>
      <c r="C14" s="9">
        <v>60</v>
      </c>
      <c r="E14" s="8" t="s">
        <v>8338</v>
      </c>
      <c r="F14" s="9"/>
      <c r="G14" s="9">
        <v>40</v>
      </c>
      <c r="H14" s="9">
        <v>20</v>
      </c>
      <c r="I14" s="9"/>
      <c r="J14" s="9">
        <v>60</v>
      </c>
    </row>
    <row r="15" spans="2:10" x14ac:dyDescent="0.35">
      <c r="B15" s="10" t="s">
        <v>8333</v>
      </c>
      <c r="C15" s="9">
        <v>100</v>
      </c>
      <c r="E15" s="8" t="s">
        <v>8339</v>
      </c>
      <c r="F15" s="9"/>
      <c r="G15" s="9">
        <v>40</v>
      </c>
      <c r="H15" s="9"/>
      <c r="I15" s="9"/>
      <c r="J15" s="9">
        <v>40</v>
      </c>
    </row>
    <row r="16" spans="2:10" x14ac:dyDescent="0.35">
      <c r="B16" s="10" t="s">
        <v>8334</v>
      </c>
      <c r="C16" s="9">
        <v>20</v>
      </c>
      <c r="E16" s="8" t="s">
        <v>8326</v>
      </c>
      <c r="F16" s="9">
        <v>20</v>
      </c>
      <c r="G16" s="9">
        <v>120</v>
      </c>
      <c r="H16" s="9"/>
      <c r="I16" s="9"/>
      <c r="J16" s="9">
        <v>140</v>
      </c>
    </row>
    <row r="17" spans="2:10" x14ac:dyDescent="0.35">
      <c r="B17" s="8" t="s">
        <v>8221</v>
      </c>
      <c r="C17" s="9">
        <v>1530</v>
      </c>
      <c r="E17" s="8" t="s">
        <v>8340</v>
      </c>
      <c r="F17" s="9"/>
      <c r="G17" s="9">
        <v>20</v>
      </c>
      <c r="H17" s="9"/>
      <c r="I17" s="9"/>
      <c r="J17" s="9">
        <v>20</v>
      </c>
    </row>
    <row r="18" spans="2:10" x14ac:dyDescent="0.35">
      <c r="B18" s="10" t="s">
        <v>8335</v>
      </c>
      <c r="C18" s="9">
        <v>100</v>
      </c>
      <c r="E18" s="8" t="s">
        <v>8356</v>
      </c>
      <c r="F18" s="9"/>
      <c r="G18" s="9"/>
      <c r="H18" s="9"/>
      <c r="I18" s="9">
        <v>140</v>
      </c>
      <c r="J18" s="9">
        <v>140</v>
      </c>
    </row>
    <row r="19" spans="2:10" x14ac:dyDescent="0.35">
      <c r="B19" s="10" t="s">
        <v>8336</v>
      </c>
      <c r="C19" s="9">
        <v>40</v>
      </c>
      <c r="E19" s="8" t="s">
        <v>8341</v>
      </c>
      <c r="F19" s="9"/>
      <c r="G19" s="9">
        <v>20</v>
      </c>
      <c r="H19" s="9"/>
      <c r="I19" s="9">
        <v>140</v>
      </c>
      <c r="J19" s="9">
        <v>160</v>
      </c>
    </row>
    <row r="20" spans="2:10" x14ac:dyDescent="0.35">
      <c r="B20" s="10" t="s">
        <v>8337</v>
      </c>
      <c r="C20" s="9">
        <v>80</v>
      </c>
      <c r="E20" s="8" t="s">
        <v>8342</v>
      </c>
      <c r="F20" s="9"/>
      <c r="G20" s="9">
        <v>60</v>
      </c>
      <c r="H20" s="9"/>
      <c r="I20" s="9"/>
      <c r="J20" s="9">
        <v>60</v>
      </c>
    </row>
    <row r="21" spans="2:10" x14ac:dyDescent="0.35">
      <c r="B21" s="10" t="s">
        <v>8338</v>
      </c>
      <c r="C21" s="9">
        <v>40</v>
      </c>
      <c r="E21" s="8" t="s">
        <v>8343</v>
      </c>
      <c r="F21" s="9"/>
      <c r="G21" s="9">
        <v>11</v>
      </c>
      <c r="H21" s="9"/>
      <c r="I21" s="9">
        <v>9</v>
      </c>
      <c r="J21" s="9">
        <v>20</v>
      </c>
    </row>
    <row r="22" spans="2:10" x14ac:dyDescent="0.35">
      <c r="B22" s="10" t="s">
        <v>8339</v>
      </c>
      <c r="C22" s="9">
        <v>40</v>
      </c>
      <c r="E22" s="8" t="s">
        <v>8357</v>
      </c>
      <c r="F22" s="9"/>
      <c r="G22" s="9"/>
      <c r="H22" s="9"/>
      <c r="I22" s="9">
        <v>20</v>
      </c>
      <c r="J22" s="9">
        <v>20</v>
      </c>
    </row>
    <row r="23" spans="2:10" x14ac:dyDescent="0.35">
      <c r="B23" s="10" t="s">
        <v>8326</v>
      </c>
      <c r="C23" s="9">
        <v>120</v>
      </c>
      <c r="E23" s="8" t="s">
        <v>8344</v>
      </c>
      <c r="F23" s="9"/>
      <c r="G23" s="9">
        <v>40</v>
      </c>
      <c r="H23" s="9"/>
      <c r="I23" s="9"/>
      <c r="J23" s="9">
        <v>40</v>
      </c>
    </row>
    <row r="24" spans="2:10" x14ac:dyDescent="0.35">
      <c r="B24" s="10" t="s">
        <v>8340</v>
      </c>
      <c r="C24" s="9">
        <v>20</v>
      </c>
      <c r="E24" s="8" t="s">
        <v>8327</v>
      </c>
      <c r="F24" s="9">
        <v>20</v>
      </c>
      <c r="G24" s="9">
        <v>60</v>
      </c>
      <c r="H24" s="9"/>
      <c r="I24" s="9">
        <v>60</v>
      </c>
      <c r="J24" s="9">
        <v>140</v>
      </c>
    </row>
    <row r="25" spans="2:10" x14ac:dyDescent="0.35">
      <c r="B25" s="10" t="s">
        <v>8341</v>
      </c>
      <c r="C25" s="9">
        <v>20</v>
      </c>
      <c r="E25" s="8" t="s">
        <v>8345</v>
      </c>
      <c r="F25" s="9"/>
      <c r="G25" s="9">
        <v>20</v>
      </c>
      <c r="H25" s="9"/>
      <c r="I25" s="9"/>
      <c r="J25" s="9">
        <v>20</v>
      </c>
    </row>
    <row r="26" spans="2:10" x14ac:dyDescent="0.35">
      <c r="B26" s="10" t="s">
        <v>8342</v>
      </c>
      <c r="C26" s="9">
        <v>60</v>
      </c>
      <c r="E26" s="8" t="s">
        <v>8358</v>
      </c>
      <c r="F26" s="9"/>
      <c r="G26" s="9"/>
      <c r="H26" s="9"/>
      <c r="I26" s="9">
        <v>60</v>
      </c>
      <c r="J26" s="9">
        <v>60</v>
      </c>
    </row>
    <row r="27" spans="2:10" x14ac:dyDescent="0.35">
      <c r="B27" s="10" t="s">
        <v>8343</v>
      </c>
      <c r="C27" s="9">
        <v>11</v>
      </c>
      <c r="E27" s="8" t="s">
        <v>8346</v>
      </c>
      <c r="F27" s="9"/>
      <c r="G27" s="9">
        <v>20</v>
      </c>
      <c r="H27" s="9"/>
      <c r="I27" s="9"/>
      <c r="J27" s="9">
        <v>20</v>
      </c>
    </row>
    <row r="28" spans="2:10" x14ac:dyDescent="0.35">
      <c r="B28" s="10" t="s">
        <v>8344</v>
      </c>
      <c r="C28" s="9">
        <v>40</v>
      </c>
      <c r="E28" s="8" t="s">
        <v>8347</v>
      </c>
      <c r="F28" s="9"/>
      <c r="G28" s="9">
        <v>57</v>
      </c>
      <c r="H28" s="9"/>
      <c r="I28" s="9">
        <v>103</v>
      </c>
      <c r="J28" s="9">
        <v>160</v>
      </c>
    </row>
    <row r="29" spans="2:10" x14ac:dyDescent="0.35">
      <c r="B29" s="10" t="s">
        <v>8327</v>
      </c>
      <c r="C29" s="9">
        <v>60</v>
      </c>
      <c r="E29" s="8" t="s">
        <v>8348</v>
      </c>
      <c r="F29" s="9"/>
      <c r="G29" s="9">
        <v>20</v>
      </c>
      <c r="H29" s="9"/>
      <c r="I29" s="9"/>
      <c r="J29" s="9">
        <v>20</v>
      </c>
    </row>
    <row r="30" spans="2:10" x14ac:dyDescent="0.35">
      <c r="B30" s="10" t="s">
        <v>8345</v>
      </c>
      <c r="C30" s="9">
        <v>20</v>
      </c>
      <c r="E30" s="8" t="s">
        <v>8349</v>
      </c>
      <c r="F30" s="9"/>
      <c r="G30" s="9">
        <v>353</v>
      </c>
      <c r="H30" s="9">
        <v>19</v>
      </c>
      <c r="I30" s="9">
        <v>694</v>
      </c>
      <c r="J30" s="9">
        <v>1066</v>
      </c>
    </row>
    <row r="31" spans="2:10" x14ac:dyDescent="0.35">
      <c r="B31" s="10" t="s">
        <v>8346</v>
      </c>
      <c r="C31" s="9">
        <v>20</v>
      </c>
      <c r="E31" s="8" t="s">
        <v>8359</v>
      </c>
      <c r="F31" s="9"/>
      <c r="G31" s="9"/>
      <c r="H31" s="9"/>
      <c r="I31" s="9">
        <v>40</v>
      </c>
      <c r="J31" s="9">
        <v>40</v>
      </c>
    </row>
    <row r="32" spans="2:10" x14ac:dyDescent="0.35">
      <c r="B32" s="10" t="s">
        <v>8347</v>
      </c>
      <c r="C32" s="9">
        <v>57</v>
      </c>
      <c r="E32" s="8" t="s">
        <v>8360</v>
      </c>
      <c r="F32" s="9"/>
      <c r="G32" s="9"/>
      <c r="H32" s="9"/>
      <c r="I32" s="9">
        <v>20</v>
      </c>
      <c r="J32" s="9">
        <v>20</v>
      </c>
    </row>
    <row r="33" spans="2:10" x14ac:dyDescent="0.35">
      <c r="B33" s="10" t="s">
        <v>8348</v>
      </c>
      <c r="C33" s="9">
        <v>20</v>
      </c>
      <c r="E33" s="8" t="s">
        <v>8350</v>
      </c>
      <c r="F33" s="9"/>
      <c r="G33" s="9">
        <v>20</v>
      </c>
      <c r="H33" s="9"/>
      <c r="I33" s="9"/>
      <c r="J33" s="9">
        <v>20</v>
      </c>
    </row>
    <row r="34" spans="2:10" x14ac:dyDescent="0.35">
      <c r="B34" s="10" t="s">
        <v>8349</v>
      </c>
      <c r="C34" s="9">
        <v>353</v>
      </c>
      <c r="E34" s="8" t="s">
        <v>8361</v>
      </c>
      <c r="F34" s="9"/>
      <c r="G34" s="9"/>
      <c r="H34" s="9"/>
      <c r="I34" s="9">
        <v>260</v>
      </c>
      <c r="J34" s="9">
        <v>260</v>
      </c>
    </row>
    <row r="35" spans="2:10" x14ac:dyDescent="0.35">
      <c r="B35" s="10" t="s">
        <v>8350</v>
      </c>
      <c r="C35" s="9">
        <v>20</v>
      </c>
      <c r="E35" s="8" t="s">
        <v>8328</v>
      </c>
      <c r="F35" s="9">
        <v>40</v>
      </c>
      <c r="G35" s="9"/>
      <c r="H35" s="9"/>
      <c r="I35" s="9"/>
      <c r="J35" s="9">
        <v>40</v>
      </c>
    </row>
    <row r="36" spans="2:10" x14ac:dyDescent="0.35">
      <c r="B36" s="10" t="s">
        <v>8329</v>
      </c>
      <c r="C36" s="9">
        <v>2</v>
      </c>
      <c r="E36" s="8" t="s">
        <v>8362</v>
      </c>
      <c r="F36" s="9"/>
      <c r="G36" s="9"/>
      <c r="H36" s="9"/>
      <c r="I36" s="9">
        <v>60</v>
      </c>
      <c r="J36" s="9">
        <v>60</v>
      </c>
    </row>
    <row r="37" spans="2:10" x14ac:dyDescent="0.35">
      <c r="B37" s="10" t="s">
        <v>8330</v>
      </c>
      <c r="C37" s="9">
        <v>80</v>
      </c>
      <c r="E37" s="8" t="s">
        <v>8352</v>
      </c>
      <c r="F37" s="9"/>
      <c r="G37" s="9"/>
      <c r="H37" s="9">
        <v>6</v>
      </c>
      <c r="I37" s="9">
        <v>34</v>
      </c>
      <c r="J37" s="9">
        <v>40</v>
      </c>
    </row>
    <row r="38" spans="2:10" x14ac:dyDescent="0.35">
      <c r="B38" s="10" t="s">
        <v>8331</v>
      </c>
      <c r="C38" s="9">
        <v>47</v>
      </c>
      <c r="E38" s="8" t="s">
        <v>8329</v>
      </c>
      <c r="F38" s="9">
        <v>18</v>
      </c>
      <c r="G38" s="9">
        <v>2</v>
      </c>
      <c r="H38" s="9"/>
      <c r="I38" s="9">
        <v>40</v>
      </c>
      <c r="J38" s="9">
        <v>60</v>
      </c>
    </row>
    <row r="39" spans="2:10" x14ac:dyDescent="0.35">
      <c r="B39" s="10" t="s">
        <v>8351</v>
      </c>
      <c r="C39" s="9">
        <v>100</v>
      </c>
      <c r="E39" s="8" t="s">
        <v>8330</v>
      </c>
      <c r="F39" s="9">
        <v>17</v>
      </c>
      <c r="G39" s="9">
        <v>80</v>
      </c>
      <c r="H39" s="9">
        <v>5</v>
      </c>
      <c r="I39" s="9">
        <v>85</v>
      </c>
      <c r="J39" s="9">
        <v>187</v>
      </c>
    </row>
    <row r="40" spans="2:10" x14ac:dyDescent="0.35">
      <c r="B40" s="10" t="s">
        <v>8332</v>
      </c>
      <c r="C40" s="9">
        <v>120</v>
      </c>
      <c r="E40" s="8" t="s">
        <v>8363</v>
      </c>
      <c r="F40" s="9"/>
      <c r="G40" s="9"/>
      <c r="H40" s="9"/>
      <c r="I40" s="9">
        <v>80</v>
      </c>
      <c r="J40" s="9">
        <v>80</v>
      </c>
    </row>
    <row r="41" spans="2:10" x14ac:dyDescent="0.35">
      <c r="B41" s="10" t="s">
        <v>8333</v>
      </c>
      <c r="C41" s="9">
        <v>60</v>
      </c>
      <c r="E41" s="8" t="s">
        <v>8364</v>
      </c>
      <c r="F41" s="9"/>
      <c r="G41" s="9"/>
      <c r="H41" s="9"/>
      <c r="I41" s="9">
        <v>60</v>
      </c>
      <c r="J41" s="9">
        <v>60</v>
      </c>
    </row>
    <row r="42" spans="2:10" x14ac:dyDescent="0.35">
      <c r="B42" s="8" t="s">
        <v>8222</v>
      </c>
      <c r="C42" s="9">
        <v>50</v>
      </c>
      <c r="E42" s="8" t="s">
        <v>8331</v>
      </c>
      <c r="F42" s="9">
        <v>10</v>
      </c>
      <c r="G42" s="9">
        <v>47</v>
      </c>
      <c r="H42" s="9"/>
      <c r="I42" s="9"/>
      <c r="J42" s="9">
        <v>57</v>
      </c>
    </row>
    <row r="43" spans="2:10" x14ac:dyDescent="0.35">
      <c r="B43" s="10" t="s">
        <v>8338</v>
      </c>
      <c r="C43" s="9">
        <v>20</v>
      </c>
      <c r="E43" s="8" t="s">
        <v>8351</v>
      </c>
      <c r="F43" s="9"/>
      <c r="G43" s="9">
        <v>100</v>
      </c>
      <c r="H43" s="9"/>
      <c r="I43" s="9"/>
      <c r="J43" s="9">
        <v>100</v>
      </c>
    </row>
    <row r="44" spans="2:10" x14ac:dyDescent="0.35">
      <c r="B44" s="10" t="s">
        <v>8349</v>
      </c>
      <c r="C44" s="9">
        <v>19</v>
      </c>
      <c r="E44" s="8" t="s">
        <v>8332</v>
      </c>
      <c r="F44" s="9">
        <v>60</v>
      </c>
      <c r="G44" s="9">
        <v>120</v>
      </c>
      <c r="H44" s="9"/>
      <c r="I44" s="9">
        <v>20</v>
      </c>
      <c r="J44" s="9">
        <v>200</v>
      </c>
    </row>
    <row r="45" spans="2:10" x14ac:dyDescent="0.35">
      <c r="B45" s="10" t="s">
        <v>8352</v>
      </c>
      <c r="C45" s="9">
        <v>6</v>
      </c>
      <c r="E45" s="8" t="s">
        <v>8333</v>
      </c>
      <c r="F45" s="9">
        <v>100</v>
      </c>
      <c r="G45" s="9">
        <v>60</v>
      </c>
      <c r="H45" s="9"/>
      <c r="I45" s="9"/>
      <c r="J45" s="9">
        <v>160</v>
      </c>
    </row>
    <row r="46" spans="2:10" x14ac:dyDescent="0.35">
      <c r="B46" s="10" t="s">
        <v>8330</v>
      </c>
      <c r="C46" s="9">
        <v>5</v>
      </c>
      <c r="E46" s="8" t="s">
        <v>8334</v>
      </c>
      <c r="F46" s="9">
        <v>20</v>
      </c>
      <c r="G46" s="9"/>
      <c r="H46" s="9"/>
      <c r="I46" s="9"/>
      <c r="J46" s="9">
        <v>20</v>
      </c>
    </row>
    <row r="47" spans="2:10" x14ac:dyDescent="0.35">
      <c r="B47" s="8" t="s">
        <v>8219</v>
      </c>
      <c r="C47" s="9">
        <v>2185</v>
      </c>
      <c r="E47" s="8" t="s">
        <v>8311</v>
      </c>
      <c r="F47" s="9">
        <v>349</v>
      </c>
      <c r="G47" s="9">
        <v>1530</v>
      </c>
      <c r="H47" s="9">
        <v>50</v>
      </c>
      <c r="I47" s="9">
        <v>2185</v>
      </c>
      <c r="J47" s="9">
        <v>4114</v>
      </c>
    </row>
    <row r="48" spans="2:10" x14ac:dyDescent="0.35">
      <c r="B48" s="10" t="s">
        <v>8353</v>
      </c>
      <c r="C48" s="9">
        <v>40</v>
      </c>
    </row>
    <row r="49" spans="2:3" x14ac:dyDescent="0.35">
      <c r="B49" s="10" t="s">
        <v>8354</v>
      </c>
      <c r="C49" s="9">
        <v>180</v>
      </c>
    </row>
    <row r="50" spans="2:3" x14ac:dyDescent="0.35">
      <c r="B50" s="10" t="s">
        <v>8355</v>
      </c>
      <c r="C50" s="9">
        <v>40</v>
      </c>
    </row>
    <row r="51" spans="2:3" x14ac:dyDescent="0.35">
      <c r="B51" s="10" t="s">
        <v>8356</v>
      </c>
      <c r="C51" s="9">
        <v>140</v>
      </c>
    </row>
    <row r="52" spans="2:3" x14ac:dyDescent="0.35">
      <c r="B52" s="10" t="s">
        <v>8341</v>
      </c>
      <c r="C52" s="9">
        <v>140</v>
      </c>
    </row>
    <row r="53" spans="2:3" x14ac:dyDescent="0.35">
      <c r="B53" s="10" t="s">
        <v>8343</v>
      </c>
      <c r="C53" s="9">
        <v>9</v>
      </c>
    </row>
    <row r="54" spans="2:3" x14ac:dyDescent="0.35">
      <c r="B54" s="10" t="s">
        <v>8357</v>
      </c>
      <c r="C54" s="9">
        <v>20</v>
      </c>
    </row>
    <row r="55" spans="2:3" x14ac:dyDescent="0.35">
      <c r="B55" s="10" t="s">
        <v>8327</v>
      </c>
      <c r="C55" s="9">
        <v>60</v>
      </c>
    </row>
    <row r="56" spans="2:3" x14ac:dyDescent="0.35">
      <c r="B56" s="10" t="s">
        <v>8358</v>
      </c>
      <c r="C56" s="9">
        <v>60</v>
      </c>
    </row>
    <row r="57" spans="2:3" x14ac:dyDescent="0.35">
      <c r="B57" s="10" t="s">
        <v>8347</v>
      </c>
      <c r="C57" s="9">
        <v>103</v>
      </c>
    </row>
    <row r="58" spans="2:3" x14ac:dyDescent="0.35">
      <c r="B58" s="10" t="s">
        <v>8349</v>
      </c>
      <c r="C58" s="9">
        <v>694</v>
      </c>
    </row>
    <row r="59" spans="2:3" x14ac:dyDescent="0.35">
      <c r="B59" s="10" t="s">
        <v>8359</v>
      </c>
      <c r="C59" s="9">
        <v>40</v>
      </c>
    </row>
    <row r="60" spans="2:3" x14ac:dyDescent="0.35">
      <c r="B60" s="10" t="s">
        <v>8360</v>
      </c>
      <c r="C60" s="9">
        <v>20</v>
      </c>
    </row>
    <row r="61" spans="2:3" x14ac:dyDescent="0.35">
      <c r="B61" s="10" t="s">
        <v>8361</v>
      </c>
      <c r="C61" s="9">
        <v>260</v>
      </c>
    </row>
    <row r="62" spans="2:3" x14ac:dyDescent="0.35">
      <c r="B62" s="10" t="s">
        <v>8362</v>
      </c>
      <c r="C62" s="9">
        <v>60</v>
      </c>
    </row>
    <row r="63" spans="2:3" x14ac:dyDescent="0.35">
      <c r="B63" s="10" t="s">
        <v>8352</v>
      </c>
      <c r="C63" s="9">
        <v>34</v>
      </c>
    </row>
    <row r="64" spans="2:3" x14ac:dyDescent="0.35">
      <c r="B64" s="10" t="s">
        <v>8329</v>
      </c>
      <c r="C64" s="9">
        <v>40</v>
      </c>
    </row>
    <row r="65" spans="2:3" x14ac:dyDescent="0.35">
      <c r="B65" s="10" t="s">
        <v>8330</v>
      </c>
      <c r="C65" s="9">
        <v>85</v>
      </c>
    </row>
    <row r="66" spans="2:3" x14ac:dyDescent="0.35">
      <c r="B66" s="10" t="s">
        <v>8363</v>
      </c>
      <c r="C66" s="9">
        <v>80</v>
      </c>
    </row>
    <row r="67" spans="2:3" x14ac:dyDescent="0.35">
      <c r="B67" s="10" t="s">
        <v>8364</v>
      </c>
      <c r="C67" s="9">
        <v>60</v>
      </c>
    </row>
    <row r="68" spans="2:3" x14ac:dyDescent="0.35">
      <c r="B68" s="10" t="s">
        <v>8332</v>
      </c>
      <c r="C68" s="9">
        <v>20</v>
      </c>
    </row>
    <row r="69" spans="2:3" x14ac:dyDescent="0.35">
      <c r="B69" s="8" t="s">
        <v>8311</v>
      </c>
      <c r="C69" s="9">
        <v>4114</v>
      </c>
    </row>
  </sheetData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7BFCA-4B5B-4AB6-9DA9-1A0CFAD17903}">
  <dimension ref="B1:N22"/>
  <sheetViews>
    <sheetView showGridLines="0" topLeftCell="B1" zoomScale="76" zoomScaleNormal="76" workbookViewId="0">
      <selection activeCell="F12" sqref="F12"/>
    </sheetView>
  </sheetViews>
  <sheetFormatPr defaultRowHeight="14.5" x14ac:dyDescent="0.35"/>
  <cols>
    <col min="2" max="2" width="13.6328125" bestFit="1" customWidth="1"/>
    <col min="3" max="3" width="16.26953125" bestFit="1" customWidth="1"/>
    <col min="4" max="4" width="5.7265625" bestFit="1" customWidth="1"/>
    <col min="5" max="5" width="4" bestFit="1" customWidth="1"/>
    <col min="6" max="6" width="9.54296875" bestFit="1" customWidth="1"/>
    <col min="7" max="7" width="10.81640625" bestFit="1" customWidth="1"/>
    <col min="9" max="9" width="12.90625" hidden="1" customWidth="1"/>
    <col min="10" max="10" width="15.26953125" hidden="1" customWidth="1"/>
    <col min="11" max="11" width="5.453125" hidden="1" customWidth="1"/>
    <col min="12" max="12" width="3.6328125" hidden="1" customWidth="1"/>
    <col min="13" max="13" width="9.1796875" hidden="1" customWidth="1"/>
    <col min="14" max="14" width="10.7265625" hidden="1" customWidth="1"/>
  </cols>
  <sheetData>
    <row r="1" spans="2:14" x14ac:dyDescent="0.35">
      <c r="B1" s="7" t="s">
        <v>8308</v>
      </c>
      <c r="C1" t="s">
        <v>8313</v>
      </c>
      <c r="I1" s="7" t="s">
        <v>8308</v>
      </c>
      <c r="J1" t="s">
        <v>8313</v>
      </c>
    </row>
    <row r="2" spans="2:14" x14ac:dyDescent="0.35">
      <c r="B2" s="7" t="s">
        <v>8383</v>
      </c>
      <c r="C2" t="s">
        <v>8313</v>
      </c>
      <c r="I2" s="7" t="s">
        <v>8383</v>
      </c>
      <c r="J2" t="s">
        <v>8313</v>
      </c>
    </row>
    <row r="4" spans="2:14" x14ac:dyDescent="0.35">
      <c r="B4" s="7" t="s">
        <v>8312</v>
      </c>
      <c r="C4" s="7" t="s">
        <v>8314</v>
      </c>
      <c r="I4" s="7" t="s">
        <v>8312</v>
      </c>
      <c r="J4" s="7" t="s">
        <v>8314</v>
      </c>
    </row>
    <row r="5" spans="2:14" x14ac:dyDescent="0.35">
      <c r="B5" s="7" t="s">
        <v>8310</v>
      </c>
      <c r="C5" s="12" t="s">
        <v>8220</v>
      </c>
      <c r="D5" s="12" t="s">
        <v>8221</v>
      </c>
      <c r="E5" s="12" t="s">
        <v>8222</v>
      </c>
      <c r="F5" s="12" t="s">
        <v>8219</v>
      </c>
      <c r="G5" s="12" t="s">
        <v>8311</v>
      </c>
      <c r="I5" s="7" t="s">
        <v>8310</v>
      </c>
      <c r="J5" t="s">
        <v>8220</v>
      </c>
      <c r="K5" t="s">
        <v>8221</v>
      </c>
      <c r="L5" t="s">
        <v>8222</v>
      </c>
      <c r="M5" t="s">
        <v>8219</v>
      </c>
      <c r="N5" t="s">
        <v>8311</v>
      </c>
    </row>
    <row r="6" spans="2:14" x14ac:dyDescent="0.35">
      <c r="B6" s="8" t="s">
        <v>8373</v>
      </c>
      <c r="C6" s="11">
        <v>89</v>
      </c>
      <c r="D6" s="11">
        <v>362</v>
      </c>
      <c r="E6" s="11">
        <v>50</v>
      </c>
      <c r="F6" s="11">
        <v>564</v>
      </c>
      <c r="G6" s="11">
        <v>1065</v>
      </c>
      <c r="I6" s="8" t="s">
        <v>8373</v>
      </c>
      <c r="J6" s="9"/>
      <c r="K6" s="9"/>
      <c r="L6" s="9"/>
      <c r="M6" s="9"/>
      <c r="N6" s="9"/>
    </row>
    <row r="7" spans="2:14" x14ac:dyDescent="0.35">
      <c r="B7" s="14" t="s">
        <v>8374</v>
      </c>
      <c r="C7" s="11">
        <v>34</v>
      </c>
      <c r="D7" s="11">
        <v>149</v>
      </c>
      <c r="E7" s="11">
        <v>2</v>
      </c>
      <c r="F7" s="11">
        <v>183</v>
      </c>
      <c r="G7" s="11">
        <v>368</v>
      </c>
      <c r="I7" s="14" t="s">
        <v>8374</v>
      </c>
      <c r="J7" s="9">
        <v>34</v>
      </c>
      <c r="K7" s="9">
        <v>149</v>
      </c>
      <c r="L7" s="9">
        <v>2</v>
      </c>
      <c r="M7" s="9">
        <v>183</v>
      </c>
      <c r="N7" s="9">
        <v>368</v>
      </c>
    </row>
    <row r="8" spans="2:14" x14ac:dyDescent="0.35">
      <c r="B8" s="14" t="s">
        <v>8375</v>
      </c>
      <c r="C8" s="11">
        <v>27</v>
      </c>
      <c r="D8" s="11">
        <v>105</v>
      </c>
      <c r="E8" s="11">
        <v>18</v>
      </c>
      <c r="F8" s="11">
        <v>202</v>
      </c>
      <c r="G8" s="11">
        <v>352</v>
      </c>
      <c r="I8" s="14" t="s">
        <v>8375</v>
      </c>
      <c r="J8" s="9">
        <v>27</v>
      </c>
      <c r="K8" s="9">
        <v>105</v>
      </c>
      <c r="L8" s="9">
        <v>18</v>
      </c>
      <c r="M8" s="9">
        <v>202</v>
      </c>
      <c r="N8" s="9">
        <v>352</v>
      </c>
    </row>
    <row r="9" spans="2:14" x14ac:dyDescent="0.35">
      <c r="B9" s="14" t="s">
        <v>8376</v>
      </c>
      <c r="C9" s="11">
        <v>28</v>
      </c>
      <c r="D9" s="11">
        <v>108</v>
      </c>
      <c r="E9" s="11">
        <v>30</v>
      </c>
      <c r="F9" s="11">
        <v>179</v>
      </c>
      <c r="G9" s="11">
        <v>345</v>
      </c>
      <c r="I9" s="14" t="s">
        <v>8376</v>
      </c>
      <c r="J9" s="9">
        <v>28</v>
      </c>
      <c r="K9" s="9">
        <v>108</v>
      </c>
      <c r="L9" s="9">
        <v>30</v>
      </c>
      <c r="M9" s="9">
        <v>179</v>
      </c>
      <c r="N9" s="9">
        <v>345</v>
      </c>
    </row>
    <row r="10" spans="2:14" x14ac:dyDescent="0.35">
      <c r="B10" s="8" t="s">
        <v>8377</v>
      </c>
      <c r="C10" s="11">
        <v>80</v>
      </c>
      <c r="D10" s="11">
        <v>377</v>
      </c>
      <c r="E10" s="11"/>
      <c r="F10" s="11">
        <v>639</v>
      </c>
      <c r="G10" s="11">
        <v>1096</v>
      </c>
      <c r="I10" s="8" t="s">
        <v>8377</v>
      </c>
      <c r="J10" s="9"/>
      <c r="K10" s="9"/>
      <c r="L10" s="9"/>
      <c r="M10" s="9"/>
      <c r="N10" s="9"/>
    </row>
    <row r="11" spans="2:14" x14ac:dyDescent="0.35">
      <c r="B11" s="14" t="s">
        <v>8378</v>
      </c>
      <c r="C11" s="11">
        <v>27</v>
      </c>
      <c r="D11" s="11">
        <v>103</v>
      </c>
      <c r="E11" s="11"/>
      <c r="F11" s="11">
        <v>193</v>
      </c>
      <c r="G11" s="11">
        <v>323</v>
      </c>
      <c r="I11" s="14" t="s">
        <v>8378</v>
      </c>
      <c r="J11" s="9">
        <v>27</v>
      </c>
      <c r="K11" s="9">
        <v>103</v>
      </c>
      <c r="L11" s="9"/>
      <c r="M11" s="9">
        <v>193</v>
      </c>
      <c r="N11" s="9">
        <v>323</v>
      </c>
    </row>
    <row r="12" spans="2:14" x14ac:dyDescent="0.35">
      <c r="B12" s="14" t="s">
        <v>8379</v>
      </c>
      <c r="C12" s="11">
        <v>26</v>
      </c>
      <c r="D12" s="11">
        <v>126</v>
      </c>
      <c r="E12" s="11"/>
      <c r="F12" s="11">
        <v>233</v>
      </c>
      <c r="G12" s="11">
        <v>385</v>
      </c>
      <c r="I12" s="14" t="s">
        <v>8379</v>
      </c>
      <c r="J12" s="9">
        <v>26</v>
      </c>
      <c r="K12" s="9">
        <v>126</v>
      </c>
      <c r="L12" s="9"/>
      <c r="M12" s="9">
        <v>233</v>
      </c>
      <c r="N12" s="9">
        <v>385</v>
      </c>
    </row>
    <row r="13" spans="2:14" x14ac:dyDescent="0.35">
      <c r="B13" s="14" t="s">
        <v>8380</v>
      </c>
      <c r="C13" s="11">
        <v>27</v>
      </c>
      <c r="D13" s="11">
        <v>148</v>
      </c>
      <c r="E13" s="11"/>
      <c r="F13" s="11">
        <v>213</v>
      </c>
      <c r="G13" s="11">
        <v>388</v>
      </c>
      <c r="I13" s="14" t="s">
        <v>8380</v>
      </c>
      <c r="J13" s="9">
        <v>27</v>
      </c>
      <c r="K13" s="9">
        <v>148</v>
      </c>
      <c r="L13" s="9"/>
      <c r="M13" s="9">
        <v>213</v>
      </c>
      <c r="N13" s="9">
        <v>388</v>
      </c>
    </row>
    <row r="14" spans="2:14" x14ac:dyDescent="0.35">
      <c r="B14" s="8" t="s">
        <v>8366</v>
      </c>
      <c r="C14" s="11">
        <v>100</v>
      </c>
      <c r="D14" s="11">
        <v>409</v>
      </c>
      <c r="E14" s="11"/>
      <c r="F14" s="11">
        <v>507</v>
      </c>
      <c r="G14" s="11">
        <v>1016</v>
      </c>
      <c r="I14" s="8" t="s">
        <v>8366</v>
      </c>
      <c r="J14" s="9"/>
      <c r="K14" s="9"/>
      <c r="L14" s="9"/>
      <c r="M14" s="9"/>
      <c r="N14" s="9"/>
    </row>
    <row r="15" spans="2:14" x14ac:dyDescent="0.35">
      <c r="B15" s="14" t="s">
        <v>8381</v>
      </c>
      <c r="C15" s="11">
        <v>44</v>
      </c>
      <c r="D15" s="11">
        <v>148</v>
      </c>
      <c r="E15" s="11"/>
      <c r="F15" s="11">
        <v>192</v>
      </c>
      <c r="G15" s="11">
        <v>384</v>
      </c>
      <c r="I15" s="14" t="s">
        <v>8381</v>
      </c>
      <c r="J15" s="9">
        <v>44</v>
      </c>
      <c r="K15" s="9">
        <v>148</v>
      </c>
      <c r="L15" s="9"/>
      <c r="M15" s="9">
        <v>192</v>
      </c>
      <c r="N15" s="9">
        <v>384</v>
      </c>
    </row>
    <row r="16" spans="2:14" x14ac:dyDescent="0.35">
      <c r="B16" s="14" t="s">
        <v>8367</v>
      </c>
      <c r="C16" s="11">
        <v>32</v>
      </c>
      <c r="D16" s="11">
        <v>134</v>
      </c>
      <c r="E16" s="11"/>
      <c r="F16" s="11">
        <v>167</v>
      </c>
      <c r="G16" s="11">
        <v>333</v>
      </c>
      <c r="I16" s="14" t="s">
        <v>8367</v>
      </c>
      <c r="J16" s="9">
        <v>32</v>
      </c>
      <c r="K16" s="9">
        <v>134</v>
      </c>
      <c r="L16" s="9"/>
      <c r="M16" s="9">
        <v>167</v>
      </c>
      <c r="N16" s="9">
        <v>333</v>
      </c>
    </row>
    <row r="17" spans="2:14" x14ac:dyDescent="0.35">
      <c r="B17" s="14" t="s">
        <v>8368</v>
      </c>
      <c r="C17" s="11">
        <v>24</v>
      </c>
      <c r="D17" s="11">
        <v>127</v>
      </c>
      <c r="E17" s="11"/>
      <c r="F17" s="11">
        <v>148</v>
      </c>
      <c r="G17" s="11">
        <v>299</v>
      </c>
      <c r="I17" s="14" t="s">
        <v>8368</v>
      </c>
      <c r="J17" s="9">
        <v>24</v>
      </c>
      <c r="K17" s="9">
        <v>127</v>
      </c>
      <c r="L17" s="9"/>
      <c r="M17" s="9">
        <v>148</v>
      </c>
      <c r="N17" s="9">
        <v>299</v>
      </c>
    </row>
    <row r="18" spans="2:14" x14ac:dyDescent="0.35">
      <c r="B18" s="8" t="s">
        <v>8369</v>
      </c>
      <c r="C18" s="11">
        <v>80</v>
      </c>
      <c r="D18" s="11">
        <v>382</v>
      </c>
      <c r="E18" s="11"/>
      <c r="F18" s="11">
        <v>475</v>
      </c>
      <c r="G18" s="11">
        <v>937</v>
      </c>
      <c r="I18" s="8" t="s">
        <v>8369</v>
      </c>
      <c r="J18" s="9"/>
      <c r="K18" s="9"/>
      <c r="L18" s="9"/>
      <c r="M18" s="9"/>
      <c r="N18" s="9"/>
    </row>
    <row r="19" spans="2:14" x14ac:dyDescent="0.35">
      <c r="B19" s="14" t="s">
        <v>8370</v>
      </c>
      <c r="C19" s="11">
        <v>20</v>
      </c>
      <c r="D19" s="11">
        <v>150</v>
      </c>
      <c r="E19" s="11"/>
      <c r="F19" s="11">
        <v>184</v>
      </c>
      <c r="G19" s="11">
        <v>354</v>
      </c>
      <c r="I19" s="14" t="s">
        <v>8370</v>
      </c>
      <c r="J19" s="9">
        <v>20</v>
      </c>
      <c r="K19" s="9">
        <v>150</v>
      </c>
      <c r="L19" s="9"/>
      <c r="M19" s="9">
        <v>184</v>
      </c>
      <c r="N19" s="9">
        <v>354</v>
      </c>
    </row>
    <row r="20" spans="2:14" x14ac:dyDescent="0.35">
      <c r="B20" s="14" t="s">
        <v>8371</v>
      </c>
      <c r="C20" s="11">
        <v>37</v>
      </c>
      <c r="D20" s="11">
        <v>113</v>
      </c>
      <c r="E20" s="11"/>
      <c r="F20" s="11">
        <v>180</v>
      </c>
      <c r="G20" s="11">
        <v>330</v>
      </c>
      <c r="I20" s="14" t="s">
        <v>8371</v>
      </c>
      <c r="J20" s="9">
        <v>37</v>
      </c>
      <c r="K20" s="9">
        <v>113</v>
      </c>
      <c r="L20" s="9"/>
      <c r="M20" s="9">
        <v>180</v>
      </c>
      <c r="N20" s="9">
        <v>330</v>
      </c>
    </row>
    <row r="21" spans="2:14" x14ac:dyDescent="0.35">
      <c r="B21" s="14" t="s">
        <v>8372</v>
      </c>
      <c r="C21" s="11">
        <v>23</v>
      </c>
      <c r="D21" s="11">
        <v>119</v>
      </c>
      <c r="E21" s="11"/>
      <c r="F21" s="11">
        <v>111</v>
      </c>
      <c r="G21" s="11">
        <v>253</v>
      </c>
      <c r="I21" s="14" t="s">
        <v>8372</v>
      </c>
      <c r="J21" s="9">
        <v>23</v>
      </c>
      <c r="K21" s="9">
        <v>119</v>
      </c>
      <c r="L21" s="9"/>
      <c r="M21" s="9">
        <v>111</v>
      </c>
      <c r="N21" s="9">
        <v>253</v>
      </c>
    </row>
    <row r="22" spans="2:14" x14ac:dyDescent="0.35">
      <c r="B22" s="8" t="s">
        <v>8311</v>
      </c>
      <c r="C22" s="11">
        <v>349</v>
      </c>
      <c r="D22" s="11">
        <v>1530</v>
      </c>
      <c r="E22" s="11">
        <v>50</v>
      </c>
      <c r="F22" s="11">
        <v>2185</v>
      </c>
      <c r="G22" s="11">
        <v>4114</v>
      </c>
      <c r="I22" s="8" t="s">
        <v>8311</v>
      </c>
      <c r="J22" s="9">
        <v>349</v>
      </c>
      <c r="K22" s="9">
        <v>1530</v>
      </c>
      <c r="L22" s="9">
        <v>50</v>
      </c>
      <c r="M22" s="9">
        <v>2185</v>
      </c>
      <c r="N22" s="9">
        <v>4114</v>
      </c>
    </row>
  </sheetData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719B7-8EE3-4872-A9B7-1C4F78676286}">
  <dimension ref="A2:H14"/>
  <sheetViews>
    <sheetView showGridLines="0" topLeftCell="A13" zoomScale="80" zoomScaleNormal="80" workbookViewId="0">
      <selection activeCell="I27" sqref="I27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18.6328125" bestFit="1" customWidth="1"/>
  </cols>
  <sheetData>
    <row r="2" spans="1:8" x14ac:dyDescent="0.35">
      <c r="A2" s="17" t="s">
        <v>8384</v>
      </c>
      <c r="B2" s="17" t="s">
        <v>8385</v>
      </c>
      <c r="C2" s="17" t="s">
        <v>8386</v>
      </c>
      <c r="D2" s="17" t="s">
        <v>8387</v>
      </c>
      <c r="E2" s="17" t="s">
        <v>8388</v>
      </c>
      <c r="F2" s="17" t="s">
        <v>8389</v>
      </c>
      <c r="G2" s="17" t="s">
        <v>8390</v>
      </c>
      <c r="H2" s="17" t="s">
        <v>8391</v>
      </c>
    </row>
    <row r="3" spans="1:8" x14ac:dyDescent="0.35">
      <c r="A3" s="15" t="s">
        <v>8392</v>
      </c>
      <c r="B3" s="15">
        <f>COUNTIFS([1]Sheet1!$F:$F,"successful",[1]Sheet1!$D:$D,"&lt;1000")</f>
        <v>322</v>
      </c>
      <c r="C3" s="15">
        <f>COUNTIFS([1]Sheet1!$F:$F,"failed",[1]Sheet1!$D:$D,"&lt;1000")</f>
        <v>113</v>
      </c>
      <c r="D3" s="15">
        <f>COUNTIFS([1]Sheet1!$F:$F,"canceled",[1]Sheet1!$D:$D,"&lt;1000")</f>
        <v>18</v>
      </c>
      <c r="E3" s="15">
        <f>SUM(B3:D3)</f>
        <v>453</v>
      </c>
      <c r="F3" s="16">
        <f>B3/$E3</f>
        <v>0.71081677704194257</v>
      </c>
      <c r="G3" s="16">
        <f t="shared" ref="G3:H14" si="0">C3/$E3</f>
        <v>0.24944812362030905</v>
      </c>
      <c r="H3" s="16">
        <f t="shared" si="0"/>
        <v>3.9735099337748346E-2</v>
      </c>
    </row>
    <row r="4" spans="1:8" x14ac:dyDescent="0.35">
      <c r="A4" s="15" t="s">
        <v>8393</v>
      </c>
      <c r="B4" s="15">
        <f>COUNTIFS([1]Sheet1!$F:$F,"successful",[1]Sheet1!$D:$D,"&gt;="&amp;LEFT($A4,FIND(" to",$A4)),[1]Sheet1!$D:$D,"&lt;="&amp;RIGHT($A4,LEN($A4)-FIND("to",$A4)-2))</f>
        <v>932</v>
      </c>
      <c r="C4" s="15">
        <f>COUNTIFS([1]Sheet1!$F:$F,"failed",[1]Sheet1!$D:$D,"&gt;="&amp;LEFT($A4,FIND(" to",$A4)),[1]Sheet1!$D:$D,"&lt;="&amp;RIGHT($A4,LEN($A4)-FIND("to",$A4)-2))</f>
        <v>420</v>
      </c>
      <c r="D4" s="15">
        <f>COUNTIFS([1]Sheet1!$F:$F,"canceled",[1]Sheet1!$D:$D,"&gt;="&amp;LEFT($A4,FIND(" to",$A4)),[1]Sheet1!$D:$D,"&lt;="&amp;RIGHT($A4,LEN($A4)-FIND("to",$A4)-2))</f>
        <v>60</v>
      </c>
      <c r="E4" s="15">
        <f t="shared" ref="E4:E14" si="1">SUM(B4:D4)</f>
        <v>1412</v>
      </c>
      <c r="F4" s="16">
        <f t="shared" ref="F4:F14" si="2">B4/$E4</f>
        <v>0.66005665722379603</v>
      </c>
      <c r="G4" s="16">
        <f t="shared" si="0"/>
        <v>0.29745042492917845</v>
      </c>
      <c r="H4" s="16">
        <f t="shared" si="0"/>
        <v>4.2492917847025496E-2</v>
      </c>
    </row>
    <row r="5" spans="1:8" x14ac:dyDescent="0.35">
      <c r="A5" s="15" t="s">
        <v>8394</v>
      </c>
      <c r="B5" s="15">
        <f>COUNTIFS([1]Sheet1!$F:$F,"successful",[1]Sheet1!$D:$D,"&gt;="&amp;LEFT($A5,FIND(" to",$A5)),[1]Sheet1!$D:$D,"&lt;="&amp;RIGHT($A5,LEN($A5)-FIND("to",$A5)-2))</f>
        <v>381</v>
      </c>
      <c r="C5" s="15">
        <f>COUNTIFS([1]Sheet1!$F:$F,"failed",[1]Sheet1!$D:$D,"&gt;="&amp;LEFT($A5,FIND(" to",$A5)),[1]Sheet1!$D:$D,"&lt;="&amp;RIGHT($A5,LEN($A5)-FIND("to",$A5)-2))</f>
        <v>283</v>
      </c>
      <c r="D5" s="15">
        <f>COUNTIFS([1]Sheet1!$F:$F,"canceled",[1]Sheet1!$D:$D,"&gt;="&amp;LEFT($A5,FIND(" to",$A5)),[1]Sheet1!$D:$D,"&lt;="&amp;RIGHT($A5,LEN($A5)-FIND("to",$A5)-2))</f>
        <v>52</v>
      </c>
      <c r="E5" s="15">
        <f t="shared" si="1"/>
        <v>716</v>
      </c>
      <c r="F5" s="16">
        <f t="shared" si="2"/>
        <v>0.53212290502793291</v>
      </c>
      <c r="G5" s="16">
        <f t="shared" si="0"/>
        <v>0.39525139664804471</v>
      </c>
      <c r="H5" s="16">
        <f t="shared" si="0"/>
        <v>7.2625698324022353E-2</v>
      </c>
    </row>
    <row r="6" spans="1:8" x14ac:dyDescent="0.35">
      <c r="A6" s="15" t="s">
        <v>8395</v>
      </c>
      <c r="B6" s="15">
        <f>COUNTIFS([1]Sheet1!$F:$F,"successful",[1]Sheet1!$D:$D,"&gt;="&amp;LEFT($A6,FIND(" to",$A6)),[1]Sheet1!$D:$D,"&lt;="&amp;RIGHT($A6,LEN($A6)-FIND("to",$A6)-2))</f>
        <v>168</v>
      </c>
      <c r="C6" s="15">
        <f>COUNTIFS([1]Sheet1!$F:$F,"failed",[1]Sheet1!$D:$D,"&gt;="&amp;LEFT($A6,FIND(" to",$A6)),[1]Sheet1!$D:$D,"&lt;="&amp;RIGHT($A6,LEN($A6)-FIND("to",$A6)-2))</f>
        <v>144</v>
      </c>
      <c r="D6" s="15">
        <f>COUNTIFS([1]Sheet1!$F:$F,"canceled",[1]Sheet1!$D:$D,"&gt;="&amp;LEFT($A6,FIND(" to",$A6)),[1]Sheet1!$D:$D,"&lt;="&amp;RIGHT($A6,LEN($A6)-FIND("to",$A6)-2))</f>
        <v>40</v>
      </c>
      <c r="E6" s="15">
        <f t="shared" si="1"/>
        <v>352</v>
      </c>
      <c r="F6" s="16">
        <f t="shared" si="2"/>
        <v>0.47727272727272729</v>
      </c>
      <c r="G6" s="16">
        <f t="shared" si="0"/>
        <v>0.40909090909090912</v>
      </c>
      <c r="H6" s="16">
        <f t="shared" si="0"/>
        <v>0.11363636363636363</v>
      </c>
    </row>
    <row r="7" spans="1:8" x14ac:dyDescent="0.35">
      <c r="A7" s="15" t="s">
        <v>8396</v>
      </c>
      <c r="B7" s="15">
        <f>COUNTIFS([1]Sheet1!$F:$F,"successful",[1]Sheet1!$D:$D,"&gt;="&amp;LEFT($A7,FIND(" to",$A7)),[1]Sheet1!$D:$D,"&lt;="&amp;RIGHT($A7,LEN($A7)-FIND("to",$A7)-2))</f>
        <v>94</v>
      </c>
      <c r="C7" s="15">
        <f>COUNTIFS([1]Sheet1!$F:$F,"failed",[1]Sheet1!$D:$D,"&gt;="&amp;LEFT($A7,FIND(" to",$A7)),[1]Sheet1!$D:$D,"&lt;="&amp;RIGHT($A7,LEN($A7)-FIND("to",$A7)-2))</f>
        <v>90</v>
      </c>
      <c r="D7" s="15">
        <f>COUNTIFS([1]Sheet1!$F:$F,"canceled",[1]Sheet1!$D:$D,"&gt;="&amp;LEFT($A7,FIND(" to",$A7)),[1]Sheet1!$D:$D,"&lt;="&amp;RIGHT($A7,LEN($A7)-FIND("to",$A7)-2))</f>
        <v>17</v>
      </c>
      <c r="E7" s="15">
        <f t="shared" si="1"/>
        <v>201</v>
      </c>
      <c r="F7" s="16">
        <f t="shared" si="2"/>
        <v>0.46766169154228854</v>
      </c>
      <c r="G7" s="16">
        <f t="shared" si="0"/>
        <v>0.44776119402985076</v>
      </c>
      <c r="H7" s="16">
        <f t="shared" si="0"/>
        <v>8.45771144278607E-2</v>
      </c>
    </row>
    <row r="8" spans="1:8" x14ac:dyDescent="0.35">
      <c r="A8" s="15" t="s">
        <v>8397</v>
      </c>
      <c r="B8" s="15">
        <f>COUNTIFS([1]Sheet1!$F:$F,"successful",[1]Sheet1!$D:$D,"&gt;="&amp;LEFT($A8,FIND(" to",$A8)),[1]Sheet1!$D:$D,"&lt;="&amp;RIGHT($A8,LEN($A8)-FIND("to",$A8)-2))</f>
        <v>62</v>
      </c>
      <c r="C8" s="15">
        <f>COUNTIFS([1]Sheet1!$F:$F,"failed",[1]Sheet1!$D:$D,"&gt;="&amp;LEFT($A8,FIND(" to",$A8)),[1]Sheet1!$D:$D,"&lt;="&amp;RIGHT($A8,LEN($A8)-FIND("to",$A8)-2))</f>
        <v>72</v>
      </c>
      <c r="D8" s="15">
        <f>COUNTIFS([1]Sheet1!$F:$F,"canceled",[1]Sheet1!$D:$D,"&gt;="&amp;LEFT($A8,FIND(" to",$A8)),[1]Sheet1!$D:$D,"&lt;="&amp;RIGHT($A8,LEN($A8)-FIND("to",$A8)-2))</f>
        <v>14</v>
      </c>
      <c r="E8" s="15">
        <f t="shared" si="1"/>
        <v>148</v>
      </c>
      <c r="F8" s="16">
        <f t="shared" si="2"/>
        <v>0.41891891891891891</v>
      </c>
      <c r="G8" s="16">
        <f t="shared" si="0"/>
        <v>0.48648648648648651</v>
      </c>
      <c r="H8" s="16">
        <f t="shared" si="0"/>
        <v>9.45945945945946E-2</v>
      </c>
    </row>
    <row r="9" spans="1:8" x14ac:dyDescent="0.35">
      <c r="A9" s="15" t="s">
        <v>8398</v>
      </c>
      <c r="B9" s="15">
        <f>COUNTIFS([1]Sheet1!$F:$F,"successful",[1]Sheet1!$D:$D,"&gt;="&amp;LEFT($A9,FIND(" to",$A9)),[1]Sheet1!$D:$D,"&lt;="&amp;RIGHT($A9,LEN($A9)-FIND("to",$A9)-2))</f>
        <v>55</v>
      </c>
      <c r="C9" s="15">
        <f>COUNTIFS([1]Sheet1!$F:$F,"failed",[1]Sheet1!$D:$D,"&gt;="&amp;LEFT($A9,FIND(" to",$A9)),[1]Sheet1!$D:$D,"&lt;="&amp;RIGHT($A9,LEN($A9)-FIND("to",$A9)-2))</f>
        <v>64</v>
      </c>
      <c r="D9" s="15">
        <f>COUNTIFS([1]Sheet1!$F:$F,"canceled",[1]Sheet1!$D:$D,"&gt;="&amp;LEFT($A9,FIND(" to",$A9)),[1]Sheet1!$D:$D,"&lt;="&amp;RIGHT($A9,LEN($A9)-FIND("to",$A9)-2))</f>
        <v>18</v>
      </c>
      <c r="E9" s="15">
        <f t="shared" si="1"/>
        <v>137</v>
      </c>
      <c r="F9" s="16">
        <f t="shared" si="2"/>
        <v>0.40145985401459855</v>
      </c>
      <c r="G9" s="16">
        <f t="shared" si="0"/>
        <v>0.46715328467153283</v>
      </c>
      <c r="H9" s="16">
        <f t="shared" si="0"/>
        <v>0.13138686131386862</v>
      </c>
    </row>
    <row r="10" spans="1:8" x14ac:dyDescent="0.35">
      <c r="A10" s="15" t="s">
        <v>8399</v>
      </c>
      <c r="B10" s="15">
        <f>COUNTIFS([1]Sheet1!$F:$F,"successful",[1]Sheet1!$D:$D,"&gt;="&amp;LEFT($A10,FIND(" to",$A10)),[1]Sheet1!$D:$D,"&lt;="&amp;RIGHT($A10,LEN($A10)-FIND("to",$A10)-2))</f>
        <v>32</v>
      </c>
      <c r="C10" s="15">
        <f>COUNTIFS([1]Sheet1!$F:$F,"failed",[1]Sheet1!$D:$D,"&gt;="&amp;LEFT($A10,FIND(" to",$A10)),[1]Sheet1!$D:$D,"&lt;="&amp;RIGHT($A10,LEN($A10)-FIND("to",$A10)-2))</f>
        <v>37</v>
      </c>
      <c r="D10" s="15">
        <f>COUNTIFS([1]Sheet1!$F:$F,"canceled",[1]Sheet1!$D:$D,"&gt;="&amp;LEFT($A10,FIND(" to",$A10)),[1]Sheet1!$D:$D,"&lt;="&amp;RIGHT($A10,LEN($A10)-FIND("to",$A10)-2))</f>
        <v>13</v>
      </c>
      <c r="E10" s="15">
        <f t="shared" si="1"/>
        <v>82</v>
      </c>
      <c r="F10" s="16">
        <f t="shared" si="2"/>
        <v>0.3902439024390244</v>
      </c>
      <c r="G10" s="16">
        <f t="shared" si="0"/>
        <v>0.45121951219512196</v>
      </c>
      <c r="H10" s="16">
        <f t="shared" si="0"/>
        <v>0.15853658536585366</v>
      </c>
    </row>
    <row r="11" spans="1:8" x14ac:dyDescent="0.35">
      <c r="A11" s="15" t="s">
        <v>8400</v>
      </c>
      <c r="B11" s="15">
        <f>COUNTIFS([1]Sheet1!$F:$F,"successful",[1]Sheet1!$D:$D,"&gt;="&amp;LEFT($A11,FIND(" to",$A11)),[1]Sheet1!$D:$D,"&lt;="&amp;RIGHT($A11,LEN($A11)-FIND("to",$A11)-2))</f>
        <v>26</v>
      </c>
      <c r="C11" s="15">
        <f>COUNTIFS([1]Sheet1!$F:$F,"failed",[1]Sheet1!$D:$D,"&gt;="&amp;LEFT($A11,FIND(" to",$A11)),[1]Sheet1!$D:$D,"&lt;="&amp;RIGHT($A11,LEN($A11)-FIND("to",$A11)-2))</f>
        <v>22</v>
      </c>
      <c r="D11" s="15">
        <f>COUNTIFS([1]Sheet1!$F:$F,"canceled",[1]Sheet1!$D:$D,"&gt;="&amp;LEFT($A11,FIND(" to",$A11)),[1]Sheet1!$D:$D,"&lt;="&amp;RIGHT($A11,LEN($A11)-FIND("to",$A11)-2))</f>
        <v>7</v>
      </c>
      <c r="E11" s="15">
        <f t="shared" si="1"/>
        <v>55</v>
      </c>
      <c r="F11" s="16">
        <f t="shared" si="2"/>
        <v>0.47272727272727272</v>
      </c>
      <c r="G11" s="16">
        <f t="shared" si="0"/>
        <v>0.4</v>
      </c>
      <c r="H11" s="16">
        <f t="shared" si="0"/>
        <v>0.12727272727272726</v>
      </c>
    </row>
    <row r="12" spans="1:8" x14ac:dyDescent="0.35">
      <c r="A12" s="15" t="s">
        <v>8401</v>
      </c>
      <c r="B12" s="15">
        <f>COUNTIFS([1]Sheet1!$F:$F,"successful",[1]Sheet1!$D:$D,"&gt;="&amp;LEFT($A12,FIND(" to",$A12)),[1]Sheet1!$D:$D,"&lt;="&amp;RIGHT($A12,LEN($A12)-FIND("to",$A12)-2))</f>
        <v>21</v>
      </c>
      <c r="C12" s="15">
        <f>COUNTIFS([1]Sheet1!$F:$F,"failed",[1]Sheet1!$D:$D,"&gt;="&amp;LEFT($A12,FIND(" to",$A12)),[1]Sheet1!$D:$D,"&lt;="&amp;RIGHT($A12,LEN($A12)-FIND("to",$A12)-2))</f>
        <v>16</v>
      </c>
      <c r="D12" s="15">
        <f>COUNTIFS([1]Sheet1!$F:$F,"canceled",[1]Sheet1!$D:$D,"&gt;="&amp;LEFT($A12,FIND(" to",$A12)),[1]Sheet1!$D:$D,"&lt;="&amp;RIGHT($A12,LEN($A12)-FIND("to",$A12)-2))</f>
        <v>6</v>
      </c>
      <c r="E12" s="15">
        <f t="shared" si="1"/>
        <v>43</v>
      </c>
      <c r="F12" s="16">
        <f t="shared" si="2"/>
        <v>0.48837209302325579</v>
      </c>
      <c r="G12" s="16">
        <f t="shared" si="0"/>
        <v>0.37209302325581395</v>
      </c>
      <c r="H12" s="16">
        <f t="shared" si="0"/>
        <v>0.13953488372093023</v>
      </c>
    </row>
    <row r="13" spans="1:8" x14ac:dyDescent="0.35">
      <c r="A13" s="15" t="s">
        <v>8402</v>
      </c>
      <c r="B13" s="15">
        <f>COUNTIFS([1]Sheet1!$F:$F,"successful",[1]Sheet1!$D:$D,"&gt;="&amp;LEFT($A13,FIND(" to",$A13)),[1]Sheet1!$D:$D,"&lt;="&amp;RIGHT($A13,LEN($A13)-FIND("to",$A13)-2))</f>
        <v>6</v>
      </c>
      <c r="C13" s="15">
        <f>COUNTIFS([1]Sheet1!$F:$F,"failed",[1]Sheet1!$D:$D,"&gt;="&amp;LEFT($A13,FIND(" to",$A13)),[1]Sheet1!$D:$D,"&lt;="&amp;RIGHT($A13,LEN($A13)-FIND("to",$A13)-2))</f>
        <v>11</v>
      </c>
      <c r="D13" s="15">
        <f>COUNTIFS([1]Sheet1!$F:$F,"canceled",[1]Sheet1!$D:$D,"&gt;="&amp;LEFT($A13,FIND(" to",$A13)),[1]Sheet1!$D:$D,"&lt;="&amp;RIGHT($A13,LEN($A13)-FIND("to",$A13)-2))</f>
        <v>4</v>
      </c>
      <c r="E13" s="15">
        <f t="shared" si="1"/>
        <v>21</v>
      </c>
      <c r="F13" s="16">
        <f t="shared" si="2"/>
        <v>0.2857142857142857</v>
      </c>
      <c r="G13" s="16">
        <f t="shared" si="0"/>
        <v>0.52380952380952384</v>
      </c>
      <c r="H13" s="16">
        <f t="shared" si="0"/>
        <v>0.19047619047619047</v>
      </c>
    </row>
    <row r="14" spans="1:8" x14ac:dyDescent="0.35">
      <c r="A14" s="15" t="s">
        <v>8403</v>
      </c>
      <c r="B14" s="15">
        <f>COUNTIFS([1]Sheet1!$F:$F,"successful",[1]Sheet1!$D:$D,"&gt;=50000")</f>
        <v>86</v>
      </c>
      <c r="C14" s="15">
        <f>COUNTIFS([1]Sheet1!$F:$F,"successful",[1]Sheet1!$D:$D,"&gt;=50000")</f>
        <v>86</v>
      </c>
      <c r="D14" s="15">
        <f>COUNTIFS([1]Sheet1!$F:$F,"canceled",[1]Sheet1!$D:$D,"&gt;=50000")</f>
        <v>100</v>
      </c>
      <c r="E14" s="15">
        <f t="shared" si="1"/>
        <v>272</v>
      </c>
      <c r="F14" s="16">
        <f t="shared" si="2"/>
        <v>0.31617647058823528</v>
      </c>
      <c r="G14" s="16">
        <f t="shared" si="0"/>
        <v>0.31617647058823528</v>
      </c>
      <c r="H14" s="16">
        <f t="shared" si="0"/>
        <v>0.36764705882352944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D70AD-CCB7-4EF2-B7FA-81D9D50BDB60}">
  <dimension ref="B2:L2187"/>
  <sheetViews>
    <sheetView tabSelected="1" workbookViewId="0">
      <selection activeCell="L14" sqref="L14"/>
    </sheetView>
  </sheetViews>
  <sheetFormatPr defaultRowHeight="14.5" x14ac:dyDescent="0.35"/>
  <cols>
    <col min="1" max="1" width="3.1796875" customWidth="1"/>
    <col min="2" max="2" width="13.36328125" customWidth="1"/>
    <col min="3" max="3" width="13" bestFit="1" customWidth="1"/>
    <col min="5" max="5" width="9.36328125" bestFit="1" customWidth="1"/>
    <col min="6" max="6" width="13.1796875" bestFit="1" customWidth="1"/>
    <col min="8" max="8" width="16.81640625" bestFit="1" customWidth="1"/>
    <col min="9" max="9" width="12.26953125" customWidth="1"/>
    <col min="11" max="11" width="19.6328125" customWidth="1"/>
    <col min="12" max="12" width="18" customWidth="1"/>
  </cols>
  <sheetData>
    <row r="2" spans="2:12" x14ac:dyDescent="0.35">
      <c r="B2" s="18" t="s">
        <v>8404</v>
      </c>
      <c r="C2" s="18" t="s">
        <v>8262</v>
      </c>
      <c r="E2" s="18" t="s">
        <v>8404</v>
      </c>
      <c r="F2" s="18" t="s">
        <v>8262</v>
      </c>
      <c r="H2" s="21" t="s">
        <v>8405</v>
      </c>
      <c r="I2" s="21"/>
      <c r="K2" s="21" t="s">
        <v>8406</v>
      </c>
      <c r="L2" s="21"/>
    </row>
    <row r="3" spans="2:12" x14ac:dyDescent="0.35">
      <c r="B3" s="19" t="s">
        <v>8219</v>
      </c>
      <c r="C3" s="20">
        <v>182</v>
      </c>
      <c r="E3" s="15" t="s">
        <v>8221</v>
      </c>
      <c r="F3" s="20">
        <v>0</v>
      </c>
      <c r="H3" s="15" t="s">
        <v>8407</v>
      </c>
      <c r="I3" s="22">
        <f>AVERAGE(Succesful_backers_count)</f>
        <v>194.42517162471395</v>
      </c>
      <c r="K3" s="15" t="s">
        <v>8407</v>
      </c>
      <c r="L3" s="22">
        <f>AVERAGE(unsuccesful_backers_count)</f>
        <v>17.709803921568628</v>
      </c>
    </row>
    <row r="4" spans="2:12" x14ac:dyDescent="0.35">
      <c r="B4" s="19" t="s">
        <v>8219</v>
      </c>
      <c r="C4" s="20">
        <v>79</v>
      </c>
      <c r="E4" s="15" t="s">
        <v>8221</v>
      </c>
      <c r="F4" s="20">
        <v>1</v>
      </c>
      <c r="H4" s="15" t="s">
        <v>8408</v>
      </c>
      <c r="I4" s="20">
        <f>MEDIAN(Succesful_backers_count)</f>
        <v>62</v>
      </c>
      <c r="K4" s="15" t="s">
        <v>8408</v>
      </c>
      <c r="L4" s="20">
        <f>MEDIAN(unsuccesful_backers_count)</f>
        <v>4</v>
      </c>
    </row>
    <row r="5" spans="2:12" x14ac:dyDescent="0.35">
      <c r="B5" s="19" t="s">
        <v>8219</v>
      </c>
      <c r="C5" s="20">
        <v>35</v>
      </c>
      <c r="E5" s="15" t="s">
        <v>8221</v>
      </c>
      <c r="F5" s="20">
        <v>10</v>
      </c>
      <c r="H5" s="15" t="s">
        <v>8409</v>
      </c>
      <c r="I5" s="20">
        <f>MIN(Succesful_backers_count)</f>
        <v>1</v>
      </c>
      <c r="K5" s="15" t="s">
        <v>8409</v>
      </c>
      <c r="L5" s="20">
        <f>MIN(unsuccesful_backers_count)</f>
        <v>0</v>
      </c>
    </row>
    <row r="6" spans="2:12" x14ac:dyDescent="0.35">
      <c r="B6" s="19" t="s">
        <v>8219</v>
      </c>
      <c r="C6" s="20">
        <v>150</v>
      </c>
      <c r="E6" s="15" t="s">
        <v>8221</v>
      </c>
      <c r="F6" s="20">
        <v>0</v>
      </c>
      <c r="H6" s="15" t="s">
        <v>8410</v>
      </c>
      <c r="I6" s="20">
        <f>MAX(Succesful_backers_count)</f>
        <v>26457</v>
      </c>
      <c r="K6" s="15" t="s">
        <v>8410</v>
      </c>
      <c r="L6" s="20">
        <f>MAX(unsuccesful_backers_count)</f>
        <v>1293</v>
      </c>
    </row>
    <row r="7" spans="2:12" x14ac:dyDescent="0.35">
      <c r="B7" s="19" t="s">
        <v>8219</v>
      </c>
      <c r="C7" s="20">
        <v>284</v>
      </c>
      <c r="E7" s="15" t="s">
        <v>8221</v>
      </c>
      <c r="F7" s="20">
        <v>7</v>
      </c>
      <c r="H7" s="15" t="s">
        <v>8411</v>
      </c>
      <c r="I7" s="22">
        <f>_xlfn.VAR.S(Succesful_backers_count)</f>
        <v>713167.37912800396</v>
      </c>
      <c r="K7" s="15" t="s">
        <v>8411</v>
      </c>
      <c r="L7" s="22">
        <f>_xlfn.VAR.S(unsuccesful_backers_count)</f>
        <v>3775.6894394644714</v>
      </c>
    </row>
    <row r="8" spans="2:12" x14ac:dyDescent="0.35">
      <c r="B8" s="19" t="s">
        <v>8219</v>
      </c>
      <c r="C8" s="20">
        <v>47</v>
      </c>
      <c r="E8" s="15" t="s">
        <v>8221</v>
      </c>
      <c r="F8" s="20">
        <v>0</v>
      </c>
      <c r="H8" s="15" t="s">
        <v>8412</v>
      </c>
      <c r="I8" s="22">
        <f>_xlfn.STDEV.S(Succesful_backers_count)</f>
        <v>844.49237955591047</v>
      </c>
      <c r="K8" s="15" t="s">
        <v>8412</v>
      </c>
      <c r="L8" s="22">
        <f>_xlfn.STDEV.S(unsuccesful_backers_count)</f>
        <v>61.446638959868842</v>
      </c>
    </row>
    <row r="9" spans="2:12" x14ac:dyDescent="0.35">
      <c r="B9" s="19" t="s">
        <v>8219</v>
      </c>
      <c r="C9" s="20">
        <v>58</v>
      </c>
      <c r="E9" s="15" t="s">
        <v>8221</v>
      </c>
      <c r="F9" s="20">
        <v>1</v>
      </c>
    </row>
    <row r="10" spans="2:12" x14ac:dyDescent="0.35">
      <c r="B10" s="19" t="s">
        <v>8219</v>
      </c>
      <c r="C10" s="20">
        <v>57</v>
      </c>
      <c r="E10" s="15" t="s">
        <v>8221</v>
      </c>
      <c r="F10" s="20">
        <v>2</v>
      </c>
    </row>
    <row r="11" spans="2:12" x14ac:dyDescent="0.35">
      <c r="B11" s="19" t="s">
        <v>8219</v>
      </c>
      <c r="C11" s="20">
        <v>12</v>
      </c>
      <c r="E11" s="15" t="s">
        <v>8221</v>
      </c>
      <c r="F11" s="20">
        <v>3</v>
      </c>
    </row>
    <row r="12" spans="2:12" x14ac:dyDescent="0.35">
      <c r="B12" s="19" t="s">
        <v>8219</v>
      </c>
      <c r="C12" s="20">
        <v>20</v>
      </c>
      <c r="E12" s="15" t="s">
        <v>8221</v>
      </c>
      <c r="F12" s="20">
        <v>10</v>
      </c>
    </row>
    <row r="13" spans="2:12" x14ac:dyDescent="0.35">
      <c r="B13" s="19" t="s">
        <v>8219</v>
      </c>
      <c r="C13" s="20">
        <v>19</v>
      </c>
      <c r="E13" s="15" t="s">
        <v>8221</v>
      </c>
      <c r="F13" s="20">
        <v>10</v>
      </c>
    </row>
    <row r="14" spans="2:12" x14ac:dyDescent="0.35">
      <c r="B14" s="19" t="s">
        <v>8219</v>
      </c>
      <c r="C14" s="20">
        <v>75</v>
      </c>
      <c r="E14" s="15" t="s">
        <v>8221</v>
      </c>
      <c r="F14" s="20">
        <v>1</v>
      </c>
    </row>
    <row r="15" spans="2:12" x14ac:dyDescent="0.35">
      <c r="B15" s="19" t="s">
        <v>8219</v>
      </c>
      <c r="C15" s="20">
        <v>827</v>
      </c>
      <c r="E15" s="15" t="s">
        <v>8221</v>
      </c>
      <c r="F15" s="20">
        <v>0</v>
      </c>
    </row>
    <row r="16" spans="2:12" x14ac:dyDescent="0.35">
      <c r="B16" s="19" t="s">
        <v>8219</v>
      </c>
      <c r="C16" s="20">
        <v>51</v>
      </c>
      <c r="E16" s="15" t="s">
        <v>8221</v>
      </c>
      <c r="F16" s="20">
        <v>0</v>
      </c>
    </row>
    <row r="17" spans="2:6" x14ac:dyDescent="0.35">
      <c r="B17" s="19" t="s">
        <v>8219</v>
      </c>
      <c r="C17" s="20">
        <v>41</v>
      </c>
      <c r="E17" s="15" t="s">
        <v>8221</v>
      </c>
      <c r="F17" s="20">
        <v>0</v>
      </c>
    </row>
    <row r="18" spans="2:6" x14ac:dyDescent="0.35">
      <c r="B18" s="19" t="s">
        <v>8219</v>
      </c>
      <c r="C18" s="20">
        <v>98</v>
      </c>
      <c r="E18" s="15" t="s">
        <v>8221</v>
      </c>
      <c r="F18" s="20">
        <v>26</v>
      </c>
    </row>
    <row r="19" spans="2:6" x14ac:dyDescent="0.35">
      <c r="B19" s="19" t="s">
        <v>8219</v>
      </c>
      <c r="C19" s="20">
        <v>70</v>
      </c>
      <c r="E19" s="15" t="s">
        <v>8221</v>
      </c>
      <c r="F19" s="20">
        <v>0</v>
      </c>
    </row>
    <row r="20" spans="2:6" x14ac:dyDescent="0.35">
      <c r="B20" s="19" t="s">
        <v>8219</v>
      </c>
      <c r="C20" s="20">
        <v>36</v>
      </c>
      <c r="E20" s="15" t="s">
        <v>8221</v>
      </c>
      <c r="F20" s="20">
        <v>7</v>
      </c>
    </row>
    <row r="21" spans="2:6" x14ac:dyDescent="0.35">
      <c r="B21" s="19" t="s">
        <v>8219</v>
      </c>
      <c r="C21" s="20">
        <v>342</v>
      </c>
      <c r="E21" s="15" t="s">
        <v>8221</v>
      </c>
      <c r="F21" s="20">
        <v>0</v>
      </c>
    </row>
    <row r="22" spans="2:6" x14ac:dyDescent="0.35">
      <c r="B22" s="19" t="s">
        <v>8219</v>
      </c>
      <c r="C22" s="20">
        <v>22</v>
      </c>
      <c r="E22" s="15" t="s">
        <v>8221</v>
      </c>
      <c r="F22" s="20">
        <v>2</v>
      </c>
    </row>
    <row r="23" spans="2:6" x14ac:dyDescent="0.35">
      <c r="B23" s="19" t="s">
        <v>8219</v>
      </c>
      <c r="C23" s="20">
        <v>25</v>
      </c>
      <c r="E23" s="15" t="s">
        <v>8221</v>
      </c>
      <c r="F23" s="20">
        <v>13</v>
      </c>
    </row>
    <row r="24" spans="2:6" x14ac:dyDescent="0.35">
      <c r="B24" s="19" t="s">
        <v>8219</v>
      </c>
      <c r="C24" s="20">
        <v>101</v>
      </c>
      <c r="E24" s="15" t="s">
        <v>8221</v>
      </c>
      <c r="F24" s="20">
        <v>4</v>
      </c>
    </row>
    <row r="25" spans="2:6" x14ac:dyDescent="0.35">
      <c r="B25" s="19" t="s">
        <v>8219</v>
      </c>
      <c r="C25" s="20">
        <v>8</v>
      </c>
      <c r="E25" s="15" t="s">
        <v>8221</v>
      </c>
      <c r="F25" s="20">
        <v>0</v>
      </c>
    </row>
    <row r="26" spans="2:6" x14ac:dyDescent="0.35">
      <c r="B26" s="19" t="s">
        <v>8219</v>
      </c>
      <c r="C26" s="20">
        <v>23</v>
      </c>
      <c r="E26" s="15" t="s">
        <v>8221</v>
      </c>
      <c r="F26" s="20">
        <v>12</v>
      </c>
    </row>
    <row r="27" spans="2:6" x14ac:dyDescent="0.35">
      <c r="B27" s="19" t="s">
        <v>8219</v>
      </c>
      <c r="C27" s="20">
        <v>574</v>
      </c>
      <c r="E27" s="15" t="s">
        <v>8221</v>
      </c>
      <c r="F27" s="20">
        <v>2</v>
      </c>
    </row>
    <row r="28" spans="2:6" x14ac:dyDescent="0.35">
      <c r="B28" s="19" t="s">
        <v>8219</v>
      </c>
      <c r="C28" s="20">
        <v>14</v>
      </c>
      <c r="E28" s="15" t="s">
        <v>8221</v>
      </c>
      <c r="F28" s="20">
        <v>10</v>
      </c>
    </row>
    <row r="29" spans="2:6" x14ac:dyDescent="0.35">
      <c r="B29" s="19" t="s">
        <v>8219</v>
      </c>
      <c r="C29" s="20">
        <v>19</v>
      </c>
      <c r="E29" s="15" t="s">
        <v>8221</v>
      </c>
      <c r="F29" s="20">
        <v>0</v>
      </c>
    </row>
    <row r="30" spans="2:6" x14ac:dyDescent="0.35">
      <c r="B30" s="19" t="s">
        <v>8219</v>
      </c>
      <c r="C30" s="20">
        <v>150</v>
      </c>
      <c r="E30" s="15" t="s">
        <v>8221</v>
      </c>
      <c r="F30" s="20">
        <v>5</v>
      </c>
    </row>
    <row r="31" spans="2:6" x14ac:dyDescent="0.35">
      <c r="B31" s="19" t="s">
        <v>8219</v>
      </c>
      <c r="C31" s="20">
        <v>71</v>
      </c>
      <c r="E31" s="15" t="s">
        <v>8221</v>
      </c>
      <c r="F31" s="20">
        <v>0</v>
      </c>
    </row>
    <row r="32" spans="2:6" x14ac:dyDescent="0.35">
      <c r="B32" s="19" t="s">
        <v>8219</v>
      </c>
      <c r="C32" s="20">
        <v>117</v>
      </c>
      <c r="E32" s="15" t="s">
        <v>8221</v>
      </c>
      <c r="F32" s="20">
        <v>5</v>
      </c>
    </row>
    <row r="33" spans="2:6" x14ac:dyDescent="0.35">
      <c r="B33" s="19" t="s">
        <v>8219</v>
      </c>
      <c r="C33" s="20">
        <v>53</v>
      </c>
      <c r="E33" s="15" t="s">
        <v>8221</v>
      </c>
      <c r="F33" s="20">
        <v>1</v>
      </c>
    </row>
    <row r="34" spans="2:6" x14ac:dyDescent="0.35">
      <c r="B34" s="19" t="s">
        <v>8219</v>
      </c>
      <c r="C34" s="20">
        <v>1</v>
      </c>
      <c r="E34" s="15" t="s">
        <v>8221</v>
      </c>
      <c r="F34" s="20">
        <v>3</v>
      </c>
    </row>
    <row r="35" spans="2:6" x14ac:dyDescent="0.35">
      <c r="B35" s="19" t="s">
        <v>8219</v>
      </c>
      <c r="C35" s="20">
        <v>89</v>
      </c>
      <c r="E35" s="15" t="s">
        <v>8221</v>
      </c>
      <c r="F35" s="20">
        <v>3</v>
      </c>
    </row>
    <row r="36" spans="2:6" x14ac:dyDescent="0.35">
      <c r="B36" s="19" t="s">
        <v>8219</v>
      </c>
      <c r="C36" s="20">
        <v>64</v>
      </c>
      <c r="E36" s="15" t="s">
        <v>8221</v>
      </c>
      <c r="F36" s="20">
        <v>0</v>
      </c>
    </row>
    <row r="37" spans="2:6" x14ac:dyDescent="0.35">
      <c r="B37" s="19" t="s">
        <v>8219</v>
      </c>
      <c r="C37" s="20">
        <v>68</v>
      </c>
      <c r="E37" s="15" t="s">
        <v>8221</v>
      </c>
      <c r="F37" s="20">
        <v>3</v>
      </c>
    </row>
    <row r="38" spans="2:6" x14ac:dyDescent="0.35">
      <c r="B38" s="19" t="s">
        <v>8219</v>
      </c>
      <c r="C38" s="20">
        <v>28</v>
      </c>
      <c r="E38" s="15" t="s">
        <v>8221</v>
      </c>
      <c r="F38" s="20">
        <v>0</v>
      </c>
    </row>
    <row r="39" spans="2:6" x14ac:dyDescent="0.35">
      <c r="B39" s="19" t="s">
        <v>8219</v>
      </c>
      <c r="C39" s="20">
        <v>44</v>
      </c>
      <c r="E39" s="15" t="s">
        <v>8221</v>
      </c>
      <c r="F39" s="20">
        <v>19</v>
      </c>
    </row>
    <row r="40" spans="2:6" x14ac:dyDescent="0.35">
      <c r="B40" s="19" t="s">
        <v>8219</v>
      </c>
      <c r="C40" s="20">
        <v>253</v>
      </c>
      <c r="E40" s="15" t="s">
        <v>8221</v>
      </c>
      <c r="F40" s="20">
        <v>8</v>
      </c>
    </row>
    <row r="41" spans="2:6" x14ac:dyDescent="0.35">
      <c r="B41" s="19" t="s">
        <v>8219</v>
      </c>
      <c r="C41" s="20">
        <v>66</v>
      </c>
      <c r="E41" s="15" t="s">
        <v>8221</v>
      </c>
      <c r="F41" s="20">
        <v>6</v>
      </c>
    </row>
    <row r="42" spans="2:6" x14ac:dyDescent="0.35">
      <c r="B42" s="19" t="s">
        <v>8219</v>
      </c>
      <c r="C42" s="20">
        <v>217</v>
      </c>
      <c r="E42" s="15" t="s">
        <v>8221</v>
      </c>
      <c r="F42" s="20">
        <v>0</v>
      </c>
    </row>
    <row r="43" spans="2:6" x14ac:dyDescent="0.35">
      <c r="B43" s="19" t="s">
        <v>8219</v>
      </c>
      <c r="C43" s="20">
        <v>16</v>
      </c>
      <c r="E43" s="15" t="s">
        <v>8221</v>
      </c>
      <c r="F43" s="20">
        <v>18</v>
      </c>
    </row>
    <row r="44" spans="2:6" x14ac:dyDescent="0.35">
      <c r="B44" s="19" t="s">
        <v>8219</v>
      </c>
      <c r="C44" s="20">
        <v>19</v>
      </c>
      <c r="E44" s="15" t="s">
        <v>8221</v>
      </c>
      <c r="F44" s="20">
        <v>7</v>
      </c>
    </row>
    <row r="45" spans="2:6" x14ac:dyDescent="0.35">
      <c r="B45" s="19" t="s">
        <v>8219</v>
      </c>
      <c r="C45" s="20">
        <v>169</v>
      </c>
      <c r="E45" s="15" t="s">
        <v>8221</v>
      </c>
      <c r="F45" s="20">
        <v>0</v>
      </c>
    </row>
    <row r="46" spans="2:6" x14ac:dyDescent="0.35">
      <c r="B46" s="19" t="s">
        <v>8219</v>
      </c>
      <c r="C46" s="20">
        <v>263</v>
      </c>
      <c r="E46" s="15" t="s">
        <v>8221</v>
      </c>
      <c r="F46" s="20">
        <v>8</v>
      </c>
    </row>
    <row r="47" spans="2:6" x14ac:dyDescent="0.35">
      <c r="B47" s="19" t="s">
        <v>8219</v>
      </c>
      <c r="C47" s="20">
        <v>15</v>
      </c>
      <c r="E47" s="15" t="s">
        <v>8221</v>
      </c>
      <c r="F47" s="20">
        <v>1293</v>
      </c>
    </row>
    <row r="48" spans="2:6" x14ac:dyDescent="0.35">
      <c r="B48" s="19" t="s">
        <v>8219</v>
      </c>
      <c r="C48" s="20">
        <v>61</v>
      </c>
      <c r="E48" s="15" t="s">
        <v>8221</v>
      </c>
      <c r="F48" s="20">
        <v>17</v>
      </c>
    </row>
    <row r="49" spans="2:6" x14ac:dyDescent="0.35">
      <c r="B49" s="19" t="s">
        <v>8219</v>
      </c>
      <c r="C49" s="20">
        <v>45</v>
      </c>
      <c r="E49" s="15" t="s">
        <v>8221</v>
      </c>
      <c r="F49" s="20">
        <v>0</v>
      </c>
    </row>
    <row r="50" spans="2:6" x14ac:dyDescent="0.35">
      <c r="B50" s="19" t="s">
        <v>8219</v>
      </c>
      <c r="C50" s="20">
        <v>70</v>
      </c>
      <c r="E50" s="15" t="s">
        <v>8221</v>
      </c>
      <c r="F50" s="20">
        <v>13</v>
      </c>
    </row>
    <row r="51" spans="2:6" x14ac:dyDescent="0.35">
      <c r="B51" s="19" t="s">
        <v>8219</v>
      </c>
      <c r="C51" s="20">
        <v>38</v>
      </c>
      <c r="E51" s="15" t="s">
        <v>8221</v>
      </c>
      <c r="F51" s="20">
        <v>0</v>
      </c>
    </row>
    <row r="52" spans="2:6" x14ac:dyDescent="0.35">
      <c r="B52" s="19" t="s">
        <v>8219</v>
      </c>
      <c r="C52" s="20">
        <v>87</v>
      </c>
      <c r="E52" s="15" t="s">
        <v>8221</v>
      </c>
      <c r="F52" s="20">
        <v>0</v>
      </c>
    </row>
    <row r="53" spans="2:6" x14ac:dyDescent="0.35">
      <c r="B53" s="19" t="s">
        <v>8219</v>
      </c>
      <c r="C53" s="20">
        <v>22</v>
      </c>
      <c r="E53" s="15" t="s">
        <v>8221</v>
      </c>
      <c r="F53" s="20">
        <v>33</v>
      </c>
    </row>
    <row r="54" spans="2:6" x14ac:dyDescent="0.35">
      <c r="B54" s="19" t="s">
        <v>8219</v>
      </c>
      <c r="C54" s="20">
        <v>119</v>
      </c>
      <c r="E54" s="15" t="s">
        <v>8221</v>
      </c>
      <c r="F54" s="20">
        <v>12</v>
      </c>
    </row>
    <row r="55" spans="2:6" x14ac:dyDescent="0.35">
      <c r="B55" s="19" t="s">
        <v>8219</v>
      </c>
      <c r="C55" s="20">
        <v>52</v>
      </c>
      <c r="E55" s="15" t="s">
        <v>8221</v>
      </c>
      <c r="F55" s="20">
        <v>1</v>
      </c>
    </row>
    <row r="56" spans="2:6" x14ac:dyDescent="0.35">
      <c r="B56" s="19" t="s">
        <v>8219</v>
      </c>
      <c r="C56" s="20">
        <v>117</v>
      </c>
      <c r="E56" s="15" t="s">
        <v>8221</v>
      </c>
      <c r="F56" s="20">
        <v>1</v>
      </c>
    </row>
    <row r="57" spans="2:6" x14ac:dyDescent="0.35">
      <c r="B57" s="19" t="s">
        <v>8219</v>
      </c>
      <c r="C57" s="20">
        <v>52</v>
      </c>
      <c r="E57" s="15" t="s">
        <v>8221</v>
      </c>
      <c r="F57" s="20">
        <v>1</v>
      </c>
    </row>
    <row r="58" spans="2:6" x14ac:dyDescent="0.35">
      <c r="B58" s="19" t="s">
        <v>8219</v>
      </c>
      <c r="C58" s="20">
        <v>86</v>
      </c>
      <c r="E58" s="15" t="s">
        <v>8221</v>
      </c>
      <c r="F58" s="20">
        <v>1</v>
      </c>
    </row>
    <row r="59" spans="2:6" x14ac:dyDescent="0.35">
      <c r="B59" s="19" t="s">
        <v>8219</v>
      </c>
      <c r="C59" s="20">
        <v>174</v>
      </c>
      <c r="E59" s="15" t="s">
        <v>8221</v>
      </c>
      <c r="F59" s="20">
        <v>84</v>
      </c>
    </row>
    <row r="60" spans="2:6" x14ac:dyDescent="0.35">
      <c r="B60" s="19" t="s">
        <v>8219</v>
      </c>
      <c r="C60" s="20">
        <v>69</v>
      </c>
      <c r="E60" s="15" t="s">
        <v>8221</v>
      </c>
      <c r="F60" s="20">
        <v>38</v>
      </c>
    </row>
    <row r="61" spans="2:6" x14ac:dyDescent="0.35">
      <c r="B61" s="19" t="s">
        <v>8219</v>
      </c>
      <c r="C61" s="20">
        <v>75</v>
      </c>
      <c r="E61" s="15" t="s">
        <v>8221</v>
      </c>
      <c r="F61" s="20">
        <v>1</v>
      </c>
    </row>
    <row r="62" spans="2:6" x14ac:dyDescent="0.35">
      <c r="B62" s="19" t="s">
        <v>8219</v>
      </c>
      <c r="C62" s="20">
        <v>33</v>
      </c>
      <c r="E62" s="15" t="s">
        <v>8221</v>
      </c>
      <c r="F62" s="20">
        <v>76</v>
      </c>
    </row>
    <row r="63" spans="2:6" x14ac:dyDescent="0.35">
      <c r="B63" s="19" t="s">
        <v>8219</v>
      </c>
      <c r="C63" s="20">
        <v>108</v>
      </c>
      <c r="E63" s="15" t="s">
        <v>8221</v>
      </c>
      <c r="F63" s="20">
        <v>3</v>
      </c>
    </row>
    <row r="64" spans="2:6" x14ac:dyDescent="0.35">
      <c r="B64" s="19" t="s">
        <v>8219</v>
      </c>
      <c r="C64" s="20">
        <v>23</v>
      </c>
      <c r="E64" s="15" t="s">
        <v>8221</v>
      </c>
      <c r="F64" s="20">
        <v>0</v>
      </c>
    </row>
    <row r="65" spans="2:6" x14ac:dyDescent="0.35">
      <c r="B65" s="19" t="s">
        <v>8219</v>
      </c>
      <c r="C65" s="20">
        <v>48</v>
      </c>
      <c r="E65" s="15" t="s">
        <v>8221</v>
      </c>
      <c r="F65" s="20">
        <v>2</v>
      </c>
    </row>
    <row r="66" spans="2:6" x14ac:dyDescent="0.35">
      <c r="B66" s="15" t="s">
        <v>8219</v>
      </c>
      <c r="C66" s="20">
        <v>64</v>
      </c>
      <c r="E66" s="15" t="s">
        <v>8221</v>
      </c>
      <c r="F66" s="20">
        <v>0</v>
      </c>
    </row>
    <row r="67" spans="2:6" x14ac:dyDescent="0.35">
      <c r="B67" s="15" t="s">
        <v>8219</v>
      </c>
      <c r="C67" s="20">
        <v>24</v>
      </c>
      <c r="E67" s="15" t="s">
        <v>8221</v>
      </c>
      <c r="F67" s="20">
        <v>0</v>
      </c>
    </row>
    <row r="68" spans="2:6" x14ac:dyDescent="0.35">
      <c r="B68" s="15" t="s">
        <v>8219</v>
      </c>
      <c r="C68" s="20">
        <v>57</v>
      </c>
      <c r="E68" s="15" t="s">
        <v>8221</v>
      </c>
      <c r="F68" s="20">
        <v>0</v>
      </c>
    </row>
    <row r="69" spans="2:6" x14ac:dyDescent="0.35">
      <c r="B69" s="15" t="s">
        <v>8219</v>
      </c>
      <c r="C69" s="20">
        <v>26</v>
      </c>
      <c r="E69" s="15" t="s">
        <v>8221</v>
      </c>
      <c r="F69" s="20">
        <v>2</v>
      </c>
    </row>
    <row r="70" spans="2:6" x14ac:dyDescent="0.35">
      <c r="B70" s="15" t="s">
        <v>8219</v>
      </c>
      <c r="C70" s="20">
        <v>20</v>
      </c>
      <c r="E70" s="15" t="s">
        <v>8221</v>
      </c>
      <c r="F70" s="20">
        <v>0</v>
      </c>
    </row>
    <row r="71" spans="2:6" x14ac:dyDescent="0.35">
      <c r="B71" s="15" t="s">
        <v>8219</v>
      </c>
      <c r="C71" s="20">
        <v>36</v>
      </c>
      <c r="E71" s="15" t="s">
        <v>8221</v>
      </c>
      <c r="F71" s="20">
        <v>0</v>
      </c>
    </row>
    <row r="72" spans="2:6" x14ac:dyDescent="0.35">
      <c r="B72" s="15" t="s">
        <v>8219</v>
      </c>
      <c r="C72" s="20">
        <v>178</v>
      </c>
      <c r="E72" s="15" t="s">
        <v>8221</v>
      </c>
      <c r="F72" s="20">
        <v>0</v>
      </c>
    </row>
    <row r="73" spans="2:6" x14ac:dyDescent="0.35">
      <c r="B73" s="15" t="s">
        <v>8219</v>
      </c>
      <c r="C73" s="20">
        <v>17</v>
      </c>
      <c r="E73" s="15" t="s">
        <v>8221</v>
      </c>
      <c r="F73" s="20">
        <v>2</v>
      </c>
    </row>
    <row r="74" spans="2:6" x14ac:dyDescent="0.35">
      <c r="B74" s="15" t="s">
        <v>8219</v>
      </c>
      <c r="C74" s="20">
        <v>32</v>
      </c>
      <c r="E74" s="15" t="s">
        <v>8221</v>
      </c>
      <c r="F74" s="20">
        <v>0</v>
      </c>
    </row>
    <row r="75" spans="2:6" x14ac:dyDescent="0.35">
      <c r="B75" s="15" t="s">
        <v>8219</v>
      </c>
      <c r="C75" s="20">
        <v>41</v>
      </c>
      <c r="E75" s="15" t="s">
        <v>8221</v>
      </c>
      <c r="F75" s="20">
        <v>7</v>
      </c>
    </row>
    <row r="76" spans="2:6" x14ac:dyDescent="0.35">
      <c r="B76" s="15" t="s">
        <v>8219</v>
      </c>
      <c r="C76" s="20">
        <v>18</v>
      </c>
      <c r="E76" s="15" t="s">
        <v>8221</v>
      </c>
      <c r="F76" s="20">
        <v>0</v>
      </c>
    </row>
    <row r="77" spans="2:6" x14ac:dyDescent="0.35">
      <c r="B77" s="15" t="s">
        <v>8219</v>
      </c>
      <c r="C77" s="20">
        <v>29</v>
      </c>
      <c r="E77" s="15" t="s">
        <v>8221</v>
      </c>
      <c r="F77" s="20">
        <v>5</v>
      </c>
    </row>
    <row r="78" spans="2:6" x14ac:dyDescent="0.35">
      <c r="B78" s="15" t="s">
        <v>8219</v>
      </c>
      <c r="C78" s="20">
        <v>47</v>
      </c>
      <c r="E78" s="15" t="s">
        <v>8221</v>
      </c>
      <c r="F78" s="20">
        <v>0</v>
      </c>
    </row>
    <row r="79" spans="2:6" x14ac:dyDescent="0.35">
      <c r="B79" s="15" t="s">
        <v>8219</v>
      </c>
      <c r="C79" s="20">
        <v>15</v>
      </c>
      <c r="E79" s="15" t="s">
        <v>8221</v>
      </c>
      <c r="F79" s="20">
        <v>0</v>
      </c>
    </row>
    <row r="80" spans="2:6" x14ac:dyDescent="0.35">
      <c r="B80" s="15" t="s">
        <v>8219</v>
      </c>
      <c r="C80" s="20">
        <v>26</v>
      </c>
      <c r="E80" s="15" t="s">
        <v>8221</v>
      </c>
      <c r="F80" s="20">
        <v>1</v>
      </c>
    </row>
    <row r="81" spans="2:6" x14ac:dyDescent="0.35">
      <c r="B81" s="15" t="s">
        <v>8219</v>
      </c>
      <c r="C81" s="20">
        <v>35</v>
      </c>
      <c r="E81" s="15" t="s">
        <v>8221</v>
      </c>
      <c r="F81" s="20">
        <v>0</v>
      </c>
    </row>
    <row r="82" spans="2:6" x14ac:dyDescent="0.35">
      <c r="B82" s="15" t="s">
        <v>8219</v>
      </c>
      <c r="C82" s="20">
        <v>41</v>
      </c>
      <c r="E82" s="15" t="s">
        <v>8221</v>
      </c>
      <c r="F82" s="20">
        <v>5</v>
      </c>
    </row>
    <row r="83" spans="2:6" x14ac:dyDescent="0.35">
      <c r="B83" s="15" t="s">
        <v>8219</v>
      </c>
      <c r="C83" s="20">
        <v>47</v>
      </c>
      <c r="E83" s="15" t="s">
        <v>8221</v>
      </c>
      <c r="F83" s="20">
        <v>3</v>
      </c>
    </row>
    <row r="84" spans="2:6" x14ac:dyDescent="0.35">
      <c r="B84" s="15" t="s">
        <v>8219</v>
      </c>
      <c r="C84" s="20">
        <v>28</v>
      </c>
      <c r="E84" s="15" t="s">
        <v>8221</v>
      </c>
      <c r="F84" s="20">
        <v>6</v>
      </c>
    </row>
    <row r="85" spans="2:6" x14ac:dyDescent="0.35">
      <c r="B85" s="15" t="s">
        <v>8219</v>
      </c>
      <c r="C85" s="20">
        <v>100</v>
      </c>
      <c r="E85" s="15" t="s">
        <v>8221</v>
      </c>
      <c r="F85" s="20">
        <v>12</v>
      </c>
    </row>
    <row r="86" spans="2:6" x14ac:dyDescent="0.35">
      <c r="B86" s="15" t="s">
        <v>8219</v>
      </c>
      <c r="C86" s="20">
        <v>13</v>
      </c>
      <c r="E86" s="15" t="s">
        <v>8221</v>
      </c>
      <c r="F86" s="20">
        <v>13</v>
      </c>
    </row>
    <row r="87" spans="2:6" x14ac:dyDescent="0.35">
      <c r="B87" s="15" t="s">
        <v>8219</v>
      </c>
      <c r="C87" s="20">
        <v>7</v>
      </c>
      <c r="E87" s="15" t="s">
        <v>8221</v>
      </c>
      <c r="F87" s="20">
        <v>5</v>
      </c>
    </row>
    <row r="88" spans="2:6" x14ac:dyDescent="0.35">
      <c r="B88" s="15" t="s">
        <v>8219</v>
      </c>
      <c r="C88" s="20">
        <v>21</v>
      </c>
      <c r="E88" s="15" t="s">
        <v>8221</v>
      </c>
      <c r="F88" s="20">
        <v>2</v>
      </c>
    </row>
    <row r="89" spans="2:6" x14ac:dyDescent="0.35">
      <c r="B89" s="15" t="s">
        <v>8219</v>
      </c>
      <c r="C89" s="20">
        <v>17</v>
      </c>
      <c r="E89" s="15" t="s">
        <v>8221</v>
      </c>
      <c r="F89" s="20">
        <v>8</v>
      </c>
    </row>
    <row r="90" spans="2:6" x14ac:dyDescent="0.35">
      <c r="B90" s="15" t="s">
        <v>8219</v>
      </c>
      <c r="C90" s="20">
        <v>25</v>
      </c>
      <c r="E90" s="15" t="s">
        <v>8221</v>
      </c>
      <c r="F90" s="20">
        <v>0</v>
      </c>
    </row>
    <row r="91" spans="2:6" x14ac:dyDescent="0.35">
      <c r="B91" s="15" t="s">
        <v>8219</v>
      </c>
      <c r="C91" s="20">
        <v>60</v>
      </c>
      <c r="E91" s="15" t="s">
        <v>8221</v>
      </c>
      <c r="F91" s="20">
        <v>13</v>
      </c>
    </row>
    <row r="92" spans="2:6" x14ac:dyDescent="0.35">
      <c r="B92" s="15" t="s">
        <v>8219</v>
      </c>
      <c r="C92" s="20">
        <v>56</v>
      </c>
      <c r="E92" s="15" t="s">
        <v>8221</v>
      </c>
      <c r="F92" s="20">
        <v>0</v>
      </c>
    </row>
    <row r="93" spans="2:6" x14ac:dyDescent="0.35">
      <c r="B93" s="15" t="s">
        <v>8219</v>
      </c>
      <c r="C93" s="20">
        <v>16</v>
      </c>
      <c r="E93" s="15" t="s">
        <v>8221</v>
      </c>
      <c r="F93" s="20">
        <v>5</v>
      </c>
    </row>
    <row r="94" spans="2:6" x14ac:dyDescent="0.35">
      <c r="B94" s="15" t="s">
        <v>8219</v>
      </c>
      <c r="C94" s="20">
        <v>46</v>
      </c>
      <c r="E94" s="15" t="s">
        <v>8221</v>
      </c>
      <c r="F94" s="20">
        <v>8</v>
      </c>
    </row>
    <row r="95" spans="2:6" x14ac:dyDescent="0.35">
      <c r="B95" s="15" t="s">
        <v>8219</v>
      </c>
      <c r="C95" s="20">
        <v>43</v>
      </c>
      <c r="E95" s="15" t="s">
        <v>8221</v>
      </c>
      <c r="F95" s="20">
        <v>8</v>
      </c>
    </row>
    <row r="96" spans="2:6" x14ac:dyDescent="0.35">
      <c r="B96" s="15" t="s">
        <v>8219</v>
      </c>
      <c r="C96" s="20">
        <v>15</v>
      </c>
      <c r="E96" s="15" t="s">
        <v>8221</v>
      </c>
      <c r="F96" s="20">
        <v>0</v>
      </c>
    </row>
    <row r="97" spans="2:6" x14ac:dyDescent="0.35">
      <c r="B97" s="15" t="s">
        <v>8219</v>
      </c>
      <c r="C97" s="20">
        <v>12</v>
      </c>
      <c r="E97" s="15" t="s">
        <v>8221</v>
      </c>
      <c r="F97" s="20">
        <v>2</v>
      </c>
    </row>
    <row r="98" spans="2:6" x14ac:dyDescent="0.35">
      <c r="B98" s="15" t="s">
        <v>8219</v>
      </c>
      <c r="C98" s="20">
        <v>21</v>
      </c>
      <c r="E98" s="15" t="s">
        <v>8221</v>
      </c>
      <c r="F98" s="20">
        <v>3</v>
      </c>
    </row>
    <row r="99" spans="2:6" x14ac:dyDescent="0.35">
      <c r="B99" s="15" t="s">
        <v>8219</v>
      </c>
      <c r="C99" s="20">
        <v>34</v>
      </c>
      <c r="E99" s="15" t="s">
        <v>8221</v>
      </c>
      <c r="F99" s="20">
        <v>0</v>
      </c>
    </row>
    <row r="100" spans="2:6" x14ac:dyDescent="0.35">
      <c r="B100" s="15" t="s">
        <v>8219</v>
      </c>
      <c r="C100" s="20">
        <v>8</v>
      </c>
      <c r="E100" s="15" t="s">
        <v>8221</v>
      </c>
      <c r="F100" s="20">
        <v>0</v>
      </c>
    </row>
    <row r="101" spans="2:6" x14ac:dyDescent="0.35">
      <c r="B101" s="15" t="s">
        <v>8219</v>
      </c>
      <c r="C101" s="20">
        <v>60</v>
      </c>
      <c r="E101" s="15" t="s">
        <v>8221</v>
      </c>
      <c r="F101" s="20">
        <v>11</v>
      </c>
    </row>
    <row r="102" spans="2:6" x14ac:dyDescent="0.35">
      <c r="B102" s="15" t="s">
        <v>8219</v>
      </c>
      <c r="C102" s="20">
        <v>39</v>
      </c>
      <c r="E102" s="15" t="s">
        <v>8221</v>
      </c>
      <c r="F102" s="20">
        <v>0</v>
      </c>
    </row>
    <row r="103" spans="2:6" x14ac:dyDescent="0.35">
      <c r="B103" s="15" t="s">
        <v>8219</v>
      </c>
      <c r="C103" s="20">
        <v>26</v>
      </c>
      <c r="E103" s="15" t="s">
        <v>8221</v>
      </c>
      <c r="F103" s="20">
        <v>1</v>
      </c>
    </row>
    <row r="104" spans="2:6" x14ac:dyDescent="0.35">
      <c r="B104" s="15" t="s">
        <v>8219</v>
      </c>
      <c r="C104" s="20">
        <v>35</v>
      </c>
      <c r="E104" s="15" t="s">
        <v>8221</v>
      </c>
      <c r="F104" s="20">
        <v>0</v>
      </c>
    </row>
    <row r="105" spans="2:6" x14ac:dyDescent="0.35">
      <c r="B105" s="15" t="s">
        <v>8219</v>
      </c>
      <c r="C105" s="20">
        <v>65</v>
      </c>
      <c r="E105" s="15" t="s">
        <v>8221</v>
      </c>
      <c r="F105" s="20">
        <v>17</v>
      </c>
    </row>
    <row r="106" spans="2:6" x14ac:dyDescent="0.35">
      <c r="B106" s="15" t="s">
        <v>8219</v>
      </c>
      <c r="C106" s="20">
        <v>49</v>
      </c>
      <c r="E106" s="15" t="s">
        <v>8221</v>
      </c>
      <c r="F106" s="20">
        <v>2</v>
      </c>
    </row>
    <row r="107" spans="2:6" x14ac:dyDescent="0.35">
      <c r="B107" s="15" t="s">
        <v>8219</v>
      </c>
      <c r="C107" s="20">
        <v>10</v>
      </c>
      <c r="E107" s="15" t="s">
        <v>8221</v>
      </c>
      <c r="F107" s="20">
        <v>1</v>
      </c>
    </row>
    <row r="108" spans="2:6" x14ac:dyDescent="0.35">
      <c r="B108" s="15" t="s">
        <v>8219</v>
      </c>
      <c r="C108" s="20">
        <v>60</v>
      </c>
      <c r="E108" s="15" t="s">
        <v>8221</v>
      </c>
      <c r="F108" s="20">
        <v>2</v>
      </c>
    </row>
    <row r="109" spans="2:6" x14ac:dyDescent="0.35">
      <c r="B109" s="15" t="s">
        <v>8219</v>
      </c>
      <c r="C109" s="20">
        <v>27</v>
      </c>
      <c r="E109" s="15" t="s">
        <v>8221</v>
      </c>
      <c r="F109" s="20">
        <v>16</v>
      </c>
    </row>
    <row r="110" spans="2:6" x14ac:dyDescent="0.35">
      <c r="B110" s="15" t="s">
        <v>8219</v>
      </c>
      <c r="C110" s="20">
        <v>69</v>
      </c>
      <c r="E110" s="15" t="s">
        <v>8221</v>
      </c>
      <c r="F110" s="20">
        <v>1</v>
      </c>
    </row>
    <row r="111" spans="2:6" x14ac:dyDescent="0.35">
      <c r="B111" s="15" t="s">
        <v>8219</v>
      </c>
      <c r="C111" s="20">
        <v>47</v>
      </c>
      <c r="E111" s="15" t="s">
        <v>8221</v>
      </c>
      <c r="F111" s="20">
        <v>4</v>
      </c>
    </row>
    <row r="112" spans="2:6" x14ac:dyDescent="0.35">
      <c r="B112" s="15" t="s">
        <v>8219</v>
      </c>
      <c r="C112" s="20">
        <v>47</v>
      </c>
      <c r="E112" s="15" t="s">
        <v>8221</v>
      </c>
      <c r="F112" s="20">
        <v>5</v>
      </c>
    </row>
    <row r="113" spans="2:6" x14ac:dyDescent="0.35">
      <c r="B113" s="15" t="s">
        <v>8219</v>
      </c>
      <c r="C113" s="20">
        <v>26</v>
      </c>
      <c r="E113" s="15" t="s">
        <v>8221</v>
      </c>
      <c r="F113" s="20">
        <v>7</v>
      </c>
    </row>
    <row r="114" spans="2:6" x14ac:dyDescent="0.35">
      <c r="B114" s="15" t="s">
        <v>8219</v>
      </c>
      <c r="C114" s="20">
        <v>53</v>
      </c>
      <c r="E114" s="15" t="s">
        <v>8221</v>
      </c>
      <c r="F114" s="20">
        <v>0</v>
      </c>
    </row>
    <row r="115" spans="2:6" x14ac:dyDescent="0.35">
      <c r="B115" s="15" t="s">
        <v>8219</v>
      </c>
      <c r="C115" s="20">
        <v>81</v>
      </c>
      <c r="E115" s="15" t="s">
        <v>8221</v>
      </c>
      <c r="F115" s="20">
        <v>12</v>
      </c>
    </row>
    <row r="116" spans="2:6" x14ac:dyDescent="0.35">
      <c r="B116" s="15" t="s">
        <v>8219</v>
      </c>
      <c r="C116" s="20">
        <v>78</v>
      </c>
      <c r="E116" s="15" t="s">
        <v>8221</v>
      </c>
      <c r="F116" s="20">
        <v>2</v>
      </c>
    </row>
    <row r="117" spans="2:6" x14ac:dyDescent="0.35">
      <c r="B117" s="15" t="s">
        <v>8219</v>
      </c>
      <c r="C117" s="20">
        <v>35</v>
      </c>
      <c r="E117" s="15" t="s">
        <v>8221</v>
      </c>
      <c r="F117" s="20">
        <v>5</v>
      </c>
    </row>
    <row r="118" spans="2:6" x14ac:dyDescent="0.35">
      <c r="B118" s="15" t="s">
        <v>8219</v>
      </c>
      <c r="C118" s="20">
        <v>22</v>
      </c>
      <c r="E118" s="15" t="s">
        <v>8221</v>
      </c>
      <c r="F118" s="20">
        <v>2</v>
      </c>
    </row>
    <row r="119" spans="2:6" x14ac:dyDescent="0.35">
      <c r="B119" s="15" t="s">
        <v>8219</v>
      </c>
      <c r="C119" s="20">
        <v>57</v>
      </c>
      <c r="E119" s="15" t="s">
        <v>8221</v>
      </c>
      <c r="F119" s="20">
        <v>3</v>
      </c>
    </row>
    <row r="120" spans="2:6" x14ac:dyDescent="0.35">
      <c r="B120" s="15" t="s">
        <v>8219</v>
      </c>
      <c r="C120" s="20">
        <v>27</v>
      </c>
      <c r="E120" s="15" t="s">
        <v>8221</v>
      </c>
      <c r="F120" s="20">
        <v>0</v>
      </c>
    </row>
    <row r="121" spans="2:6" x14ac:dyDescent="0.35">
      <c r="B121" s="15" t="s">
        <v>8219</v>
      </c>
      <c r="C121" s="20">
        <v>39</v>
      </c>
      <c r="E121" s="15" t="s">
        <v>8221</v>
      </c>
      <c r="F121" s="20">
        <v>49</v>
      </c>
    </row>
    <row r="122" spans="2:6" x14ac:dyDescent="0.35">
      <c r="B122" s="15" t="s">
        <v>8219</v>
      </c>
      <c r="C122" s="20">
        <v>37</v>
      </c>
      <c r="E122" s="15" t="s">
        <v>8221</v>
      </c>
      <c r="F122" s="20">
        <v>1</v>
      </c>
    </row>
    <row r="123" spans="2:6" x14ac:dyDescent="0.35">
      <c r="B123" s="15" t="s">
        <v>8219</v>
      </c>
      <c r="C123" s="20">
        <v>137</v>
      </c>
      <c r="E123" s="15" t="s">
        <v>8221</v>
      </c>
      <c r="F123" s="20">
        <v>2</v>
      </c>
    </row>
    <row r="124" spans="2:6" x14ac:dyDescent="0.35">
      <c r="B124" s="15" t="s">
        <v>8219</v>
      </c>
      <c r="C124" s="20">
        <v>376</v>
      </c>
      <c r="E124" s="15" t="s">
        <v>8221</v>
      </c>
      <c r="F124" s="20">
        <v>0</v>
      </c>
    </row>
    <row r="125" spans="2:6" x14ac:dyDescent="0.35">
      <c r="B125" s="15" t="s">
        <v>8219</v>
      </c>
      <c r="C125" s="20">
        <v>202</v>
      </c>
      <c r="E125" s="15" t="s">
        <v>8221</v>
      </c>
      <c r="F125" s="20">
        <v>0</v>
      </c>
    </row>
    <row r="126" spans="2:6" x14ac:dyDescent="0.35">
      <c r="B126" s="15" t="s">
        <v>8219</v>
      </c>
      <c r="C126" s="20">
        <v>328</v>
      </c>
      <c r="E126" s="15" t="s">
        <v>8221</v>
      </c>
      <c r="F126" s="20">
        <v>11</v>
      </c>
    </row>
    <row r="127" spans="2:6" x14ac:dyDescent="0.35">
      <c r="B127" s="15" t="s">
        <v>8219</v>
      </c>
      <c r="C127" s="20">
        <v>84</v>
      </c>
      <c r="E127" s="15" t="s">
        <v>8221</v>
      </c>
      <c r="F127" s="20">
        <v>1</v>
      </c>
    </row>
    <row r="128" spans="2:6" x14ac:dyDescent="0.35">
      <c r="B128" s="15" t="s">
        <v>8219</v>
      </c>
      <c r="C128" s="20">
        <v>96</v>
      </c>
      <c r="E128" s="15" t="s">
        <v>8221</v>
      </c>
      <c r="F128" s="20">
        <v>8</v>
      </c>
    </row>
    <row r="129" spans="2:6" x14ac:dyDescent="0.35">
      <c r="B129" s="15" t="s">
        <v>8219</v>
      </c>
      <c r="C129" s="20">
        <v>223</v>
      </c>
      <c r="E129" s="15" t="s">
        <v>8221</v>
      </c>
      <c r="F129" s="20">
        <v>5</v>
      </c>
    </row>
    <row r="130" spans="2:6" x14ac:dyDescent="0.35">
      <c r="B130" s="15" t="s">
        <v>8219</v>
      </c>
      <c r="C130" s="20">
        <v>62</v>
      </c>
      <c r="E130" s="15" t="s">
        <v>8221</v>
      </c>
      <c r="F130" s="20">
        <v>39</v>
      </c>
    </row>
    <row r="131" spans="2:6" x14ac:dyDescent="0.35">
      <c r="B131" s="15" t="s">
        <v>8219</v>
      </c>
      <c r="C131" s="20">
        <v>146</v>
      </c>
      <c r="E131" s="15" t="s">
        <v>8221</v>
      </c>
      <c r="F131" s="20">
        <v>0</v>
      </c>
    </row>
    <row r="132" spans="2:6" x14ac:dyDescent="0.35">
      <c r="B132" s="15" t="s">
        <v>8219</v>
      </c>
      <c r="C132" s="20">
        <v>235</v>
      </c>
      <c r="E132" s="15" t="s">
        <v>8221</v>
      </c>
      <c r="F132" s="20">
        <v>0</v>
      </c>
    </row>
    <row r="133" spans="2:6" x14ac:dyDescent="0.35">
      <c r="B133" s="15" t="s">
        <v>8219</v>
      </c>
      <c r="C133" s="20">
        <v>437</v>
      </c>
      <c r="E133" s="15" t="s">
        <v>8221</v>
      </c>
      <c r="F133" s="20">
        <v>2</v>
      </c>
    </row>
    <row r="134" spans="2:6" x14ac:dyDescent="0.35">
      <c r="B134" s="15" t="s">
        <v>8219</v>
      </c>
      <c r="C134" s="20">
        <v>77</v>
      </c>
      <c r="E134" s="15" t="s">
        <v>8221</v>
      </c>
      <c r="F134" s="20">
        <v>170</v>
      </c>
    </row>
    <row r="135" spans="2:6" x14ac:dyDescent="0.35">
      <c r="B135" s="15" t="s">
        <v>8219</v>
      </c>
      <c r="C135" s="20">
        <v>108</v>
      </c>
      <c r="E135" s="15" t="s">
        <v>8221</v>
      </c>
      <c r="F135" s="20">
        <v>5</v>
      </c>
    </row>
    <row r="136" spans="2:6" x14ac:dyDescent="0.35">
      <c r="B136" s="15" t="s">
        <v>8219</v>
      </c>
      <c r="C136" s="20">
        <v>7</v>
      </c>
      <c r="E136" s="15" t="s">
        <v>8221</v>
      </c>
      <c r="F136" s="20">
        <v>14</v>
      </c>
    </row>
    <row r="137" spans="2:6" x14ac:dyDescent="0.35">
      <c r="B137" s="15" t="s">
        <v>8219</v>
      </c>
      <c r="C137" s="20">
        <v>314</v>
      </c>
      <c r="E137" s="15" t="s">
        <v>8221</v>
      </c>
      <c r="F137" s="20">
        <v>1</v>
      </c>
    </row>
    <row r="138" spans="2:6" x14ac:dyDescent="0.35">
      <c r="B138" s="15" t="s">
        <v>8219</v>
      </c>
      <c r="C138" s="20">
        <v>188</v>
      </c>
      <c r="E138" s="15" t="s">
        <v>8221</v>
      </c>
      <c r="F138" s="20">
        <v>0</v>
      </c>
    </row>
    <row r="139" spans="2:6" x14ac:dyDescent="0.35">
      <c r="B139" s="15" t="s">
        <v>8219</v>
      </c>
      <c r="C139" s="20">
        <v>275</v>
      </c>
      <c r="E139" s="15" t="s">
        <v>8221</v>
      </c>
      <c r="F139" s="20">
        <v>124</v>
      </c>
    </row>
    <row r="140" spans="2:6" x14ac:dyDescent="0.35">
      <c r="B140" s="15" t="s">
        <v>8219</v>
      </c>
      <c r="C140" s="20">
        <v>560</v>
      </c>
      <c r="E140" s="15" t="s">
        <v>8221</v>
      </c>
      <c r="F140" s="20">
        <v>0</v>
      </c>
    </row>
    <row r="141" spans="2:6" x14ac:dyDescent="0.35">
      <c r="B141" s="15" t="s">
        <v>8219</v>
      </c>
      <c r="C141" s="20">
        <v>688</v>
      </c>
      <c r="E141" s="15" t="s">
        <v>8221</v>
      </c>
      <c r="F141" s="20">
        <v>0</v>
      </c>
    </row>
    <row r="142" spans="2:6" x14ac:dyDescent="0.35">
      <c r="B142" s="15" t="s">
        <v>8219</v>
      </c>
      <c r="C142" s="20">
        <v>942</v>
      </c>
      <c r="E142" s="15" t="s">
        <v>8221</v>
      </c>
      <c r="F142" s="20">
        <v>55</v>
      </c>
    </row>
    <row r="143" spans="2:6" x14ac:dyDescent="0.35">
      <c r="B143" s="15" t="s">
        <v>8219</v>
      </c>
      <c r="C143" s="20">
        <v>88</v>
      </c>
      <c r="E143" s="15" t="s">
        <v>8221</v>
      </c>
      <c r="F143" s="20">
        <v>140</v>
      </c>
    </row>
    <row r="144" spans="2:6" x14ac:dyDescent="0.35">
      <c r="B144" s="15" t="s">
        <v>8219</v>
      </c>
      <c r="C144" s="20">
        <v>220</v>
      </c>
      <c r="E144" s="15" t="s">
        <v>8221</v>
      </c>
      <c r="F144" s="20">
        <v>21</v>
      </c>
    </row>
    <row r="145" spans="2:6" x14ac:dyDescent="0.35">
      <c r="B145" s="15" t="s">
        <v>8219</v>
      </c>
      <c r="C145" s="20">
        <v>145</v>
      </c>
      <c r="E145" s="15" t="s">
        <v>8221</v>
      </c>
      <c r="F145" s="20">
        <v>1</v>
      </c>
    </row>
    <row r="146" spans="2:6" x14ac:dyDescent="0.35">
      <c r="B146" s="15" t="s">
        <v>8219</v>
      </c>
      <c r="C146" s="20">
        <v>963</v>
      </c>
      <c r="E146" s="15" t="s">
        <v>8221</v>
      </c>
      <c r="F146" s="20">
        <v>147</v>
      </c>
    </row>
    <row r="147" spans="2:6" x14ac:dyDescent="0.35">
      <c r="B147" s="15" t="s">
        <v>8219</v>
      </c>
      <c r="C147" s="20">
        <v>91</v>
      </c>
      <c r="E147" s="15" t="s">
        <v>8221</v>
      </c>
      <c r="F147" s="20">
        <v>11</v>
      </c>
    </row>
    <row r="148" spans="2:6" x14ac:dyDescent="0.35">
      <c r="B148" s="15" t="s">
        <v>8219</v>
      </c>
      <c r="C148" s="20">
        <v>58</v>
      </c>
      <c r="E148" s="15" t="s">
        <v>8221</v>
      </c>
      <c r="F148" s="20">
        <v>125</v>
      </c>
    </row>
    <row r="149" spans="2:6" x14ac:dyDescent="0.35">
      <c r="B149" s="15" t="s">
        <v>8219</v>
      </c>
      <c r="C149" s="20">
        <v>36</v>
      </c>
      <c r="E149" s="15" t="s">
        <v>8221</v>
      </c>
      <c r="F149" s="20">
        <v>1</v>
      </c>
    </row>
    <row r="150" spans="2:6" x14ac:dyDescent="0.35">
      <c r="B150" s="15" t="s">
        <v>8219</v>
      </c>
      <c r="C150" s="20">
        <v>165</v>
      </c>
      <c r="E150" s="15" t="s">
        <v>8221</v>
      </c>
      <c r="F150" s="20">
        <v>0</v>
      </c>
    </row>
    <row r="151" spans="2:6" x14ac:dyDescent="0.35">
      <c r="B151" s="15" t="s">
        <v>8219</v>
      </c>
      <c r="C151" s="20">
        <v>111</v>
      </c>
      <c r="E151" s="15" t="s">
        <v>8221</v>
      </c>
      <c r="F151" s="20">
        <v>0</v>
      </c>
    </row>
    <row r="152" spans="2:6" x14ac:dyDescent="0.35">
      <c r="B152" s="15" t="s">
        <v>8219</v>
      </c>
      <c r="C152" s="20">
        <v>1596</v>
      </c>
      <c r="E152" s="15" t="s">
        <v>8221</v>
      </c>
      <c r="F152" s="20">
        <v>3</v>
      </c>
    </row>
    <row r="153" spans="2:6" x14ac:dyDescent="0.35">
      <c r="B153" s="15" t="s">
        <v>8219</v>
      </c>
      <c r="C153" s="20">
        <v>61</v>
      </c>
      <c r="E153" s="15" t="s">
        <v>8221</v>
      </c>
      <c r="F153" s="20">
        <v>0</v>
      </c>
    </row>
    <row r="154" spans="2:6" x14ac:dyDescent="0.35">
      <c r="B154" s="15" t="s">
        <v>8219</v>
      </c>
      <c r="C154" s="20">
        <v>287</v>
      </c>
      <c r="E154" s="15" t="s">
        <v>8221</v>
      </c>
      <c r="F154" s="20">
        <v>0</v>
      </c>
    </row>
    <row r="155" spans="2:6" x14ac:dyDescent="0.35">
      <c r="B155" s="15" t="s">
        <v>8219</v>
      </c>
      <c r="C155" s="20">
        <v>65</v>
      </c>
      <c r="E155" s="15" t="s">
        <v>8221</v>
      </c>
      <c r="F155" s="20">
        <v>0</v>
      </c>
    </row>
    <row r="156" spans="2:6" x14ac:dyDescent="0.35">
      <c r="B156" s="15" t="s">
        <v>8219</v>
      </c>
      <c r="C156" s="20">
        <v>118</v>
      </c>
      <c r="E156" s="15" t="s">
        <v>8221</v>
      </c>
      <c r="F156" s="20">
        <v>0</v>
      </c>
    </row>
    <row r="157" spans="2:6" x14ac:dyDescent="0.35">
      <c r="B157" s="15" t="s">
        <v>8219</v>
      </c>
      <c r="C157" s="20">
        <v>113</v>
      </c>
      <c r="E157" s="15" t="s">
        <v>8221</v>
      </c>
      <c r="F157" s="20">
        <v>3</v>
      </c>
    </row>
    <row r="158" spans="2:6" x14ac:dyDescent="0.35">
      <c r="B158" s="15" t="s">
        <v>8219</v>
      </c>
      <c r="C158" s="20">
        <v>332</v>
      </c>
      <c r="E158" s="15" t="s">
        <v>8221</v>
      </c>
      <c r="F158" s="20">
        <v>0</v>
      </c>
    </row>
    <row r="159" spans="2:6" x14ac:dyDescent="0.35">
      <c r="B159" s="15" t="s">
        <v>8219</v>
      </c>
      <c r="C159" s="20">
        <v>62</v>
      </c>
      <c r="E159" s="15" t="s">
        <v>8221</v>
      </c>
      <c r="F159" s="20">
        <v>1</v>
      </c>
    </row>
    <row r="160" spans="2:6" x14ac:dyDescent="0.35">
      <c r="B160" s="15" t="s">
        <v>8219</v>
      </c>
      <c r="C160" s="20">
        <v>951</v>
      </c>
      <c r="E160" s="15" t="s">
        <v>8221</v>
      </c>
      <c r="F160" s="20">
        <v>3</v>
      </c>
    </row>
    <row r="161" spans="2:6" x14ac:dyDescent="0.35">
      <c r="B161" s="15" t="s">
        <v>8219</v>
      </c>
      <c r="C161" s="20">
        <v>415</v>
      </c>
      <c r="E161" s="15" t="s">
        <v>8221</v>
      </c>
      <c r="F161" s="20">
        <v>22</v>
      </c>
    </row>
    <row r="162" spans="2:6" x14ac:dyDescent="0.35">
      <c r="B162" s="15" t="s">
        <v>8219</v>
      </c>
      <c r="C162" s="20">
        <v>305</v>
      </c>
      <c r="E162" s="15" t="s">
        <v>8221</v>
      </c>
      <c r="F162" s="20">
        <v>26</v>
      </c>
    </row>
    <row r="163" spans="2:6" x14ac:dyDescent="0.35">
      <c r="B163" s="15" t="s">
        <v>8219</v>
      </c>
      <c r="C163" s="20">
        <v>2139</v>
      </c>
      <c r="E163" s="15" t="s">
        <v>8221</v>
      </c>
      <c r="F163" s="20">
        <v>4</v>
      </c>
    </row>
    <row r="164" spans="2:6" x14ac:dyDescent="0.35">
      <c r="B164" s="15" t="s">
        <v>8219</v>
      </c>
      <c r="C164" s="20">
        <v>79</v>
      </c>
      <c r="E164" s="15" t="s">
        <v>8221</v>
      </c>
      <c r="F164" s="20">
        <v>0</v>
      </c>
    </row>
    <row r="165" spans="2:6" x14ac:dyDescent="0.35">
      <c r="B165" s="15" t="s">
        <v>8219</v>
      </c>
      <c r="C165" s="20">
        <v>179</v>
      </c>
      <c r="E165" s="15" t="s">
        <v>8221</v>
      </c>
      <c r="F165" s="20">
        <v>4</v>
      </c>
    </row>
    <row r="166" spans="2:6" x14ac:dyDescent="0.35">
      <c r="B166" s="15" t="s">
        <v>8219</v>
      </c>
      <c r="C166" s="20">
        <v>202</v>
      </c>
      <c r="E166" s="15" t="s">
        <v>8221</v>
      </c>
      <c r="F166" s="20">
        <v>9</v>
      </c>
    </row>
    <row r="167" spans="2:6" x14ac:dyDescent="0.35">
      <c r="B167" s="15" t="s">
        <v>8219</v>
      </c>
      <c r="C167" s="20">
        <v>760</v>
      </c>
      <c r="E167" s="15" t="s">
        <v>8221</v>
      </c>
      <c r="F167" s="20">
        <v>5</v>
      </c>
    </row>
    <row r="168" spans="2:6" x14ac:dyDescent="0.35">
      <c r="B168" s="15" t="s">
        <v>8219</v>
      </c>
      <c r="C168" s="20">
        <v>563</v>
      </c>
      <c r="E168" s="15" t="s">
        <v>8221</v>
      </c>
      <c r="F168" s="20">
        <v>14</v>
      </c>
    </row>
    <row r="169" spans="2:6" x14ac:dyDescent="0.35">
      <c r="B169" s="15" t="s">
        <v>8219</v>
      </c>
      <c r="C169" s="20">
        <v>135</v>
      </c>
      <c r="E169" s="15" t="s">
        <v>8221</v>
      </c>
      <c r="F169" s="20">
        <v>1</v>
      </c>
    </row>
    <row r="170" spans="2:6" x14ac:dyDescent="0.35">
      <c r="B170" s="15" t="s">
        <v>8219</v>
      </c>
      <c r="C170" s="20">
        <v>290</v>
      </c>
      <c r="E170" s="15" t="s">
        <v>8221</v>
      </c>
      <c r="F170" s="20">
        <v>10</v>
      </c>
    </row>
    <row r="171" spans="2:6" x14ac:dyDescent="0.35">
      <c r="B171" s="15" t="s">
        <v>8219</v>
      </c>
      <c r="C171" s="20">
        <v>447</v>
      </c>
      <c r="E171" s="15" t="s">
        <v>8221</v>
      </c>
      <c r="F171" s="20">
        <v>3</v>
      </c>
    </row>
    <row r="172" spans="2:6" x14ac:dyDescent="0.35">
      <c r="B172" s="15" t="s">
        <v>8219</v>
      </c>
      <c r="C172" s="20">
        <v>232</v>
      </c>
      <c r="E172" s="15" t="s">
        <v>8221</v>
      </c>
      <c r="F172" s="20">
        <v>1</v>
      </c>
    </row>
    <row r="173" spans="2:6" x14ac:dyDescent="0.35">
      <c r="B173" s="15" t="s">
        <v>8219</v>
      </c>
      <c r="C173" s="20">
        <v>168</v>
      </c>
      <c r="E173" s="15" t="s">
        <v>8221</v>
      </c>
      <c r="F173" s="20">
        <v>0</v>
      </c>
    </row>
    <row r="174" spans="2:6" x14ac:dyDescent="0.35">
      <c r="B174" s="15" t="s">
        <v>8219</v>
      </c>
      <c r="C174" s="20">
        <v>128</v>
      </c>
      <c r="E174" s="15" t="s">
        <v>8221</v>
      </c>
      <c r="F174" s="20">
        <v>5</v>
      </c>
    </row>
    <row r="175" spans="2:6" x14ac:dyDescent="0.35">
      <c r="B175" s="15" t="s">
        <v>8219</v>
      </c>
      <c r="C175" s="20">
        <v>493</v>
      </c>
      <c r="E175" s="15" t="s">
        <v>8221</v>
      </c>
      <c r="F175" s="20">
        <v>2</v>
      </c>
    </row>
    <row r="176" spans="2:6" x14ac:dyDescent="0.35">
      <c r="B176" s="15" t="s">
        <v>8219</v>
      </c>
      <c r="C176" s="20">
        <v>131</v>
      </c>
      <c r="E176" s="15" t="s">
        <v>8221</v>
      </c>
      <c r="F176" s="20">
        <v>68</v>
      </c>
    </row>
    <row r="177" spans="2:6" x14ac:dyDescent="0.35">
      <c r="B177" s="15" t="s">
        <v>8219</v>
      </c>
      <c r="C177" s="20">
        <v>50</v>
      </c>
      <c r="E177" s="15" t="s">
        <v>8221</v>
      </c>
      <c r="F177" s="20">
        <v>3</v>
      </c>
    </row>
    <row r="178" spans="2:6" x14ac:dyDescent="0.35">
      <c r="B178" s="15" t="s">
        <v>8219</v>
      </c>
      <c r="C178" s="20">
        <v>665</v>
      </c>
      <c r="E178" s="15" t="s">
        <v>8221</v>
      </c>
      <c r="F178" s="20">
        <v>34</v>
      </c>
    </row>
    <row r="179" spans="2:6" x14ac:dyDescent="0.35">
      <c r="B179" s="15" t="s">
        <v>8219</v>
      </c>
      <c r="C179" s="20">
        <v>129</v>
      </c>
      <c r="E179" s="15" t="s">
        <v>8221</v>
      </c>
      <c r="F179" s="20">
        <v>0</v>
      </c>
    </row>
    <row r="180" spans="2:6" x14ac:dyDescent="0.35">
      <c r="B180" s="15" t="s">
        <v>8219</v>
      </c>
      <c r="C180" s="20">
        <v>142</v>
      </c>
      <c r="E180" s="15" t="s">
        <v>8221</v>
      </c>
      <c r="F180" s="20">
        <v>3</v>
      </c>
    </row>
    <row r="181" spans="2:6" x14ac:dyDescent="0.35">
      <c r="B181" s="15" t="s">
        <v>8219</v>
      </c>
      <c r="C181" s="20">
        <v>2436</v>
      </c>
      <c r="E181" s="15" t="s">
        <v>8221</v>
      </c>
      <c r="F181" s="20">
        <v>0</v>
      </c>
    </row>
    <row r="182" spans="2:6" x14ac:dyDescent="0.35">
      <c r="B182" s="15" t="s">
        <v>8219</v>
      </c>
      <c r="C182" s="20">
        <v>244</v>
      </c>
      <c r="E182" s="15" t="s">
        <v>8221</v>
      </c>
      <c r="F182" s="20">
        <v>70</v>
      </c>
    </row>
    <row r="183" spans="2:6" x14ac:dyDescent="0.35">
      <c r="B183" s="15" t="s">
        <v>8219</v>
      </c>
      <c r="C183" s="20">
        <v>298</v>
      </c>
      <c r="E183" s="15" t="s">
        <v>8221</v>
      </c>
      <c r="F183" s="20">
        <v>1</v>
      </c>
    </row>
    <row r="184" spans="2:6" x14ac:dyDescent="0.35">
      <c r="B184" s="15" t="s">
        <v>8219</v>
      </c>
      <c r="C184" s="20">
        <v>251</v>
      </c>
      <c r="E184" s="15" t="s">
        <v>8221</v>
      </c>
      <c r="F184" s="20">
        <v>1</v>
      </c>
    </row>
    <row r="185" spans="2:6" x14ac:dyDescent="0.35">
      <c r="B185" s="15" t="s">
        <v>8219</v>
      </c>
      <c r="C185" s="20">
        <v>108</v>
      </c>
      <c r="E185" s="15" t="s">
        <v>8221</v>
      </c>
      <c r="F185" s="20">
        <v>1</v>
      </c>
    </row>
    <row r="186" spans="2:6" x14ac:dyDescent="0.35">
      <c r="B186" s="15" t="s">
        <v>8219</v>
      </c>
      <c r="C186" s="20">
        <v>82</v>
      </c>
      <c r="E186" s="15" t="s">
        <v>8221</v>
      </c>
      <c r="F186" s="20">
        <v>2</v>
      </c>
    </row>
    <row r="187" spans="2:6" x14ac:dyDescent="0.35">
      <c r="B187" s="15" t="s">
        <v>8219</v>
      </c>
      <c r="C187" s="20">
        <v>74</v>
      </c>
      <c r="E187" s="15" t="s">
        <v>8221</v>
      </c>
      <c r="F187" s="20">
        <v>2</v>
      </c>
    </row>
    <row r="188" spans="2:6" x14ac:dyDescent="0.35">
      <c r="B188" s="15" t="s">
        <v>8219</v>
      </c>
      <c r="C188" s="20">
        <v>189</v>
      </c>
      <c r="E188" s="15" t="s">
        <v>8221</v>
      </c>
      <c r="F188" s="20">
        <v>34</v>
      </c>
    </row>
    <row r="189" spans="2:6" x14ac:dyDescent="0.35">
      <c r="B189" s="15" t="s">
        <v>8219</v>
      </c>
      <c r="C189" s="20">
        <v>80</v>
      </c>
      <c r="E189" s="15" t="s">
        <v>8221</v>
      </c>
      <c r="F189" s="20">
        <v>2</v>
      </c>
    </row>
    <row r="190" spans="2:6" x14ac:dyDescent="0.35">
      <c r="B190" s="15" t="s">
        <v>8219</v>
      </c>
      <c r="C190" s="20">
        <v>576</v>
      </c>
      <c r="E190" s="15" t="s">
        <v>8221</v>
      </c>
      <c r="F190" s="20">
        <v>0</v>
      </c>
    </row>
    <row r="191" spans="2:6" x14ac:dyDescent="0.35">
      <c r="B191" s="15" t="s">
        <v>8219</v>
      </c>
      <c r="C191" s="20">
        <v>202</v>
      </c>
      <c r="E191" s="15" t="s">
        <v>8221</v>
      </c>
      <c r="F191" s="20">
        <v>1</v>
      </c>
    </row>
    <row r="192" spans="2:6" x14ac:dyDescent="0.35">
      <c r="B192" s="15" t="s">
        <v>8219</v>
      </c>
      <c r="C192" s="20">
        <v>238</v>
      </c>
      <c r="E192" s="15" t="s">
        <v>8221</v>
      </c>
      <c r="F192" s="20">
        <v>8</v>
      </c>
    </row>
    <row r="193" spans="2:6" x14ac:dyDescent="0.35">
      <c r="B193" s="15" t="s">
        <v>8219</v>
      </c>
      <c r="C193" s="20">
        <v>36</v>
      </c>
      <c r="E193" s="15" t="s">
        <v>8221</v>
      </c>
      <c r="F193" s="20">
        <v>4</v>
      </c>
    </row>
    <row r="194" spans="2:6" x14ac:dyDescent="0.35">
      <c r="B194" s="15" t="s">
        <v>8219</v>
      </c>
      <c r="C194" s="20">
        <v>150</v>
      </c>
      <c r="E194" s="15" t="s">
        <v>8221</v>
      </c>
      <c r="F194" s="20">
        <v>28</v>
      </c>
    </row>
    <row r="195" spans="2:6" x14ac:dyDescent="0.35">
      <c r="B195" s="15" t="s">
        <v>8219</v>
      </c>
      <c r="C195" s="20">
        <v>146</v>
      </c>
      <c r="E195" s="15" t="s">
        <v>8221</v>
      </c>
      <c r="F195" s="20">
        <v>0</v>
      </c>
    </row>
    <row r="196" spans="2:6" x14ac:dyDescent="0.35">
      <c r="B196" s="15" t="s">
        <v>8219</v>
      </c>
      <c r="C196" s="20">
        <v>222</v>
      </c>
      <c r="E196" s="15" t="s">
        <v>8221</v>
      </c>
      <c r="F196" s="20">
        <v>6</v>
      </c>
    </row>
    <row r="197" spans="2:6" x14ac:dyDescent="0.35">
      <c r="B197" s="15" t="s">
        <v>8219</v>
      </c>
      <c r="C197" s="20">
        <v>120</v>
      </c>
      <c r="E197" s="15" t="s">
        <v>8221</v>
      </c>
      <c r="F197" s="20">
        <v>22</v>
      </c>
    </row>
    <row r="198" spans="2:6" x14ac:dyDescent="0.35">
      <c r="B198" s="15" t="s">
        <v>8219</v>
      </c>
      <c r="C198" s="20">
        <v>126</v>
      </c>
      <c r="E198" s="15" t="s">
        <v>8221</v>
      </c>
      <c r="F198" s="20">
        <v>0</v>
      </c>
    </row>
    <row r="199" spans="2:6" x14ac:dyDescent="0.35">
      <c r="B199" s="15" t="s">
        <v>8219</v>
      </c>
      <c r="C199" s="20">
        <v>158</v>
      </c>
      <c r="E199" s="15" t="s">
        <v>8221</v>
      </c>
      <c r="F199" s="20">
        <v>1</v>
      </c>
    </row>
    <row r="200" spans="2:6" x14ac:dyDescent="0.35">
      <c r="B200" s="15" t="s">
        <v>8219</v>
      </c>
      <c r="C200" s="20">
        <v>316</v>
      </c>
      <c r="E200" s="15" t="s">
        <v>8221</v>
      </c>
      <c r="F200" s="20">
        <v>20</v>
      </c>
    </row>
    <row r="201" spans="2:6" x14ac:dyDescent="0.35">
      <c r="B201" s="15" t="s">
        <v>8219</v>
      </c>
      <c r="C201" s="20">
        <v>284</v>
      </c>
      <c r="E201" s="15" t="s">
        <v>8221</v>
      </c>
      <c r="F201" s="20">
        <v>0</v>
      </c>
    </row>
    <row r="202" spans="2:6" x14ac:dyDescent="0.35">
      <c r="B202" s="15" t="s">
        <v>8219</v>
      </c>
      <c r="C202" s="20">
        <v>51</v>
      </c>
      <c r="E202" s="15" t="s">
        <v>8221</v>
      </c>
      <c r="F202" s="20">
        <v>1</v>
      </c>
    </row>
    <row r="203" spans="2:6" x14ac:dyDescent="0.35">
      <c r="B203" s="15" t="s">
        <v>8219</v>
      </c>
      <c r="C203" s="20">
        <v>158</v>
      </c>
      <c r="E203" s="15" t="s">
        <v>8221</v>
      </c>
      <c r="F203" s="20">
        <v>3</v>
      </c>
    </row>
    <row r="204" spans="2:6" x14ac:dyDescent="0.35">
      <c r="B204" s="15" t="s">
        <v>8219</v>
      </c>
      <c r="C204" s="20">
        <v>337</v>
      </c>
      <c r="E204" s="15" t="s">
        <v>8221</v>
      </c>
      <c r="F204" s="20">
        <v>2</v>
      </c>
    </row>
    <row r="205" spans="2:6" x14ac:dyDescent="0.35">
      <c r="B205" s="15" t="s">
        <v>8219</v>
      </c>
      <c r="C205" s="20">
        <v>186</v>
      </c>
      <c r="E205" s="15" t="s">
        <v>8221</v>
      </c>
      <c r="F205" s="20">
        <v>0</v>
      </c>
    </row>
    <row r="206" spans="2:6" x14ac:dyDescent="0.35">
      <c r="B206" s="15" t="s">
        <v>8219</v>
      </c>
      <c r="C206" s="20">
        <v>58</v>
      </c>
      <c r="E206" s="15" t="s">
        <v>8221</v>
      </c>
      <c r="F206" s="20">
        <v>2</v>
      </c>
    </row>
    <row r="207" spans="2:6" x14ac:dyDescent="0.35">
      <c r="B207" s="15" t="s">
        <v>8219</v>
      </c>
      <c r="C207" s="20">
        <v>82</v>
      </c>
      <c r="E207" s="15" t="s">
        <v>8221</v>
      </c>
      <c r="F207" s="20">
        <v>1</v>
      </c>
    </row>
    <row r="208" spans="2:6" x14ac:dyDescent="0.35">
      <c r="B208" s="15" t="s">
        <v>8219</v>
      </c>
      <c r="C208" s="20">
        <v>736</v>
      </c>
      <c r="E208" s="15" t="s">
        <v>8221</v>
      </c>
      <c r="F208" s="20">
        <v>0</v>
      </c>
    </row>
    <row r="209" spans="2:6" x14ac:dyDescent="0.35">
      <c r="B209" s="15" t="s">
        <v>8219</v>
      </c>
      <c r="C209" s="20">
        <v>1151</v>
      </c>
      <c r="E209" s="15" t="s">
        <v>8221</v>
      </c>
      <c r="F209" s="20">
        <v>1</v>
      </c>
    </row>
    <row r="210" spans="2:6" x14ac:dyDescent="0.35">
      <c r="B210" s="15" t="s">
        <v>8219</v>
      </c>
      <c r="C210" s="20">
        <v>34</v>
      </c>
      <c r="E210" s="15" t="s">
        <v>8221</v>
      </c>
      <c r="F210" s="20">
        <v>0</v>
      </c>
    </row>
    <row r="211" spans="2:6" x14ac:dyDescent="0.35">
      <c r="B211" s="15" t="s">
        <v>8219</v>
      </c>
      <c r="C211" s="20">
        <v>498</v>
      </c>
      <c r="E211" s="15" t="s">
        <v>8221</v>
      </c>
      <c r="F211" s="20">
        <v>5</v>
      </c>
    </row>
    <row r="212" spans="2:6" x14ac:dyDescent="0.35">
      <c r="B212" s="15" t="s">
        <v>8219</v>
      </c>
      <c r="C212" s="20">
        <v>167</v>
      </c>
      <c r="E212" s="15" t="s">
        <v>8221</v>
      </c>
      <c r="F212" s="20">
        <v>1</v>
      </c>
    </row>
    <row r="213" spans="2:6" x14ac:dyDescent="0.35">
      <c r="B213" s="15" t="s">
        <v>8219</v>
      </c>
      <c r="C213" s="20">
        <v>340</v>
      </c>
      <c r="E213" s="15" t="s">
        <v>8221</v>
      </c>
      <c r="F213" s="20">
        <v>1</v>
      </c>
    </row>
    <row r="214" spans="2:6" x14ac:dyDescent="0.35">
      <c r="B214" s="15" t="s">
        <v>8219</v>
      </c>
      <c r="C214" s="20">
        <v>438</v>
      </c>
      <c r="E214" s="15" t="s">
        <v>8221</v>
      </c>
      <c r="F214" s="20">
        <v>2</v>
      </c>
    </row>
    <row r="215" spans="2:6" x14ac:dyDescent="0.35">
      <c r="B215" s="15" t="s">
        <v>8219</v>
      </c>
      <c r="C215" s="20">
        <v>555</v>
      </c>
      <c r="E215" s="15" t="s">
        <v>8221</v>
      </c>
      <c r="F215" s="20">
        <v>0</v>
      </c>
    </row>
    <row r="216" spans="2:6" x14ac:dyDescent="0.35">
      <c r="B216" s="15" t="s">
        <v>8219</v>
      </c>
      <c r="C216" s="20">
        <v>266</v>
      </c>
      <c r="E216" s="15" t="s">
        <v>8221</v>
      </c>
      <c r="F216" s="20">
        <v>9</v>
      </c>
    </row>
    <row r="217" spans="2:6" x14ac:dyDescent="0.35">
      <c r="B217" s="15" t="s">
        <v>8219</v>
      </c>
      <c r="C217" s="20">
        <v>69</v>
      </c>
      <c r="E217" s="15" t="s">
        <v>8221</v>
      </c>
      <c r="F217" s="20">
        <v>4</v>
      </c>
    </row>
    <row r="218" spans="2:6" x14ac:dyDescent="0.35">
      <c r="B218" s="15" t="s">
        <v>8219</v>
      </c>
      <c r="C218" s="20">
        <v>80</v>
      </c>
      <c r="E218" s="15" t="s">
        <v>8221</v>
      </c>
      <c r="F218" s="20">
        <v>4</v>
      </c>
    </row>
    <row r="219" spans="2:6" x14ac:dyDescent="0.35">
      <c r="B219" s="15" t="s">
        <v>8219</v>
      </c>
      <c r="C219" s="20">
        <v>493</v>
      </c>
      <c r="E219" s="15" t="s">
        <v>8221</v>
      </c>
      <c r="F219" s="20">
        <v>1</v>
      </c>
    </row>
    <row r="220" spans="2:6" x14ac:dyDescent="0.35">
      <c r="B220" s="15" t="s">
        <v>8219</v>
      </c>
      <c r="C220" s="20">
        <v>31</v>
      </c>
      <c r="E220" s="15" t="s">
        <v>8221</v>
      </c>
      <c r="F220" s="20">
        <v>1</v>
      </c>
    </row>
    <row r="221" spans="2:6" x14ac:dyDescent="0.35">
      <c r="B221" s="15" t="s">
        <v>8219</v>
      </c>
      <c r="C221" s="20">
        <v>236</v>
      </c>
      <c r="E221" s="15" t="s">
        <v>8221</v>
      </c>
      <c r="F221" s="20">
        <v>7</v>
      </c>
    </row>
    <row r="222" spans="2:6" x14ac:dyDescent="0.35">
      <c r="B222" s="15" t="s">
        <v>8219</v>
      </c>
      <c r="C222" s="20">
        <v>89</v>
      </c>
      <c r="E222" s="15" t="s">
        <v>8221</v>
      </c>
      <c r="F222" s="20">
        <v>5</v>
      </c>
    </row>
    <row r="223" spans="2:6" x14ac:dyDescent="0.35">
      <c r="B223" s="15" t="s">
        <v>8219</v>
      </c>
      <c r="C223" s="20">
        <v>299</v>
      </c>
      <c r="E223" s="15" t="s">
        <v>8221</v>
      </c>
      <c r="F223" s="20">
        <v>1</v>
      </c>
    </row>
    <row r="224" spans="2:6" x14ac:dyDescent="0.35">
      <c r="B224" s="15" t="s">
        <v>8219</v>
      </c>
      <c r="C224" s="20">
        <v>55</v>
      </c>
      <c r="E224" s="15" t="s">
        <v>8221</v>
      </c>
      <c r="F224" s="20">
        <v>0</v>
      </c>
    </row>
    <row r="225" spans="2:6" x14ac:dyDescent="0.35">
      <c r="B225" s="15" t="s">
        <v>8219</v>
      </c>
      <c r="C225" s="20">
        <v>325</v>
      </c>
      <c r="E225" s="15" t="s">
        <v>8221</v>
      </c>
      <c r="F225" s="20">
        <v>0</v>
      </c>
    </row>
    <row r="226" spans="2:6" x14ac:dyDescent="0.35">
      <c r="B226" s="15" t="s">
        <v>8219</v>
      </c>
      <c r="C226" s="20">
        <v>524</v>
      </c>
      <c r="E226" s="15" t="s">
        <v>8221</v>
      </c>
      <c r="F226" s="20">
        <v>1</v>
      </c>
    </row>
    <row r="227" spans="2:6" x14ac:dyDescent="0.35">
      <c r="B227" s="15" t="s">
        <v>8219</v>
      </c>
      <c r="C227" s="20">
        <v>285</v>
      </c>
      <c r="E227" s="15" t="s">
        <v>8221</v>
      </c>
      <c r="F227" s="20">
        <v>2</v>
      </c>
    </row>
    <row r="228" spans="2:6" x14ac:dyDescent="0.35">
      <c r="B228" s="15" t="s">
        <v>8219</v>
      </c>
      <c r="C228" s="20">
        <v>179</v>
      </c>
      <c r="E228" s="15" t="s">
        <v>8221</v>
      </c>
      <c r="F228" s="20">
        <v>0</v>
      </c>
    </row>
    <row r="229" spans="2:6" x14ac:dyDescent="0.35">
      <c r="B229" s="15" t="s">
        <v>8219</v>
      </c>
      <c r="C229" s="20">
        <v>188</v>
      </c>
      <c r="E229" s="15" t="s">
        <v>8221</v>
      </c>
      <c r="F229" s="20">
        <v>4</v>
      </c>
    </row>
    <row r="230" spans="2:6" x14ac:dyDescent="0.35">
      <c r="B230" s="15" t="s">
        <v>8219</v>
      </c>
      <c r="C230" s="20">
        <v>379</v>
      </c>
      <c r="E230" s="15" t="s">
        <v>8221</v>
      </c>
      <c r="F230" s="20">
        <v>7</v>
      </c>
    </row>
    <row r="231" spans="2:6" x14ac:dyDescent="0.35">
      <c r="B231" s="15" t="s">
        <v>8219</v>
      </c>
      <c r="C231" s="20">
        <v>119</v>
      </c>
      <c r="E231" s="15" t="s">
        <v>8221</v>
      </c>
      <c r="F231" s="20">
        <v>2</v>
      </c>
    </row>
    <row r="232" spans="2:6" x14ac:dyDescent="0.35">
      <c r="B232" s="15" t="s">
        <v>8219</v>
      </c>
      <c r="C232" s="20">
        <v>167</v>
      </c>
      <c r="E232" s="15" t="s">
        <v>8221</v>
      </c>
      <c r="F232" s="20">
        <v>1</v>
      </c>
    </row>
    <row r="233" spans="2:6" x14ac:dyDescent="0.35">
      <c r="B233" s="15" t="s">
        <v>8219</v>
      </c>
      <c r="C233" s="20">
        <v>221</v>
      </c>
      <c r="E233" s="15" t="s">
        <v>8221</v>
      </c>
      <c r="F233" s="20">
        <v>9</v>
      </c>
    </row>
    <row r="234" spans="2:6" x14ac:dyDescent="0.35">
      <c r="B234" s="15" t="s">
        <v>8219</v>
      </c>
      <c r="C234" s="20">
        <v>964</v>
      </c>
      <c r="E234" s="15" t="s">
        <v>8221</v>
      </c>
      <c r="F234" s="20">
        <v>2</v>
      </c>
    </row>
    <row r="235" spans="2:6" x14ac:dyDescent="0.35">
      <c r="B235" s="15" t="s">
        <v>8219</v>
      </c>
      <c r="C235" s="20">
        <v>286</v>
      </c>
      <c r="E235" s="15" t="s">
        <v>8221</v>
      </c>
      <c r="F235" s="20">
        <v>1</v>
      </c>
    </row>
    <row r="236" spans="2:6" x14ac:dyDescent="0.35">
      <c r="B236" s="15" t="s">
        <v>8219</v>
      </c>
      <c r="C236" s="20">
        <v>613</v>
      </c>
      <c r="E236" s="15" t="s">
        <v>8221</v>
      </c>
      <c r="F236" s="20">
        <v>7</v>
      </c>
    </row>
    <row r="237" spans="2:6" x14ac:dyDescent="0.35">
      <c r="B237" s="15" t="s">
        <v>8219</v>
      </c>
      <c r="C237" s="20">
        <v>29</v>
      </c>
      <c r="E237" s="15" t="s">
        <v>8221</v>
      </c>
      <c r="F237" s="20">
        <v>2</v>
      </c>
    </row>
    <row r="238" spans="2:6" x14ac:dyDescent="0.35">
      <c r="B238" s="15" t="s">
        <v>8219</v>
      </c>
      <c r="C238" s="20">
        <v>165</v>
      </c>
      <c r="E238" s="15" t="s">
        <v>8221</v>
      </c>
      <c r="F238" s="20">
        <v>8</v>
      </c>
    </row>
    <row r="239" spans="2:6" x14ac:dyDescent="0.35">
      <c r="B239" s="15" t="s">
        <v>8219</v>
      </c>
      <c r="C239" s="20">
        <v>97</v>
      </c>
      <c r="E239" s="15" t="s">
        <v>8221</v>
      </c>
      <c r="F239" s="20">
        <v>2</v>
      </c>
    </row>
    <row r="240" spans="2:6" x14ac:dyDescent="0.35">
      <c r="B240" s="15" t="s">
        <v>8219</v>
      </c>
      <c r="C240" s="20">
        <v>303</v>
      </c>
      <c r="E240" s="15" t="s">
        <v>8221</v>
      </c>
      <c r="F240" s="20">
        <v>2</v>
      </c>
    </row>
    <row r="241" spans="2:6" x14ac:dyDescent="0.35">
      <c r="B241" s="15" t="s">
        <v>8219</v>
      </c>
      <c r="C241" s="20">
        <v>267</v>
      </c>
      <c r="E241" s="15" t="s">
        <v>8221</v>
      </c>
      <c r="F241" s="20">
        <v>7</v>
      </c>
    </row>
    <row r="242" spans="2:6" x14ac:dyDescent="0.35">
      <c r="B242" s="15" t="s">
        <v>8219</v>
      </c>
      <c r="C242" s="20">
        <v>302</v>
      </c>
      <c r="E242" s="15" t="s">
        <v>8221</v>
      </c>
      <c r="F242" s="20">
        <v>2</v>
      </c>
    </row>
    <row r="243" spans="2:6" x14ac:dyDescent="0.35">
      <c r="B243" s="15" t="s">
        <v>8219</v>
      </c>
      <c r="C243" s="20">
        <v>87</v>
      </c>
      <c r="E243" s="15" t="s">
        <v>8221</v>
      </c>
      <c r="F243" s="20">
        <v>18</v>
      </c>
    </row>
    <row r="244" spans="2:6" x14ac:dyDescent="0.35">
      <c r="B244" s="15" t="s">
        <v>8219</v>
      </c>
      <c r="C244" s="20">
        <v>354</v>
      </c>
      <c r="E244" s="15" t="s">
        <v>8221</v>
      </c>
      <c r="F244" s="20">
        <v>9</v>
      </c>
    </row>
    <row r="245" spans="2:6" x14ac:dyDescent="0.35">
      <c r="B245" s="15" t="s">
        <v>8219</v>
      </c>
      <c r="C245" s="20">
        <v>86</v>
      </c>
      <c r="E245" s="15" t="s">
        <v>8221</v>
      </c>
      <c r="F245" s="20">
        <v>4</v>
      </c>
    </row>
    <row r="246" spans="2:6" x14ac:dyDescent="0.35">
      <c r="B246" s="15" t="s">
        <v>8219</v>
      </c>
      <c r="C246" s="20">
        <v>26</v>
      </c>
      <c r="E246" s="15" t="s">
        <v>8221</v>
      </c>
      <c r="F246" s="20">
        <v>7</v>
      </c>
    </row>
    <row r="247" spans="2:6" x14ac:dyDescent="0.35">
      <c r="B247" s="15" t="s">
        <v>8219</v>
      </c>
      <c r="C247" s="20">
        <v>113</v>
      </c>
      <c r="E247" s="15" t="s">
        <v>8221</v>
      </c>
      <c r="F247" s="20">
        <v>29</v>
      </c>
    </row>
    <row r="248" spans="2:6" x14ac:dyDescent="0.35">
      <c r="B248" s="15" t="s">
        <v>8219</v>
      </c>
      <c r="C248" s="20">
        <v>65</v>
      </c>
      <c r="E248" s="15" t="s">
        <v>8221</v>
      </c>
      <c r="F248" s="20">
        <v>12</v>
      </c>
    </row>
    <row r="249" spans="2:6" x14ac:dyDescent="0.35">
      <c r="B249" s="15" t="s">
        <v>8219</v>
      </c>
      <c r="C249" s="20">
        <v>134</v>
      </c>
      <c r="E249" s="15" t="s">
        <v>8221</v>
      </c>
      <c r="F249" s="20">
        <v>4</v>
      </c>
    </row>
    <row r="250" spans="2:6" x14ac:dyDescent="0.35">
      <c r="B250" s="15" t="s">
        <v>8219</v>
      </c>
      <c r="C250" s="20">
        <v>119</v>
      </c>
      <c r="E250" s="15" t="s">
        <v>8221</v>
      </c>
      <c r="F250" s="20">
        <v>28</v>
      </c>
    </row>
    <row r="251" spans="2:6" x14ac:dyDescent="0.35">
      <c r="B251" s="15" t="s">
        <v>8219</v>
      </c>
      <c r="C251" s="20">
        <v>159</v>
      </c>
      <c r="E251" s="15" t="s">
        <v>8221</v>
      </c>
      <c r="F251" s="20">
        <v>25</v>
      </c>
    </row>
    <row r="252" spans="2:6" x14ac:dyDescent="0.35">
      <c r="B252" s="15" t="s">
        <v>8219</v>
      </c>
      <c r="C252" s="20">
        <v>167</v>
      </c>
      <c r="E252" s="15" t="s">
        <v>8221</v>
      </c>
      <c r="F252" s="20">
        <v>28</v>
      </c>
    </row>
    <row r="253" spans="2:6" x14ac:dyDescent="0.35">
      <c r="B253" s="15" t="s">
        <v>8219</v>
      </c>
      <c r="C253" s="20">
        <v>43</v>
      </c>
      <c r="E253" s="15" t="s">
        <v>8221</v>
      </c>
      <c r="F253" s="20">
        <v>310</v>
      </c>
    </row>
    <row r="254" spans="2:6" x14ac:dyDescent="0.35">
      <c r="B254" s="15" t="s">
        <v>8219</v>
      </c>
      <c r="C254" s="20">
        <v>1062</v>
      </c>
      <c r="E254" s="15" t="s">
        <v>8221</v>
      </c>
      <c r="F254" s="20">
        <v>15</v>
      </c>
    </row>
    <row r="255" spans="2:6" x14ac:dyDescent="0.35">
      <c r="B255" s="15" t="s">
        <v>8219</v>
      </c>
      <c r="C255" s="20">
        <v>9</v>
      </c>
      <c r="E255" s="15" t="s">
        <v>8221</v>
      </c>
      <c r="F255" s="20">
        <v>215</v>
      </c>
    </row>
    <row r="256" spans="2:6" x14ac:dyDescent="0.35">
      <c r="B256" s="15" t="s">
        <v>8219</v>
      </c>
      <c r="C256" s="20">
        <v>89</v>
      </c>
      <c r="E256" s="15" t="s">
        <v>8221</v>
      </c>
      <c r="F256" s="20">
        <v>3</v>
      </c>
    </row>
    <row r="257" spans="2:6" x14ac:dyDescent="0.35">
      <c r="B257" s="15" t="s">
        <v>8219</v>
      </c>
      <c r="C257" s="20">
        <v>174</v>
      </c>
      <c r="E257" s="15" t="s">
        <v>8221</v>
      </c>
      <c r="F257" s="20">
        <v>2</v>
      </c>
    </row>
    <row r="258" spans="2:6" x14ac:dyDescent="0.35">
      <c r="B258" s="15" t="s">
        <v>8219</v>
      </c>
      <c r="C258" s="20">
        <v>14</v>
      </c>
      <c r="E258" s="15" t="s">
        <v>8221</v>
      </c>
      <c r="F258" s="20">
        <v>26</v>
      </c>
    </row>
    <row r="259" spans="2:6" x14ac:dyDescent="0.35">
      <c r="B259" s="15" t="s">
        <v>8219</v>
      </c>
      <c r="C259" s="20">
        <v>48</v>
      </c>
      <c r="E259" s="15" t="s">
        <v>8221</v>
      </c>
      <c r="F259" s="20">
        <v>24</v>
      </c>
    </row>
    <row r="260" spans="2:6" x14ac:dyDescent="0.35">
      <c r="B260" s="15" t="s">
        <v>8219</v>
      </c>
      <c r="C260" s="20">
        <v>133</v>
      </c>
      <c r="E260" s="15" t="s">
        <v>8221</v>
      </c>
      <c r="F260" s="20">
        <v>96</v>
      </c>
    </row>
    <row r="261" spans="2:6" x14ac:dyDescent="0.35">
      <c r="B261" s="15" t="s">
        <v>8219</v>
      </c>
      <c r="C261" s="20">
        <v>83</v>
      </c>
      <c r="E261" s="15" t="s">
        <v>8221</v>
      </c>
      <c r="F261" s="20">
        <v>17</v>
      </c>
    </row>
    <row r="262" spans="2:6" x14ac:dyDescent="0.35">
      <c r="B262" s="15" t="s">
        <v>8219</v>
      </c>
      <c r="C262" s="20">
        <v>149</v>
      </c>
      <c r="E262" s="15" t="s">
        <v>8221</v>
      </c>
      <c r="F262" s="20">
        <v>94</v>
      </c>
    </row>
    <row r="263" spans="2:6" x14ac:dyDescent="0.35">
      <c r="B263" s="15" t="s">
        <v>8219</v>
      </c>
      <c r="C263" s="20">
        <v>49</v>
      </c>
      <c r="E263" s="15" t="s">
        <v>8221</v>
      </c>
      <c r="F263" s="20">
        <v>129</v>
      </c>
    </row>
    <row r="264" spans="2:6" x14ac:dyDescent="0.35">
      <c r="B264" s="15" t="s">
        <v>8219</v>
      </c>
      <c r="C264" s="20">
        <v>251</v>
      </c>
      <c r="E264" s="15" t="s">
        <v>8221</v>
      </c>
      <c r="F264" s="20">
        <v>1</v>
      </c>
    </row>
    <row r="265" spans="2:6" x14ac:dyDescent="0.35">
      <c r="B265" s="15" t="s">
        <v>8219</v>
      </c>
      <c r="C265" s="20">
        <v>22</v>
      </c>
      <c r="E265" s="15" t="s">
        <v>8221</v>
      </c>
      <c r="F265" s="20">
        <v>4</v>
      </c>
    </row>
    <row r="266" spans="2:6" x14ac:dyDescent="0.35">
      <c r="B266" s="15" t="s">
        <v>8219</v>
      </c>
      <c r="C266" s="20">
        <v>48</v>
      </c>
      <c r="E266" s="15" t="s">
        <v>8221</v>
      </c>
      <c r="F266" s="20">
        <v>3</v>
      </c>
    </row>
    <row r="267" spans="2:6" x14ac:dyDescent="0.35">
      <c r="B267" s="15" t="s">
        <v>8219</v>
      </c>
      <c r="C267" s="20">
        <v>383</v>
      </c>
      <c r="E267" s="15" t="s">
        <v>8221</v>
      </c>
      <c r="F267" s="20">
        <v>135</v>
      </c>
    </row>
    <row r="268" spans="2:6" x14ac:dyDescent="0.35">
      <c r="B268" s="15" t="s">
        <v>8219</v>
      </c>
      <c r="C268" s="20">
        <v>237</v>
      </c>
      <c r="E268" s="15" t="s">
        <v>8221</v>
      </c>
      <c r="F268" s="20">
        <v>10</v>
      </c>
    </row>
    <row r="269" spans="2:6" x14ac:dyDescent="0.35">
      <c r="B269" s="15" t="s">
        <v>8219</v>
      </c>
      <c r="C269" s="20">
        <v>13</v>
      </c>
      <c r="E269" s="15" t="s">
        <v>8221</v>
      </c>
      <c r="F269" s="20">
        <v>0</v>
      </c>
    </row>
    <row r="270" spans="2:6" x14ac:dyDescent="0.35">
      <c r="B270" s="15" t="s">
        <v>8219</v>
      </c>
      <c r="C270" s="20">
        <v>562</v>
      </c>
      <c r="E270" s="15" t="s">
        <v>8221</v>
      </c>
      <c r="F270" s="20">
        <v>6</v>
      </c>
    </row>
    <row r="271" spans="2:6" x14ac:dyDescent="0.35">
      <c r="B271" s="15" t="s">
        <v>8219</v>
      </c>
      <c r="C271" s="20">
        <v>71</v>
      </c>
      <c r="E271" s="15" t="s">
        <v>8221</v>
      </c>
      <c r="F271" s="20">
        <v>36</v>
      </c>
    </row>
    <row r="272" spans="2:6" x14ac:dyDescent="0.35">
      <c r="B272" s="15" t="s">
        <v>8219</v>
      </c>
      <c r="C272" s="20">
        <v>1510</v>
      </c>
      <c r="E272" s="15" t="s">
        <v>8221</v>
      </c>
      <c r="F272" s="20">
        <v>336</v>
      </c>
    </row>
    <row r="273" spans="2:6" x14ac:dyDescent="0.35">
      <c r="B273" s="15" t="s">
        <v>8219</v>
      </c>
      <c r="C273" s="20">
        <v>14</v>
      </c>
      <c r="E273" s="15" t="s">
        <v>8221</v>
      </c>
      <c r="F273" s="20">
        <v>34</v>
      </c>
    </row>
    <row r="274" spans="2:6" x14ac:dyDescent="0.35">
      <c r="B274" s="15" t="s">
        <v>8219</v>
      </c>
      <c r="C274" s="20">
        <v>193</v>
      </c>
      <c r="E274" s="15" t="s">
        <v>8221</v>
      </c>
      <c r="F274" s="20">
        <v>10</v>
      </c>
    </row>
    <row r="275" spans="2:6" x14ac:dyDescent="0.35">
      <c r="B275" s="15" t="s">
        <v>8219</v>
      </c>
      <c r="C275" s="20">
        <v>206</v>
      </c>
      <c r="E275" s="15" t="s">
        <v>8221</v>
      </c>
      <c r="F275" s="20">
        <v>201</v>
      </c>
    </row>
    <row r="276" spans="2:6" x14ac:dyDescent="0.35">
      <c r="B276" s="15" t="s">
        <v>8219</v>
      </c>
      <c r="C276" s="20">
        <v>351</v>
      </c>
      <c r="E276" s="15" t="s">
        <v>8221</v>
      </c>
      <c r="F276" s="20">
        <v>296</v>
      </c>
    </row>
    <row r="277" spans="2:6" x14ac:dyDescent="0.35">
      <c r="B277" s="15" t="s">
        <v>8219</v>
      </c>
      <c r="C277" s="20">
        <v>50</v>
      </c>
      <c r="E277" s="15" t="s">
        <v>8221</v>
      </c>
      <c r="F277" s="20">
        <v>7</v>
      </c>
    </row>
    <row r="278" spans="2:6" x14ac:dyDescent="0.35">
      <c r="B278" s="15" t="s">
        <v>8219</v>
      </c>
      <c r="C278" s="20">
        <v>184</v>
      </c>
      <c r="E278" s="15" t="s">
        <v>8221</v>
      </c>
      <c r="F278" s="20">
        <v>7</v>
      </c>
    </row>
    <row r="279" spans="2:6" x14ac:dyDescent="0.35">
      <c r="B279" s="15" t="s">
        <v>8219</v>
      </c>
      <c r="C279" s="20">
        <v>196</v>
      </c>
      <c r="E279" s="15" t="s">
        <v>8221</v>
      </c>
      <c r="F279" s="20">
        <v>1</v>
      </c>
    </row>
    <row r="280" spans="2:6" x14ac:dyDescent="0.35">
      <c r="B280" s="15" t="s">
        <v>8219</v>
      </c>
      <c r="C280" s="20">
        <v>229</v>
      </c>
      <c r="E280" s="15" t="s">
        <v>8221</v>
      </c>
      <c r="F280" s="20">
        <v>114</v>
      </c>
    </row>
    <row r="281" spans="2:6" x14ac:dyDescent="0.35">
      <c r="B281" s="15" t="s">
        <v>8219</v>
      </c>
      <c r="C281" s="20">
        <v>67</v>
      </c>
      <c r="E281" s="15" t="s">
        <v>8221</v>
      </c>
      <c r="F281" s="20">
        <v>29</v>
      </c>
    </row>
    <row r="282" spans="2:6" x14ac:dyDescent="0.35">
      <c r="B282" s="15" t="s">
        <v>8219</v>
      </c>
      <c r="C282" s="20">
        <v>95</v>
      </c>
      <c r="E282" s="15" t="s">
        <v>8221</v>
      </c>
      <c r="F282" s="20">
        <v>890</v>
      </c>
    </row>
    <row r="283" spans="2:6" x14ac:dyDescent="0.35">
      <c r="B283" s="15" t="s">
        <v>8219</v>
      </c>
      <c r="C283" s="20">
        <v>62</v>
      </c>
      <c r="E283" s="15" t="s">
        <v>8221</v>
      </c>
      <c r="F283" s="20">
        <v>31</v>
      </c>
    </row>
    <row r="284" spans="2:6" x14ac:dyDescent="0.35">
      <c r="B284" s="15" t="s">
        <v>8219</v>
      </c>
      <c r="C284" s="20">
        <v>73</v>
      </c>
      <c r="E284" s="15" t="s">
        <v>8221</v>
      </c>
      <c r="F284" s="20">
        <v>21</v>
      </c>
    </row>
    <row r="285" spans="2:6" x14ac:dyDescent="0.35">
      <c r="B285" s="15" t="s">
        <v>8219</v>
      </c>
      <c r="C285" s="20">
        <v>43</v>
      </c>
      <c r="E285" s="15" t="s">
        <v>8221</v>
      </c>
      <c r="F285" s="20">
        <v>37</v>
      </c>
    </row>
    <row r="286" spans="2:6" x14ac:dyDescent="0.35">
      <c r="B286" s="15" t="s">
        <v>8219</v>
      </c>
      <c r="C286" s="20">
        <v>70</v>
      </c>
      <c r="E286" s="15" t="s">
        <v>8221</v>
      </c>
      <c r="F286" s="20">
        <v>7</v>
      </c>
    </row>
    <row r="287" spans="2:6" x14ac:dyDescent="0.35">
      <c r="B287" s="15" t="s">
        <v>8219</v>
      </c>
      <c r="C287" s="20">
        <v>271</v>
      </c>
      <c r="E287" s="15" t="s">
        <v>8221</v>
      </c>
      <c r="F287" s="20">
        <v>4</v>
      </c>
    </row>
    <row r="288" spans="2:6" x14ac:dyDescent="0.35">
      <c r="B288" s="15" t="s">
        <v>8219</v>
      </c>
      <c r="C288" s="20">
        <v>55</v>
      </c>
      <c r="E288" s="15" t="s">
        <v>8221</v>
      </c>
      <c r="F288" s="20">
        <v>5</v>
      </c>
    </row>
    <row r="289" spans="2:6" x14ac:dyDescent="0.35">
      <c r="B289" s="15" t="s">
        <v>8219</v>
      </c>
      <c r="C289" s="20">
        <v>35</v>
      </c>
      <c r="E289" s="15" t="s">
        <v>8221</v>
      </c>
      <c r="F289" s="20">
        <v>0</v>
      </c>
    </row>
    <row r="290" spans="2:6" x14ac:dyDescent="0.35">
      <c r="B290" s="15" t="s">
        <v>8219</v>
      </c>
      <c r="C290" s="20">
        <v>22</v>
      </c>
      <c r="E290" s="15" t="s">
        <v>8221</v>
      </c>
      <c r="F290" s="20">
        <v>456</v>
      </c>
    </row>
    <row r="291" spans="2:6" x14ac:dyDescent="0.35">
      <c r="B291" s="15" t="s">
        <v>8219</v>
      </c>
      <c r="C291" s="20">
        <v>38</v>
      </c>
      <c r="E291" s="15" t="s">
        <v>8221</v>
      </c>
      <c r="F291" s="20">
        <v>369</v>
      </c>
    </row>
    <row r="292" spans="2:6" x14ac:dyDescent="0.35">
      <c r="B292" s="15" t="s">
        <v>8219</v>
      </c>
      <c r="C292" s="20">
        <v>15</v>
      </c>
      <c r="E292" s="15" t="s">
        <v>8221</v>
      </c>
      <c r="F292" s="20">
        <v>2</v>
      </c>
    </row>
    <row r="293" spans="2:6" x14ac:dyDescent="0.35">
      <c r="B293" s="15" t="s">
        <v>8219</v>
      </c>
      <c r="C293" s="20">
        <v>7</v>
      </c>
      <c r="E293" s="15" t="s">
        <v>8221</v>
      </c>
      <c r="F293" s="20">
        <v>0</v>
      </c>
    </row>
    <row r="294" spans="2:6" x14ac:dyDescent="0.35">
      <c r="B294" s="15" t="s">
        <v>8219</v>
      </c>
      <c r="C294" s="20">
        <v>241</v>
      </c>
      <c r="E294" s="15" t="s">
        <v>8221</v>
      </c>
      <c r="F294" s="20">
        <v>338</v>
      </c>
    </row>
    <row r="295" spans="2:6" x14ac:dyDescent="0.35">
      <c r="B295" s="15" t="s">
        <v>8219</v>
      </c>
      <c r="C295" s="20">
        <v>55</v>
      </c>
      <c r="E295" s="15" t="s">
        <v>8221</v>
      </c>
      <c r="F295" s="20">
        <v>4</v>
      </c>
    </row>
    <row r="296" spans="2:6" x14ac:dyDescent="0.35">
      <c r="B296" s="15" t="s">
        <v>8219</v>
      </c>
      <c r="C296" s="20">
        <v>171</v>
      </c>
      <c r="E296" s="15" t="s">
        <v>8221</v>
      </c>
      <c r="F296" s="20">
        <v>1</v>
      </c>
    </row>
    <row r="297" spans="2:6" x14ac:dyDescent="0.35">
      <c r="B297" s="15" t="s">
        <v>8219</v>
      </c>
      <c r="C297" s="20">
        <v>208</v>
      </c>
      <c r="E297" s="15" t="s">
        <v>8221</v>
      </c>
      <c r="F297" s="20">
        <v>28</v>
      </c>
    </row>
    <row r="298" spans="2:6" x14ac:dyDescent="0.35">
      <c r="B298" s="15" t="s">
        <v>8219</v>
      </c>
      <c r="C298" s="20">
        <v>21</v>
      </c>
      <c r="E298" s="15" t="s">
        <v>8221</v>
      </c>
      <c r="F298" s="20">
        <v>12</v>
      </c>
    </row>
    <row r="299" spans="2:6" x14ac:dyDescent="0.35">
      <c r="B299" s="15" t="s">
        <v>8219</v>
      </c>
      <c r="C299" s="20">
        <v>25</v>
      </c>
      <c r="E299" s="15" t="s">
        <v>8221</v>
      </c>
      <c r="F299" s="20">
        <v>16</v>
      </c>
    </row>
    <row r="300" spans="2:6" x14ac:dyDescent="0.35">
      <c r="B300" s="15" t="s">
        <v>8219</v>
      </c>
      <c r="C300" s="20">
        <v>52</v>
      </c>
      <c r="E300" s="15" t="s">
        <v>8221</v>
      </c>
      <c r="F300" s="20">
        <v>4</v>
      </c>
    </row>
    <row r="301" spans="2:6" x14ac:dyDescent="0.35">
      <c r="B301" s="15" t="s">
        <v>8219</v>
      </c>
      <c r="C301" s="20">
        <v>104</v>
      </c>
      <c r="E301" s="15" t="s">
        <v>8221</v>
      </c>
      <c r="F301" s="20">
        <v>4</v>
      </c>
    </row>
    <row r="302" spans="2:6" x14ac:dyDescent="0.35">
      <c r="B302" s="15" t="s">
        <v>8219</v>
      </c>
      <c r="C302" s="20">
        <v>73</v>
      </c>
      <c r="E302" s="15" t="s">
        <v>8221</v>
      </c>
      <c r="F302" s="20">
        <v>10</v>
      </c>
    </row>
    <row r="303" spans="2:6" x14ac:dyDescent="0.35">
      <c r="B303" s="15" t="s">
        <v>8219</v>
      </c>
      <c r="C303" s="20">
        <v>34</v>
      </c>
      <c r="E303" s="15" t="s">
        <v>8221</v>
      </c>
      <c r="F303" s="20">
        <v>0</v>
      </c>
    </row>
    <row r="304" spans="2:6" x14ac:dyDescent="0.35">
      <c r="B304" s="15" t="s">
        <v>8219</v>
      </c>
      <c r="C304" s="20">
        <v>56</v>
      </c>
      <c r="E304" s="15" t="s">
        <v>8221</v>
      </c>
      <c r="F304" s="20">
        <v>6</v>
      </c>
    </row>
    <row r="305" spans="2:6" x14ac:dyDescent="0.35">
      <c r="B305" s="15" t="s">
        <v>8219</v>
      </c>
      <c r="C305" s="20">
        <v>31</v>
      </c>
      <c r="E305" s="15" t="s">
        <v>8221</v>
      </c>
      <c r="F305" s="20">
        <v>0</v>
      </c>
    </row>
    <row r="306" spans="2:6" x14ac:dyDescent="0.35">
      <c r="B306" s="15" t="s">
        <v>8219</v>
      </c>
      <c r="C306" s="20">
        <v>84</v>
      </c>
      <c r="E306" s="15" t="s">
        <v>8221</v>
      </c>
      <c r="F306" s="20">
        <v>1</v>
      </c>
    </row>
    <row r="307" spans="2:6" x14ac:dyDescent="0.35">
      <c r="B307" s="15" t="s">
        <v>8219</v>
      </c>
      <c r="C307" s="20">
        <v>130</v>
      </c>
      <c r="E307" s="15" t="s">
        <v>8221</v>
      </c>
      <c r="F307" s="20">
        <v>0</v>
      </c>
    </row>
    <row r="308" spans="2:6" x14ac:dyDescent="0.35">
      <c r="B308" s="15" t="s">
        <v>8219</v>
      </c>
      <c r="C308" s="20">
        <v>12</v>
      </c>
      <c r="E308" s="15" t="s">
        <v>8221</v>
      </c>
      <c r="F308" s="20">
        <v>44</v>
      </c>
    </row>
    <row r="309" spans="2:6" x14ac:dyDescent="0.35">
      <c r="B309" s="15" t="s">
        <v>8219</v>
      </c>
      <c r="C309" s="20">
        <v>23</v>
      </c>
      <c r="E309" s="15" t="s">
        <v>8221</v>
      </c>
      <c r="F309" s="20">
        <v>0</v>
      </c>
    </row>
    <row r="310" spans="2:6" x14ac:dyDescent="0.35">
      <c r="B310" s="15" t="s">
        <v>8219</v>
      </c>
      <c r="C310" s="20">
        <v>158</v>
      </c>
      <c r="E310" s="15" t="s">
        <v>8221</v>
      </c>
      <c r="F310" s="20">
        <v>3</v>
      </c>
    </row>
    <row r="311" spans="2:6" x14ac:dyDescent="0.35">
      <c r="B311" s="15" t="s">
        <v>8219</v>
      </c>
      <c r="C311" s="20">
        <v>30</v>
      </c>
      <c r="E311" s="15" t="s">
        <v>8221</v>
      </c>
      <c r="F311" s="20">
        <v>0</v>
      </c>
    </row>
    <row r="312" spans="2:6" x14ac:dyDescent="0.35">
      <c r="B312" s="15" t="s">
        <v>8219</v>
      </c>
      <c r="C312" s="20">
        <v>18</v>
      </c>
      <c r="E312" s="15" t="s">
        <v>8221</v>
      </c>
      <c r="F312" s="20">
        <v>52</v>
      </c>
    </row>
    <row r="313" spans="2:6" x14ac:dyDescent="0.35">
      <c r="B313" s="15" t="s">
        <v>8219</v>
      </c>
      <c r="C313" s="20">
        <v>29</v>
      </c>
      <c r="E313" s="15" t="s">
        <v>8221</v>
      </c>
      <c r="F313" s="20">
        <v>0</v>
      </c>
    </row>
    <row r="314" spans="2:6" x14ac:dyDescent="0.35">
      <c r="B314" s="15" t="s">
        <v>8219</v>
      </c>
      <c r="C314" s="20">
        <v>31</v>
      </c>
      <c r="E314" s="15" t="s">
        <v>8221</v>
      </c>
      <c r="F314" s="20">
        <v>1</v>
      </c>
    </row>
    <row r="315" spans="2:6" x14ac:dyDescent="0.35">
      <c r="B315" s="15" t="s">
        <v>8219</v>
      </c>
      <c r="C315" s="20">
        <v>173</v>
      </c>
      <c r="E315" s="15" t="s">
        <v>8221</v>
      </c>
      <c r="F315" s="20">
        <v>1</v>
      </c>
    </row>
    <row r="316" spans="2:6" x14ac:dyDescent="0.35">
      <c r="B316" s="15" t="s">
        <v>8219</v>
      </c>
      <c r="C316" s="20">
        <v>17</v>
      </c>
      <c r="E316" s="15" t="s">
        <v>8221</v>
      </c>
      <c r="F316" s="20">
        <v>2</v>
      </c>
    </row>
    <row r="317" spans="2:6" x14ac:dyDescent="0.35">
      <c r="B317" s="15" t="s">
        <v>8219</v>
      </c>
      <c r="C317" s="20">
        <v>48</v>
      </c>
      <c r="E317" s="15" t="s">
        <v>8221</v>
      </c>
      <c r="F317" s="20">
        <v>9</v>
      </c>
    </row>
    <row r="318" spans="2:6" x14ac:dyDescent="0.35">
      <c r="B318" s="15" t="s">
        <v>8219</v>
      </c>
      <c r="C318" s="20">
        <v>59</v>
      </c>
      <c r="E318" s="15" t="s">
        <v>8221</v>
      </c>
      <c r="F318" s="20">
        <v>5</v>
      </c>
    </row>
    <row r="319" spans="2:6" x14ac:dyDescent="0.35">
      <c r="B319" s="15" t="s">
        <v>8219</v>
      </c>
      <c r="C319" s="20">
        <v>39</v>
      </c>
      <c r="E319" s="15" t="s">
        <v>8221</v>
      </c>
      <c r="F319" s="20">
        <v>57</v>
      </c>
    </row>
    <row r="320" spans="2:6" x14ac:dyDescent="0.35">
      <c r="B320" s="15" t="s">
        <v>8219</v>
      </c>
      <c r="C320" s="20">
        <v>59</v>
      </c>
      <c r="E320" s="15" t="s">
        <v>8221</v>
      </c>
      <c r="F320" s="20">
        <v>3</v>
      </c>
    </row>
    <row r="321" spans="2:6" x14ac:dyDescent="0.35">
      <c r="B321" s="15" t="s">
        <v>8219</v>
      </c>
      <c r="C321" s="20">
        <v>60</v>
      </c>
      <c r="E321" s="15" t="s">
        <v>8221</v>
      </c>
      <c r="F321" s="20">
        <v>1</v>
      </c>
    </row>
    <row r="322" spans="2:6" x14ac:dyDescent="0.35">
      <c r="B322" s="15" t="s">
        <v>8219</v>
      </c>
      <c r="C322" s="20">
        <v>20</v>
      </c>
      <c r="E322" s="15" t="s">
        <v>8221</v>
      </c>
      <c r="F322" s="20">
        <v>6</v>
      </c>
    </row>
    <row r="323" spans="2:6" x14ac:dyDescent="0.35">
      <c r="B323" s="15" t="s">
        <v>8219</v>
      </c>
      <c r="C323" s="20">
        <v>2</v>
      </c>
      <c r="E323" s="15" t="s">
        <v>8221</v>
      </c>
      <c r="F323" s="20">
        <v>48</v>
      </c>
    </row>
    <row r="324" spans="2:6" x14ac:dyDescent="0.35">
      <c r="B324" s="15" t="s">
        <v>8219</v>
      </c>
      <c r="C324" s="20">
        <v>315</v>
      </c>
      <c r="E324" s="15" t="s">
        <v>8221</v>
      </c>
      <c r="F324" s="20">
        <v>2</v>
      </c>
    </row>
    <row r="325" spans="2:6" x14ac:dyDescent="0.35">
      <c r="B325" s="15" t="s">
        <v>8219</v>
      </c>
      <c r="C325" s="20">
        <v>2174</v>
      </c>
      <c r="E325" s="15" t="s">
        <v>8221</v>
      </c>
      <c r="F325" s="20">
        <v>4</v>
      </c>
    </row>
    <row r="326" spans="2:6" x14ac:dyDescent="0.35">
      <c r="B326" s="15" t="s">
        <v>8219</v>
      </c>
      <c r="C326" s="20">
        <v>152</v>
      </c>
      <c r="E326" s="15" t="s">
        <v>8221</v>
      </c>
      <c r="F326" s="20">
        <v>5</v>
      </c>
    </row>
    <row r="327" spans="2:6" x14ac:dyDescent="0.35">
      <c r="B327" s="15" t="s">
        <v>8219</v>
      </c>
      <c r="C327" s="20">
        <v>1021</v>
      </c>
      <c r="E327" s="15" t="s">
        <v>8221</v>
      </c>
      <c r="F327" s="20">
        <v>79</v>
      </c>
    </row>
    <row r="328" spans="2:6" x14ac:dyDescent="0.35">
      <c r="B328" s="15" t="s">
        <v>8219</v>
      </c>
      <c r="C328" s="20">
        <v>237</v>
      </c>
      <c r="E328" s="15" t="s">
        <v>8221</v>
      </c>
      <c r="F328" s="20">
        <v>2</v>
      </c>
    </row>
    <row r="329" spans="2:6" x14ac:dyDescent="0.35">
      <c r="B329" s="15" t="s">
        <v>8219</v>
      </c>
      <c r="C329" s="20">
        <v>27</v>
      </c>
      <c r="E329" s="15" t="s">
        <v>8221</v>
      </c>
      <c r="F329" s="20">
        <v>11</v>
      </c>
    </row>
    <row r="330" spans="2:6" x14ac:dyDescent="0.35">
      <c r="B330" s="15" t="s">
        <v>8219</v>
      </c>
      <c r="C330" s="20">
        <v>17</v>
      </c>
      <c r="E330" s="15" t="s">
        <v>8221</v>
      </c>
      <c r="F330" s="20">
        <v>11</v>
      </c>
    </row>
    <row r="331" spans="2:6" x14ac:dyDescent="0.35">
      <c r="B331" s="15" t="s">
        <v>8219</v>
      </c>
      <c r="C331" s="20">
        <v>27</v>
      </c>
      <c r="E331" s="15" t="s">
        <v>8221</v>
      </c>
      <c r="F331" s="20">
        <v>1</v>
      </c>
    </row>
    <row r="332" spans="2:6" x14ac:dyDescent="0.35">
      <c r="B332" s="15" t="s">
        <v>8219</v>
      </c>
      <c r="C332" s="20">
        <v>82</v>
      </c>
      <c r="E332" s="15" t="s">
        <v>8221</v>
      </c>
      <c r="F332" s="20">
        <v>3</v>
      </c>
    </row>
    <row r="333" spans="2:6" x14ac:dyDescent="0.35">
      <c r="B333" s="15" t="s">
        <v>8219</v>
      </c>
      <c r="C333" s="20">
        <v>48</v>
      </c>
      <c r="E333" s="15" t="s">
        <v>8221</v>
      </c>
      <c r="F333" s="20">
        <v>5</v>
      </c>
    </row>
    <row r="334" spans="2:6" x14ac:dyDescent="0.35">
      <c r="B334" s="15" t="s">
        <v>8219</v>
      </c>
      <c r="C334" s="20">
        <v>105</v>
      </c>
      <c r="E334" s="15" t="s">
        <v>8221</v>
      </c>
      <c r="F334" s="20">
        <v>12</v>
      </c>
    </row>
    <row r="335" spans="2:6" x14ac:dyDescent="0.35">
      <c r="B335" s="15" t="s">
        <v>8219</v>
      </c>
      <c r="C335" s="20">
        <v>28</v>
      </c>
      <c r="E335" s="15" t="s">
        <v>8221</v>
      </c>
      <c r="F335" s="20">
        <v>2</v>
      </c>
    </row>
    <row r="336" spans="2:6" x14ac:dyDescent="0.35">
      <c r="B336" s="15" t="s">
        <v>8219</v>
      </c>
      <c r="C336" s="20">
        <v>1107</v>
      </c>
      <c r="E336" s="15" t="s">
        <v>8221</v>
      </c>
      <c r="F336" s="20">
        <v>5</v>
      </c>
    </row>
    <row r="337" spans="2:6" x14ac:dyDescent="0.35">
      <c r="B337" s="15" t="s">
        <v>8219</v>
      </c>
      <c r="C337" s="20">
        <v>1013</v>
      </c>
      <c r="E337" s="15" t="s">
        <v>8221</v>
      </c>
      <c r="F337" s="20">
        <v>21</v>
      </c>
    </row>
    <row r="338" spans="2:6" x14ac:dyDescent="0.35">
      <c r="B338" s="15" t="s">
        <v>8219</v>
      </c>
      <c r="C338" s="20">
        <v>274</v>
      </c>
      <c r="E338" s="15" t="s">
        <v>8221</v>
      </c>
      <c r="F338" s="20">
        <v>0</v>
      </c>
    </row>
    <row r="339" spans="2:6" x14ac:dyDescent="0.35">
      <c r="B339" s="15" t="s">
        <v>8219</v>
      </c>
      <c r="C339" s="20">
        <v>87</v>
      </c>
      <c r="E339" s="15" t="s">
        <v>8221</v>
      </c>
      <c r="F339" s="20">
        <v>45</v>
      </c>
    </row>
    <row r="340" spans="2:6" x14ac:dyDescent="0.35">
      <c r="B340" s="15" t="s">
        <v>8219</v>
      </c>
      <c r="C340" s="20">
        <v>99</v>
      </c>
      <c r="E340" s="15" t="s">
        <v>8221</v>
      </c>
      <c r="F340" s="20">
        <v>29</v>
      </c>
    </row>
    <row r="341" spans="2:6" x14ac:dyDescent="0.35">
      <c r="B341" s="15" t="s">
        <v>8219</v>
      </c>
      <c r="C341" s="20">
        <v>276</v>
      </c>
      <c r="E341" s="15" t="s">
        <v>8221</v>
      </c>
      <c r="F341" s="20">
        <v>2</v>
      </c>
    </row>
    <row r="342" spans="2:6" x14ac:dyDescent="0.35">
      <c r="B342" s="15" t="s">
        <v>8219</v>
      </c>
      <c r="C342" s="20">
        <v>21</v>
      </c>
      <c r="E342" s="15" t="s">
        <v>8221</v>
      </c>
      <c r="F342" s="20">
        <v>30</v>
      </c>
    </row>
    <row r="343" spans="2:6" x14ac:dyDescent="0.35">
      <c r="B343" s="15" t="s">
        <v>8219</v>
      </c>
      <c r="C343" s="20">
        <v>41</v>
      </c>
      <c r="E343" s="15" t="s">
        <v>8221</v>
      </c>
      <c r="F343" s="20">
        <v>8</v>
      </c>
    </row>
    <row r="344" spans="2:6" x14ac:dyDescent="0.35">
      <c r="B344" s="15" t="s">
        <v>8219</v>
      </c>
      <c r="C344" s="20">
        <v>119</v>
      </c>
      <c r="E344" s="15" t="s">
        <v>8221</v>
      </c>
      <c r="F344" s="20">
        <v>1</v>
      </c>
    </row>
    <row r="345" spans="2:6" x14ac:dyDescent="0.35">
      <c r="B345" s="15" t="s">
        <v>8219</v>
      </c>
      <c r="C345" s="20">
        <v>153</v>
      </c>
      <c r="E345" s="15" t="s">
        <v>8221</v>
      </c>
      <c r="F345" s="20">
        <v>14</v>
      </c>
    </row>
    <row r="346" spans="2:6" x14ac:dyDescent="0.35">
      <c r="B346" s="15" t="s">
        <v>8219</v>
      </c>
      <c r="C346" s="20">
        <v>100</v>
      </c>
      <c r="E346" s="15" t="s">
        <v>8221</v>
      </c>
      <c r="F346" s="20">
        <v>24</v>
      </c>
    </row>
    <row r="347" spans="2:6" x14ac:dyDescent="0.35">
      <c r="B347" s="15" t="s">
        <v>8219</v>
      </c>
      <c r="C347" s="20">
        <v>143</v>
      </c>
      <c r="E347" s="15" t="s">
        <v>8221</v>
      </c>
      <c r="F347" s="20">
        <v>2</v>
      </c>
    </row>
    <row r="348" spans="2:6" x14ac:dyDescent="0.35">
      <c r="B348" s="15" t="s">
        <v>8219</v>
      </c>
      <c r="C348" s="20">
        <v>140</v>
      </c>
      <c r="E348" s="15" t="s">
        <v>8221</v>
      </c>
      <c r="F348" s="20">
        <v>21</v>
      </c>
    </row>
    <row r="349" spans="2:6" x14ac:dyDescent="0.35">
      <c r="B349" s="15" t="s">
        <v>8219</v>
      </c>
      <c r="C349" s="20">
        <v>35</v>
      </c>
      <c r="E349" s="15" t="s">
        <v>8221</v>
      </c>
      <c r="F349" s="20">
        <v>7</v>
      </c>
    </row>
    <row r="350" spans="2:6" x14ac:dyDescent="0.35">
      <c r="B350" s="15" t="s">
        <v>8219</v>
      </c>
      <c r="C350" s="20">
        <v>149</v>
      </c>
      <c r="E350" s="15" t="s">
        <v>8221</v>
      </c>
      <c r="F350" s="20">
        <v>0</v>
      </c>
    </row>
    <row r="351" spans="2:6" x14ac:dyDescent="0.35">
      <c r="B351" s="15" t="s">
        <v>8219</v>
      </c>
      <c r="C351" s="20">
        <v>130</v>
      </c>
      <c r="E351" s="15" t="s">
        <v>8221</v>
      </c>
      <c r="F351" s="20">
        <v>4</v>
      </c>
    </row>
    <row r="352" spans="2:6" x14ac:dyDescent="0.35">
      <c r="B352" s="15" t="s">
        <v>8219</v>
      </c>
      <c r="C352" s="20">
        <v>120</v>
      </c>
      <c r="E352" s="15" t="s">
        <v>8221</v>
      </c>
      <c r="F352" s="20">
        <v>32</v>
      </c>
    </row>
    <row r="353" spans="2:6" x14ac:dyDescent="0.35">
      <c r="B353" s="15" t="s">
        <v>8219</v>
      </c>
      <c r="C353" s="20">
        <v>265</v>
      </c>
      <c r="E353" s="15" t="s">
        <v>8221</v>
      </c>
      <c r="F353" s="20">
        <v>4</v>
      </c>
    </row>
    <row r="354" spans="2:6" x14ac:dyDescent="0.35">
      <c r="B354" s="15" t="s">
        <v>8219</v>
      </c>
      <c r="C354" s="20">
        <v>71</v>
      </c>
      <c r="E354" s="15" t="s">
        <v>8221</v>
      </c>
      <c r="F354" s="20">
        <v>9</v>
      </c>
    </row>
    <row r="355" spans="2:6" x14ac:dyDescent="0.35">
      <c r="B355" s="15" t="s">
        <v>8219</v>
      </c>
      <c r="C355" s="20">
        <v>13</v>
      </c>
      <c r="E355" s="15" t="s">
        <v>8221</v>
      </c>
      <c r="F355" s="20">
        <v>17</v>
      </c>
    </row>
    <row r="356" spans="2:6" x14ac:dyDescent="0.35">
      <c r="B356" s="15" t="s">
        <v>8219</v>
      </c>
      <c r="C356" s="20">
        <v>169</v>
      </c>
      <c r="E356" s="15" t="s">
        <v>8221</v>
      </c>
      <c r="F356" s="20">
        <v>5</v>
      </c>
    </row>
    <row r="357" spans="2:6" x14ac:dyDescent="0.35">
      <c r="B357" s="15" t="s">
        <v>8219</v>
      </c>
      <c r="C357" s="20">
        <v>57</v>
      </c>
      <c r="E357" s="15" t="s">
        <v>8221</v>
      </c>
      <c r="F357" s="20">
        <v>53</v>
      </c>
    </row>
    <row r="358" spans="2:6" x14ac:dyDescent="0.35">
      <c r="B358" s="15" t="s">
        <v>8219</v>
      </c>
      <c r="C358" s="20">
        <v>229</v>
      </c>
      <c r="E358" s="15" t="s">
        <v>8221</v>
      </c>
      <c r="F358" s="20">
        <v>7</v>
      </c>
    </row>
    <row r="359" spans="2:6" x14ac:dyDescent="0.35">
      <c r="B359" s="15" t="s">
        <v>8219</v>
      </c>
      <c r="C359" s="20">
        <v>108</v>
      </c>
      <c r="E359" s="15" t="s">
        <v>8221</v>
      </c>
      <c r="F359" s="20">
        <v>72</v>
      </c>
    </row>
    <row r="360" spans="2:6" x14ac:dyDescent="0.35">
      <c r="B360" s="15" t="s">
        <v>8219</v>
      </c>
      <c r="C360" s="20">
        <v>108</v>
      </c>
      <c r="E360" s="15" t="s">
        <v>8221</v>
      </c>
      <c r="F360" s="20">
        <v>0</v>
      </c>
    </row>
    <row r="361" spans="2:6" x14ac:dyDescent="0.35">
      <c r="B361" s="15" t="s">
        <v>8219</v>
      </c>
      <c r="C361" s="20">
        <v>41</v>
      </c>
      <c r="E361" s="15" t="s">
        <v>8221</v>
      </c>
      <c r="F361" s="20">
        <v>2</v>
      </c>
    </row>
    <row r="362" spans="2:6" x14ac:dyDescent="0.35">
      <c r="B362" s="15" t="s">
        <v>8219</v>
      </c>
      <c r="C362" s="20">
        <v>139</v>
      </c>
      <c r="E362" s="15" t="s">
        <v>8221</v>
      </c>
      <c r="F362" s="20">
        <v>8</v>
      </c>
    </row>
    <row r="363" spans="2:6" x14ac:dyDescent="0.35">
      <c r="B363" s="15" t="s">
        <v>8219</v>
      </c>
      <c r="C363" s="20">
        <v>19</v>
      </c>
      <c r="E363" s="15" t="s">
        <v>8221</v>
      </c>
      <c r="F363" s="20">
        <v>2</v>
      </c>
    </row>
    <row r="364" spans="2:6" x14ac:dyDescent="0.35">
      <c r="B364" s="15" t="s">
        <v>8219</v>
      </c>
      <c r="C364" s="20">
        <v>94</v>
      </c>
      <c r="E364" s="15" t="s">
        <v>8221</v>
      </c>
      <c r="F364" s="20">
        <v>0</v>
      </c>
    </row>
    <row r="365" spans="2:6" x14ac:dyDescent="0.35">
      <c r="B365" s="15" t="s">
        <v>8219</v>
      </c>
      <c r="C365" s="20">
        <v>23</v>
      </c>
      <c r="E365" s="15" t="s">
        <v>8221</v>
      </c>
      <c r="F365" s="20">
        <v>3</v>
      </c>
    </row>
    <row r="366" spans="2:6" x14ac:dyDescent="0.35">
      <c r="B366" s="15" t="s">
        <v>8219</v>
      </c>
      <c r="C366" s="20">
        <v>15</v>
      </c>
      <c r="E366" s="15" t="s">
        <v>8221</v>
      </c>
      <c r="F366" s="20">
        <v>4</v>
      </c>
    </row>
    <row r="367" spans="2:6" x14ac:dyDescent="0.35">
      <c r="B367" s="15" t="s">
        <v>8219</v>
      </c>
      <c r="C367" s="20">
        <v>62</v>
      </c>
      <c r="E367" s="15" t="s">
        <v>8221</v>
      </c>
      <c r="F367" s="20">
        <v>3</v>
      </c>
    </row>
    <row r="368" spans="2:6" x14ac:dyDescent="0.35">
      <c r="B368" s="15" t="s">
        <v>8219</v>
      </c>
      <c r="C368" s="20">
        <v>74</v>
      </c>
      <c r="E368" s="15" t="s">
        <v>8221</v>
      </c>
      <c r="F368" s="20">
        <v>6</v>
      </c>
    </row>
    <row r="369" spans="2:6" x14ac:dyDescent="0.35">
      <c r="B369" s="15" t="s">
        <v>8219</v>
      </c>
      <c r="C369" s="20">
        <v>97</v>
      </c>
      <c r="E369" s="15" t="s">
        <v>8221</v>
      </c>
      <c r="F369" s="20">
        <v>0</v>
      </c>
    </row>
    <row r="370" spans="2:6" x14ac:dyDescent="0.35">
      <c r="B370" s="15" t="s">
        <v>8219</v>
      </c>
      <c r="C370" s="20">
        <v>55</v>
      </c>
      <c r="E370" s="15" t="s">
        <v>8221</v>
      </c>
      <c r="F370" s="20">
        <v>0</v>
      </c>
    </row>
    <row r="371" spans="2:6" x14ac:dyDescent="0.35">
      <c r="B371" s="15" t="s">
        <v>8219</v>
      </c>
      <c r="C371" s="20">
        <v>44</v>
      </c>
      <c r="E371" s="15" t="s">
        <v>8221</v>
      </c>
      <c r="F371" s="20">
        <v>0</v>
      </c>
    </row>
    <row r="372" spans="2:6" x14ac:dyDescent="0.35">
      <c r="B372" s="15" t="s">
        <v>8219</v>
      </c>
      <c r="C372" s="20">
        <v>110</v>
      </c>
      <c r="E372" s="15" t="s">
        <v>8221</v>
      </c>
      <c r="F372" s="20">
        <v>8</v>
      </c>
    </row>
    <row r="373" spans="2:6" x14ac:dyDescent="0.35">
      <c r="B373" s="15" t="s">
        <v>8219</v>
      </c>
      <c r="C373" s="20">
        <v>59</v>
      </c>
      <c r="E373" s="15" t="s">
        <v>8221</v>
      </c>
      <c r="F373" s="20">
        <v>5</v>
      </c>
    </row>
    <row r="374" spans="2:6" x14ac:dyDescent="0.35">
      <c r="B374" s="15" t="s">
        <v>8219</v>
      </c>
      <c r="C374" s="20">
        <v>62</v>
      </c>
      <c r="E374" s="15" t="s">
        <v>8221</v>
      </c>
      <c r="F374" s="20">
        <v>0</v>
      </c>
    </row>
    <row r="375" spans="2:6" x14ac:dyDescent="0.35">
      <c r="B375" s="15" t="s">
        <v>8219</v>
      </c>
      <c r="C375" s="20">
        <v>105</v>
      </c>
      <c r="E375" s="15" t="s">
        <v>8221</v>
      </c>
      <c r="F375" s="20">
        <v>2</v>
      </c>
    </row>
    <row r="376" spans="2:6" x14ac:dyDescent="0.35">
      <c r="B376" s="15" t="s">
        <v>8219</v>
      </c>
      <c r="C376" s="20">
        <v>26</v>
      </c>
      <c r="E376" s="15" t="s">
        <v>8221</v>
      </c>
      <c r="F376" s="20">
        <v>24</v>
      </c>
    </row>
    <row r="377" spans="2:6" x14ac:dyDescent="0.35">
      <c r="B377" s="15" t="s">
        <v>8219</v>
      </c>
      <c r="C377" s="20">
        <v>49</v>
      </c>
      <c r="E377" s="15" t="s">
        <v>8221</v>
      </c>
      <c r="F377" s="20">
        <v>0</v>
      </c>
    </row>
    <row r="378" spans="2:6" x14ac:dyDescent="0.35">
      <c r="B378" s="15" t="s">
        <v>8219</v>
      </c>
      <c r="C378" s="20">
        <v>68</v>
      </c>
      <c r="E378" s="15" t="s">
        <v>8221</v>
      </c>
      <c r="F378" s="20">
        <v>9</v>
      </c>
    </row>
    <row r="379" spans="2:6" x14ac:dyDescent="0.35">
      <c r="B379" s="15" t="s">
        <v>8219</v>
      </c>
      <c r="C379" s="20">
        <v>22</v>
      </c>
      <c r="E379" s="15" t="s">
        <v>8221</v>
      </c>
      <c r="F379" s="20">
        <v>0</v>
      </c>
    </row>
    <row r="380" spans="2:6" x14ac:dyDescent="0.35">
      <c r="B380" s="15" t="s">
        <v>8219</v>
      </c>
      <c r="C380" s="20">
        <v>18</v>
      </c>
      <c r="E380" s="15" t="s">
        <v>8221</v>
      </c>
      <c r="F380" s="20">
        <v>1</v>
      </c>
    </row>
    <row r="381" spans="2:6" x14ac:dyDescent="0.35">
      <c r="B381" s="15" t="s">
        <v>8219</v>
      </c>
      <c r="C381" s="20">
        <v>19</v>
      </c>
      <c r="E381" s="15" t="s">
        <v>8221</v>
      </c>
      <c r="F381" s="20">
        <v>10</v>
      </c>
    </row>
    <row r="382" spans="2:6" x14ac:dyDescent="0.35">
      <c r="B382" s="15" t="s">
        <v>8219</v>
      </c>
      <c r="C382" s="20">
        <v>99</v>
      </c>
      <c r="E382" s="15" t="s">
        <v>8221</v>
      </c>
      <c r="F382" s="20">
        <v>1</v>
      </c>
    </row>
    <row r="383" spans="2:6" x14ac:dyDescent="0.35">
      <c r="B383" s="15" t="s">
        <v>8219</v>
      </c>
      <c r="C383" s="20">
        <v>27</v>
      </c>
      <c r="E383" s="15" t="s">
        <v>8221</v>
      </c>
      <c r="F383" s="20">
        <v>0</v>
      </c>
    </row>
    <row r="384" spans="2:6" x14ac:dyDescent="0.35">
      <c r="B384" s="15" t="s">
        <v>8219</v>
      </c>
      <c r="C384" s="20">
        <v>25</v>
      </c>
      <c r="E384" s="15" t="s">
        <v>8221</v>
      </c>
      <c r="F384" s="20">
        <v>20</v>
      </c>
    </row>
    <row r="385" spans="2:6" x14ac:dyDescent="0.35">
      <c r="B385" s="15" t="s">
        <v>8219</v>
      </c>
      <c r="C385" s="20">
        <v>14</v>
      </c>
      <c r="E385" s="15" t="s">
        <v>8221</v>
      </c>
      <c r="F385" s="20">
        <v>30</v>
      </c>
    </row>
    <row r="386" spans="2:6" x14ac:dyDescent="0.35">
      <c r="B386" s="15" t="s">
        <v>8219</v>
      </c>
      <c r="C386" s="20">
        <v>35</v>
      </c>
      <c r="E386" s="15" t="s">
        <v>8221</v>
      </c>
      <c r="F386" s="20">
        <v>6</v>
      </c>
    </row>
    <row r="387" spans="2:6" x14ac:dyDescent="0.35">
      <c r="B387" s="15" t="s">
        <v>8219</v>
      </c>
      <c r="C387" s="20">
        <v>10</v>
      </c>
      <c r="E387" s="15" t="s">
        <v>8221</v>
      </c>
      <c r="F387" s="20">
        <v>15</v>
      </c>
    </row>
    <row r="388" spans="2:6" x14ac:dyDescent="0.35">
      <c r="B388" s="15" t="s">
        <v>8219</v>
      </c>
      <c r="C388" s="20">
        <v>29</v>
      </c>
      <c r="E388" s="15" t="s">
        <v>8221</v>
      </c>
      <c r="F388" s="20">
        <v>5</v>
      </c>
    </row>
    <row r="389" spans="2:6" x14ac:dyDescent="0.35">
      <c r="B389" s="15" t="s">
        <v>8219</v>
      </c>
      <c r="C389" s="20">
        <v>44</v>
      </c>
      <c r="E389" s="15" t="s">
        <v>8221</v>
      </c>
      <c r="F389" s="20">
        <v>0</v>
      </c>
    </row>
    <row r="390" spans="2:6" x14ac:dyDescent="0.35">
      <c r="B390" s="15" t="s">
        <v>8219</v>
      </c>
      <c r="C390" s="20">
        <v>17</v>
      </c>
      <c r="E390" s="15" t="s">
        <v>8221</v>
      </c>
      <c r="F390" s="20">
        <v>0</v>
      </c>
    </row>
    <row r="391" spans="2:6" x14ac:dyDescent="0.35">
      <c r="B391" s="15" t="s">
        <v>8219</v>
      </c>
      <c r="C391" s="20">
        <v>34</v>
      </c>
      <c r="E391" s="15" t="s">
        <v>8221</v>
      </c>
      <c r="F391" s="20">
        <v>28</v>
      </c>
    </row>
    <row r="392" spans="2:6" x14ac:dyDescent="0.35">
      <c r="B392" s="15" t="s">
        <v>8219</v>
      </c>
      <c r="C392" s="20">
        <v>14</v>
      </c>
      <c r="E392" s="15" t="s">
        <v>8221</v>
      </c>
      <c r="F392" s="20">
        <v>0</v>
      </c>
    </row>
    <row r="393" spans="2:6" x14ac:dyDescent="0.35">
      <c r="B393" s="15" t="s">
        <v>8219</v>
      </c>
      <c r="C393" s="20">
        <v>156</v>
      </c>
      <c r="E393" s="15" t="s">
        <v>8221</v>
      </c>
      <c r="F393" s="20">
        <v>5</v>
      </c>
    </row>
    <row r="394" spans="2:6" x14ac:dyDescent="0.35">
      <c r="B394" s="15" t="s">
        <v>8219</v>
      </c>
      <c r="C394" s="20">
        <v>128</v>
      </c>
      <c r="E394" s="15" t="s">
        <v>8221</v>
      </c>
      <c r="F394" s="20">
        <v>7</v>
      </c>
    </row>
    <row r="395" spans="2:6" x14ac:dyDescent="0.35">
      <c r="B395" s="15" t="s">
        <v>8219</v>
      </c>
      <c r="C395" s="20">
        <v>60</v>
      </c>
      <c r="E395" s="15" t="s">
        <v>8221</v>
      </c>
      <c r="F395" s="20">
        <v>30</v>
      </c>
    </row>
    <row r="396" spans="2:6" x14ac:dyDescent="0.35">
      <c r="B396" s="15" t="s">
        <v>8219</v>
      </c>
      <c r="C396" s="20">
        <v>32</v>
      </c>
      <c r="E396" s="15" t="s">
        <v>8221</v>
      </c>
      <c r="F396" s="20">
        <v>2</v>
      </c>
    </row>
    <row r="397" spans="2:6" x14ac:dyDescent="0.35">
      <c r="B397" s="15" t="s">
        <v>8219</v>
      </c>
      <c r="C397" s="20">
        <v>53</v>
      </c>
      <c r="E397" s="15" t="s">
        <v>8221</v>
      </c>
      <c r="F397" s="20">
        <v>30</v>
      </c>
    </row>
    <row r="398" spans="2:6" x14ac:dyDescent="0.35">
      <c r="B398" s="15" t="s">
        <v>8219</v>
      </c>
      <c r="C398" s="20">
        <v>184</v>
      </c>
      <c r="E398" s="15" t="s">
        <v>8221</v>
      </c>
      <c r="F398" s="20">
        <v>2</v>
      </c>
    </row>
    <row r="399" spans="2:6" x14ac:dyDescent="0.35">
      <c r="B399" s="15" t="s">
        <v>8219</v>
      </c>
      <c r="C399" s="20">
        <v>90</v>
      </c>
      <c r="E399" s="15" t="s">
        <v>8221</v>
      </c>
      <c r="F399" s="20">
        <v>0</v>
      </c>
    </row>
    <row r="400" spans="2:6" x14ac:dyDescent="0.35">
      <c r="B400" s="15" t="s">
        <v>8219</v>
      </c>
      <c r="C400" s="20">
        <v>71</v>
      </c>
      <c r="E400" s="15" t="s">
        <v>8221</v>
      </c>
      <c r="F400" s="20">
        <v>2</v>
      </c>
    </row>
    <row r="401" spans="2:6" x14ac:dyDescent="0.35">
      <c r="B401" s="15" t="s">
        <v>8219</v>
      </c>
      <c r="C401" s="20">
        <v>87</v>
      </c>
      <c r="E401" s="15" t="s">
        <v>8221</v>
      </c>
      <c r="F401" s="20">
        <v>1</v>
      </c>
    </row>
    <row r="402" spans="2:6" x14ac:dyDescent="0.35">
      <c r="B402" s="15" t="s">
        <v>8219</v>
      </c>
      <c r="C402" s="20">
        <v>28</v>
      </c>
      <c r="E402" s="15" t="s">
        <v>8221</v>
      </c>
      <c r="F402" s="20">
        <v>2</v>
      </c>
    </row>
    <row r="403" spans="2:6" x14ac:dyDescent="0.35">
      <c r="B403" s="15" t="s">
        <v>8219</v>
      </c>
      <c r="C403" s="20">
        <v>56</v>
      </c>
      <c r="E403" s="15" t="s">
        <v>8221</v>
      </c>
      <c r="F403" s="20">
        <v>14</v>
      </c>
    </row>
    <row r="404" spans="2:6" x14ac:dyDescent="0.35">
      <c r="B404" s="15" t="s">
        <v>8219</v>
      </c>
      <c r="C404" s="20">
        <v>51</v>
      </c>
      <c r="E404" s="15" t="s">
        <v>8221</v>
      </c>
      <c r="F404" s="20">
        <v>31</v>
      </c>
    </row>
    <row r="405" spans="2:6" x14ac:dyDescent="0.35">
      <c r="B405" s="15" t="s">
        <v>8219</v>
      </c>
      <c r="C405" s="20">
        <v>75</v>
      </c>
      <c r="E405" s="15" t="s">
        <v>8221</v>
      </c>
      <c r="F405" s="20">
        <v>16</v>
      </c>
    </row>
    <row r="406" spans="2:6" x14ac:dyDescent="0.35">
      <c r="B406" s="15" t="s">
        <v>8219</v>
      </c>
      <c r="C406" s="20">
        <v>38</v>
      </c>
      <c r="E406" s="15" t="s">
        <v>8221</v>
      </c>
      <c r="F406" s="20">
        <v>12</v>
      </c>
    </row>
    <row r="407" spans="2:6" x14ac:dyDescent="0.35">
      <c r="B407" s="15" t="s">
        <v>8219</v>
      </c>
      <c r="C407" s="20">
        <v>18</v>
      </c>
      <c r="E407" s="15" t="s">
        <v>8221</v>
      </c>
      <c r="F407" s="20">
        <v>96</v>
      </c>
    </row>
    <row r="408" spans="2:6" x14ac:dyDescent="0.35">
      <c r="B408" s="15" t="s">
        <v>8219</v>
      </c>
      <c r="C408" s="20">
        <v>54</v>
      </c>
      <c r="E408" s="15" t="s">
        <v>8221</v>
      </c>
      <c r="F408" s="20">
        <v>16</v>
      </c>
    </row>
    <row r="409" spans="2:6" x14ac:dyDescent="0.35">
      <c r="B409" s="15" t="s">
        <v>8219</v>
      </c>
      <c r="C409" s="20">
        <v>71</v>
      </c>
      <c r="E409" s="15" t="s">
        <v>8221</v>
      </c>
      <c r="F409" s="20">
        <v>5</v>
      </c>
    </row>
    <row r="410" spans="2:6" x14ac:dyDescent="0.35">
      <c r="B410" s="15" t="s">
        <v>8219</v>
      </c>
      <c r="C410" s="20">
        <v>57</v>
      </c>
      <c r="E410" s="15" t="s">
        <v>8221</v>
      </c>
      <c r="F410" s="20">
        <v>0</v>
      </c>
    </row>
    <row r="411" spans="2:6" x14ac:dyDescent="0.35">
      <c r="B411" s="15" t="s">
        <v>8219</v>
      </c>
      <c r="C411" s="20">
        <v>43</v>
      </c>
      <c r="E411" s="15" t="s">
        <v>8221</v>
      </c>
      <c r="F411" s="20">
        <v>8</v>
      </c>
    </row>
    <row r="412" spans="2:6" x14ac:dyDescent="0.35">
      <c r="B412" s="15" t="s">
        <v>8219</v>
      </c>
      <c r="C412" s="20">
        <v>52</v>
      </c>
      <c r="E412" s="15" t="s">
        <v>8221</v>
      </c>
      <c r="F412" s="20">
        <v>7</v>
      </c>
    </row>
    <row r="413" spans="2:6" x14ac:dyDescent="0.35">
      <c r="B413" s="15" t="s">
        <v>8219</v>
      </c>
      <c r="C413" s="20">
        <v>27</v>
      </c>
      <c r="E413" s="15" t="s">
        <v>8221</v>
      </c>
      <c r="F413" s="20">
        <v>24</v>
      </c>
    </row>
    <row r="414" spans="2:6" x14ac:dyDescent="0.35">
      <c r="B414" s="15" t="s">
        <v>8219</v>
      </c>
      <c r="C414" s="20">
        <v>12</v>
      </c>
      <c r="E414" s="15" t="s">
        <v>8221</v>
      </c>
      <c r="F414" s="20">
        <v>121</v>
      </c>
    </row>
    <row r="415" spans="2:6" x14ac:dyDescent="0.35">
      <c r="B415" s="15" t="s">
        <v>8219</v>
      </c>
      <c r="C415" s="20">
        <v>33</v>
      </c>
      <c r="E415" s="15" t="s">
        <v>8221</v>
      </c>
      <c r="F415" s="20">
        <v>196</v>
      </c>
    </row>
    <row r="416" spans="2:6" x14ac:dyDescent="0.35">
      <c r="B416" s="15" t="s">
        <v>8219</v>
      </c>
      <c r="C416" s="20">
        <v>96</v>
      </c>
      <c r="E416" s="15" t="s">
        <v>8221</v>
      </c>
      <c r="F416" s="20">
        <v>5</v>
      </c>
    </row>
    <row r="417" spans="2:6" x14ac:dyDescent="0.35">
      <c r="B417" s="15" t="s">
        <v>8219</v>
      </c>
      <c r="C417" s="20">
        <v>28</v>
      </c>
      <c r="E417" s="15" t="s">
        <v>8221</v>
      </c>
      <c r="F417" s="20">
        <v>73</v>
      </c>
    </row>
    <row r="418" spans="2:6" x14ac:dyDescent="0.35">
      <c r="B418" s="15" t="s">
        <v>8219</v>
      </c>
      <c r="C418" s="20">
        <v>43</v>
      </c>
      <c r="E418" s="15" t="s">
        <v>8221</v>
      </c>
      <c r="F418" s="20">
        <v>93</v>
      </c>
    </row>
    <row r="419" spans="2:6" x14ac:dyDescent="0.35">
      <c r="B419" s="15" t="s">
        <v>8219</v>
      </c>
      <c r="C419" s="20">
        <v>205</v>
      </c>
      <c r="E419" s="15" t="s">
        <v>8221</v>
      </c>
      <c r="F419" s="20">
        <v>17</v>
      </c>
    </row>
    <row r="420" spans="2:6" x14ac:dyDescent="0.35">
      <c r="B420" s="15" t="s">
        <v>8219</v>
      </c>
      <c r="C420" s="20">
        <v>23</v>
      </c>
      <c r="E420" s="15" t="s">
        <v>8221</v>
      </c>
      <c r="F420" s="20">
        <v>7</v>
      </c>
    </row>
    <row r="421" spans="2:6" x14ac:dyDescent="0.35">
      <c r="B421" s="15" t="s">
        <v>8219</v>
      </c>
      <c r="C421" s="20">
        <v>19</v>
      </c>
      <c r="E421" s="15" t="s">
        <v>8221</v>
      </c>
      <c r="F421" s="20">
        <v>17</v>
      </c>
    </row>
    <row r="422" spans="2:6" x14ac:dyDescent="0.35">
      <c r="B422" s="15" t="s">
        <v>8219</v>
      </c>
      <c r="C422" s="20">
        <v>14</v>
      </c>
      <c r="E422" s="15" t="s">
        <v>8221</v>
      </c>
      <c r="F422" s="20">
        <v>171</v>
      </c>
    </row>
    <row r="423" spans="2:6" x14ac:dyDescent="0.35">
      <c r="B423" s="15" t="s">
        <v>8219</v>
      </c>
      <c r="C423" s="20">
        <v>38</v>
      </c>
      <c r="E423" s="15" t="s">
        <v>8221</v>
      </c>
      <c r="F423" s="20">
        <v>188</v>
      </c>
    </row>
    <row r="424" spans="2:6" x14ac:dyDescent="0.35">
      <c r="B424" s="15" t="s">
        <v>8219</v>
      </c>
      <c r="C424" s="20">
        <v>78</v>
      </c>
      <c r="E424" s="15" t="s">
        <v>8221</v>
      </c>
      <c r="F424" s="20">
        <v>110</v>
      </c>
    </row>
    <row r="425" spans="2:6" x14ac:dyDescent="0.35">
      <c r="B425" s="15" t="s">
        <v>8219</v>
      </c>
      <c r="C425" s="20">
        <v>69</v>
      </c>
      <c r="E425" s="15" t="s">
        <v>8221</v>
      </c>
      <c r="F425" s="20">
        <v>37</v>
      </c>
    </row>
    <row r="426" spans="2:6" x14ac:dyDescent="0.35">
      <c r="B426" s="15" t="s">
        <v>8219</v>
      </c>
      <c r="C426" s="20">
        <v>33</v>
      </c>
      <c r="E426" s="15" t="s">
        <v>8221</v>
      </c>
      <c r="F426" s="20">
        <v>9</v>
      </c>
    </row>
    <row r="427" spans="2:6" x14ac:dyDescent="0.35">
      <c r="B427" s="15" t="s">
        <v>8219</v>
      </c>
      <c r="C427" s="20">
        <v>54</v>
      </c>
      <c r="E427" s="15" t="s">
        <v>8221</v>
      </c>
      <c r="F427" s="20">
        <v>29</v>
      </c>
    </row>
    <row r="428" spans="2:6" x14ac:dyDescent="0.35">
      <c r="B428" s="15" t="s">
        <v>8219</v>
      </c>
      <c r="C428" s="20">
        <v>99</v>
      </c>
      <c r="E428" s="15" t="s">
        <v>8221</v>
      </c>
      <c r="F428" s="20">
        <v>6</v>
      </c>
    </row>
    <row r="429" spans="2:6" x14ac:dyDescent="0.35">
      <c r="B429" s="15" t="s">
        <v>8219</v>
      </c>
      <c r="C429" s="20">
        <v>49</v>
      </c>
      <c r="E429" s="15" t="s">
        <v>8221</v>
      </c>
      <c r="F429" s="20">
        <v>30</v>
      </c>
    </row>
    <row r="430" spans="2:6" x14ac:dyDescent="0.35">
      <c r="B430" s="15" t="s">
        <v>8219</v>
      </c>
      <c r="C430" s="20">
        <v>11</v>
      </c>
      <c r="E430" s="15" t="s">
        <v>8221</v>
      </c>
      <c r="F430" s="20">
        <v>81</v>
      </c>
    </row>
    <row r="431" spans="2:6" x14ac:dyDescent="0.35">
      <c r="B431" s="15" t="s">
        <v>8219</v>
      </c>
      <c r="C431" s="20">
        <v>38</v>
      </c>
      <c r="E431" s="15" t="s">
        <v>8221</v>
      </c>
      <c r="F431" s="20">
        <v>4</v>
      </c>
    </row>
    <row r="432" spans="2:6" x14ac:dyDescent="0.35">
      <c r="B432" s="15" t="s">
        <v>8219</v>
      </c>
      <c r="C432" s="20">
        <v>16</v>
      </c>
      <c r="E432" s="15" t="s">
        <v>8221</v>
      </c>
      <c r="F432" s="20">
        <v>11</v>
      </c>
    </row>
    <row r="433" spans="2:6" x14ac:dyDescent="0.35">
      <c r="B433" s="15" t="s">
        <v>8219</v>
      </c>
      <c r="C433" s="20">
        <v>32</v>
      </c>
      <c r="E433" s="15" t="s">
        <v>8221</v>
      </c>
      <c r="F433" s="20">
        <v>14</v>
      </c>
    </row>
    <row r="434" spans="2:6" x14ac:dyDescent="0.35">
      <c r="B434" s="15" t="s">
        <v>8219</v>
      </c>
      <c r="C434" s="20">
        <v>20</v>
      </c>
      <c r="E434" s="15" t="s">
        <v>8221</v>
      </c>
      <c r="F434" s="20">
        <v>5</v>
      </c>
    </row>
    <row r="435" spans="2:6" x14ac:dyDescent="0.35">
      <c r="B435" s="15" t="s">
        <v>8219</v>
      </c>
      <c r="C435" s="20">
        <v>154</v>
      </c>
      <c r="E435" s="15" t="s">
        <v>8221</v>
      </c>
      <c r="F435" s="20">
        <v>45</v>
      </c>
    </row>
    <row r="436" spans="2:6" x14ac:dyDescent="0.35">
      <c r="B436" s="15" t="s">
        <v>8219</v>
      </c>
      <c r="C436" s="20">
        <v>41</v>
      </c>
      <c r="E436" s="15" t="s">
        <v>8221</v>
      </c>
      <c r="F436" s="20">
        <v>8</v>
      </c>
    </row>
    <row r="437" spans="2:6" x14ac:dyDescent="0.35">
      <c r="B437" s="15" t="s">
        <v>8219</v>
      </c>
      <c r="C437" s="20">
        <v>75</v>
      </c>
      <c r="E437" s="15" t="s">
        <v>8221</v>
      </c>
      <c r="F437" s="20">
        <v>3</v>
      </c>
    </row>
    <row r="438" spans="2:6" x14ac:dyDescent="0.35">
      <c r="B438" s="15" t="s">
        <v>8219</v>
      </c>
      <c r="C438" s="20">
        <v>40</v>
      </c>
      <c r="E438" s="15" t="s">
        <v>8221</v>
      </c>
      <c r="F438" s="20">
        <v>24</v>
      </c>
    </row>
    <row r="439" spans="2:6" x14ac:dyDescent="0.35">
      <c r="B439" s="15" t="s">
        <v>8219</v>
      </c>
      <c r="C439" s="20">
        <v>46</v>
      </c>
      <c r="E439" s="15" t="s">
        <v>8221</v>
      </c>
      <c r="F439" s="20">
        <v>18</v>
      </c>
    </row>
    <row r="440" spans="2:6" x14ac:dyDescent="0.35">
      <c r="B440" s="15" t="s">
        <v>8219</v>
      </c>
      <c r="C440" s="20">
        <v>62</v>
      </c>
      <c r="E440" s="15" t="s">
        <v>8221</v>
      </c>
      <c r="F440" s="20">
        <v>12</v>
      </c>
    </row>
    <row r="441" spans="2:6" x14ac:dyDescent="0.35">
      <c r="B441" s="15" t="s">
        <v>8219</v>
      </c>
      <c r="C441" s="20">
        <v>61</v>
      </c>
      <c r="E441" s="15" t="s">
        <v>8221</v>
      </c>
      <c r="F441" s="20">
        <v>123</v>
      </c>
    </row>
    <row r="442" spans="2:6" x14ac:dyDescent="0.35">
      <c r="B442" s="15" t="s">
        <v>8219</v>
      </c>
      <c r="C442" s="20">
        <v>96</v>
      </c>
      <c r="E442" s="15" t="s">
        <v>8221</v>
      </c>
      <c r="F442" s="20">
        <v>96</v>
      </c>
    </row>
    <row r="443" spans="2:6" x14ac:dyDescent="0.35">
      <c r="B443" s="15" t="s">
        <v>8219</v>
      </c>
      <c r="C443" s="20">
        <v>190</v>
      </c>
      <c r="E443" s="15" t="s">
        <v>8221</v>
      </c>
      <c r="F443" s="20">
        <v>31</v>
      </c>
    </row>
    <row r="444" spans="2:6" x14ac:dyDescent="0.35">
      <c r="B444" s="15" t="s">
        <v>8219</v>
      </c>
      <c r="C444" s="20">
        <v>94</v>
      </c>
      <c r="E444" s="15" t="s">
        <v>8221</v>
      </c>
      <c r="F444" s="20">
        <v>4</v>
      </c>
    </row>
    <row r="445" spans="2:6" x14ac:dyDescent="0.35">
      <c r="B445" s="15" t="s">
        <v>8219</v>
      </c>
      <c r="C445" s="20">
        <v>39</v>
      </c>
      <c r="E445" s="15" t="s">
        <v>8221</v>
      </c>
      <c r="F445" s="20">
        <v>3</v>
      </c>
    </row>
    <row r="446" spans="2:6" x14ac:dyDescent="0.35">
      <c r="B446" s="15" t="s">
        <v>8219</v>
      </c>
      <c r="C446" s="20">
        <v>127</v>
      </c>
      <c r="E446" s="15" t="s">
        <v>8221</v>
      </c>
      <c r="F446" s="20">
        <v>179</v>
      </c>
    </row>
    <row r="447" spans="2:6" x14ac:dyDescent="0.35">
      <c r="B447" s="15" t="s">
        <v>8219</v>
      </c>
      <c r="C447" s="20">
        <v>159</v>
      </c>
      <c r="E447" s="15" t="s">
        <v>8221</v>
      </c>
      <c r="F447" s="20">
        <v>3</v>
      </c>
    </row>
    <row r="448" spans="2:6" x14ac:dyDescent="0.35">
      <c r="B448" s="15" t="s">
        <v>8219</v>
      </c>
      <c r="C448" s="20">
        <v>177</v>
      </c>
      <c r="E448" s="15" t="s">
        <v>8221</v>
      </c>
      <c r="F448" s="20">
        <v>23</v>
      </c>
    </row>
    <row r="449" spans="2:6" x14ac:dyDescent="0.35">
      <c r="B449" s="15" t="s">
        <v>8219</v>
      </c>
      <c r="C449" s="20">
        <v>47</v>
      </c>
      <c r="E449" s="15" t="s">
        <v>8221</v>
      </c>
      <c r="F449" s="20">
        <v>23</v>
      </c>
    </row>
    <row r="450" spans="2:6" x14ac:dyDescent="0.35">
      <c r="B450" s="15" t="s">
        <v>8219</v>
      </c>
      <c r="C450" s="20">
        <v>1</v>
      </c>
      <c r="E450" s="15" t="s">
        <v>8221</v>
      </c>
      <c r="F450" s="20">
        <v>41</v>
      </c>
    </row>
    <row r="451" spans="2:6" x14ac:dyDescent="0.35">
      <c r="B451" s="15" t="s">
        <v>8219</v>
      </c>
      <c r="C451" s="20">
        <v>16</v>
      </c>
      <c r="E451" s="15" t="s">
        <v>8221</v>
      </c>
      <c r="F451" s="20">
        <v>0</v>
      </c>
    </row>
    <row r="452" spans="2:6" x14ac:dyDescent="0.35">
      <c r="B452" s="15" t="s">
        <v>8219</v>
      </c>
      <c r="C452" s="20">
        <v>115</v>
      </c>
      <c r="E452" s="15" t="s">
        <v>8221</v>
      </c>
      <c r="F452" s="20">
        <v>32</v>
      </c>
    </row>
    <row r="453" spans="2:6" x14ac:dyDescent="0.35">
      <c r="B453" s="15" t="s">
        <v>8219</v>
      </c>
      <c r="C453" s="20">
        <v>133</v>
      </c>
      <c r="E453" s="15" t="s">
        <v>8221</v>
      </c>
      <c r="F453" s="20">
        <v>2</v>
      </c>
    </row>
    <row r="454" spans="2:6" x14ac:dyDescent="0.35">
      <c r="B454" s="15" t="s">
        <v>8219</v>
      </c>
      <c r="C454" s="20">
        <v>70</v>
      </c>
      <c r="E454" s="15" t="s">
        <v>8221</v>
      </c>
      <c r="F454" s="20">
        <v>7</v>
      </c>
    </row>
    <row r="455" spans="2:6" x14ac:dyDescent="0.35">
      <c r="B455" s="15" t="s">
        <v>8219</v>
      </c>
      <c r="C455" s="20">
        <v>62</v>
      </c>
      <c r="E455" s="15" t="s">
        <v>8221</v>
      </c>
      <c r="F455" s="20">
        <v>4</v>
      </c>
    </row>
    <row r="456" spans="2:6" x14ac:dyDescent="0.35">
      <c r="B456" s="15" t="s">
        <v>8219</v>
      </c>
      <c r="C456" s="20">
        <v>10</v>
      </c>
      <c r="E456" s="15" t="s">
        <v>8221</v>
      </c>
      <c r="F456" s="20">
        <v>196</v>
      </c>
    </row>
    <row r="457" spans="2:6" x14ac:dyDescent="0.35">
      <c r="B457" s="15" t="s">
        <v>8219</v>
      </c>
      <c r="C457" s="20">
        <v>499</v>
      </c>
      <c r="E457" s="15" t="s">
        <v>8221</v>
      </c>
      <c r="F457" s="20">
        <v>11</v>
      </c>
    </row>
    <row r="458" spans="2:6" x14ac:dyDescent="0.35">
      <c r="B458" s="15" t="s">
        <v>8219</v>
      </c>
      <c r="C458" s="20">
        <v>47</v>
      </c>
      <c r="E458" s="15" t="s">
        <v>8221</v>
      </c>
      <c r="F458" s="20">
        <v>9</v>
      </c>
    </row>
    <row r="459" spans="2:6" x14ac:dyDescent="0.35">
      <c r="B459" s="15" t="s">
        <v>8219</v>
      </c>
      <c r="C459" s="20">
        <v>28</v>
      </c>
      <c r="E459" s="15" t="s">
        <v>8221</v>
      </c>
      <c r="F459" s="20">
        <v>5</v>
      </c>
    </row>
    <row r="460" spans="2:6" x14ac:dyDescent="0.35">
      <c r="B460" s="15" t="s">
        <v>8219</v>
      </c>
      <c r="C460" s="20">
        <v>24</v>
      </c>
      <c r="E460" s="15" t="s">
        <v>8221</v>
      </c>
      <c r="F460" s="20">
        <v>8</v>
      </c>
    </row>
    <row r="461" spans="2:6" x14ac:dyDescent="0.35">
      <c r="B461" s="15" t="s">
        <v>8219</v>
      </c>
      <c r="C461" s="20">
        <v>76</v>
      </c>
      <c r="E461" s="15" t="s">
        <v>8221</v>
      </c>
      <c r="F461" s="20">
        <v>229</v>
      </c>
    </row>
    <row r="462" spans="2:6" x14ac:dyDescent="0.35">
      <c r="B462" s="15" t="s">
        <v>8219</v>
      </c>
      <c r="C462" s="20">
        <v>98</v>
      </c>
      <c r="E462" s="15" t="s">
        <v>8221</v>
      </c>
      <c r="F462" s="20">
        <v>40</v>
      </c>
    </row>
    <row r="463" spans="2:6" x14ac:dyDescent="0.35">
      <c r="B463" s="15" t="s">
        <v>8219</v>
      </c>
      <c r="C463" s="20">
        <v>30</v>
      </c>
      <c r="E463" s="15" t="s">
        <v>8221</v>
      </c>
      <c r="F463" s="20">
        <v>123</v>
      </c>
    </row>
    <row r="464" spans="2:6" x14ac:dyDescent="0.35">
      <c r="B464" s="15" t="s">
        <v>8219</v>
      </c>
      <c r="C464" s="20">
        <v>478</v>
      </c>
      <c r="E464" s="15" t="s">
        <v>8221</v>
      </c>
      <c r="F464" s="20">
        <v>5</v>
      </c>
    </row>
    <row r="465" spans="2:6" x14ac:dyDescent="0.35">
      <c r="B465" s="15" t="s">
        <v>8219</v>
      </c>
      <c r="C465" s="20">
        <v>74</v>
      </c>
      <c r="E465" s="15" t="s">
        <v>8221</v>
      </c>
      <c r="F465" s="20">
        <v>148</v>
      </c>
    </row>
    <row r="466" spans="2:6" x14ac:dyDescent="0.35">
      <c r="B466" s="15" t="s">
        <v>8219</v>
      </c>
      <c r="C466" s="20">
        <v>131</v>
      </c>
      <c r="E466" s="15" t="s">
        <v>8221</v>
      </c>
      <c r="F466" s="20">
        <v>10</v>
      </c>
    </row>
    <row r="467" spans="2:6" x14ac:dyDescent="0.35">
      <c r="B467" s="15" t="s">
        <v>8219</v>
      </c>
      <c r="C467" s="20">
        <v>61</v>
      </c>
      <c r="E467" s="15" t="s">
        <v>8221</v>
      </c>
      <c r="F467" s="20">
        <v>4</v>
      </c>
    </row>
    <row r="468" spans="2:6" x14ac:dyDescent="0.35">
      <c r="B468" s="15" t="s">
        <v>8219</v>
      </c>
      <c r="C468" s="20">
        <v>1071</v>
      </c>
      <c r="E468" s="15" t="s">
        <v>8221</v>
      </c>
      <c r="F468" s="20">
        <v>21</v>
      </c>
    </row>
    <row r="469" spans="2:6" x14ac:dyDescent="0.35">
      <c r="B469" s="15" t="s">
        <v>8219</v>
      </c>
      <c r="C469" s="20">
        <v>122</v>
      </c>
      <c r="E469" s="15" t="s">
        <v>8221</v>
      </c>
      <c r="F469" s="20">
        <v>2</v>
      </c>
    </row>
    <row r="470" spans="2:6" x14ac:dyDescent="0.35">
      <c r="B470" s="15" t="s">
        <v>8219</v>
      </c>
      <c r="C470" s="20">
        <v>111</v>
      </c>
      <c r="E470" s="15" t="s">
        <v>8221</v>
      </c>
      <c r="F470" s="20">
        <v>0</v>
      </c>
    </row>
    <row r="471" spans="2:6" x14ac:dyDescent="0.35">
      <c r="B471" s="15" t="s">
        <v>8219</v>
      </c>
      <c r="C471" s="20">
        <v>255</v>
      </c>
      <c r="E471" s="15" t="s">
        <v>8221</v>
      </c>
      <c r="F471" s="20">
        <v>4</v>
      </c>
    </row>
    <row r="472" spans="2:6" x14ac:dyDescent="0.35">
      <c r="B472" s="15" t="s">
        <v>8219</v>
      </c>
      <c r="C472" s="20">
        <v>141</v>
      </c>
      <c r="E472" s="15" t="s">
        <v>8221</v>
      </c>
      <c r="F472" s="20">
        <v>1</v>
      </c>
    </row>
    <row r="473" spans="2:6" x14ac:dyDescent="0.35">
      <c r="B473" s="15" t="s">
        <v>8219</v>
      </c>
      <c r="C473" s="20">
        <v>159</v>
      </c>
      <c r="E473" s="15" t="s">
        <v>8221</v>
      </c>
      <c r="F473" s="20">
        <v>30</v>
      </c>
    </row>
    <row r="474" spans="2:6" x14ac:dyDescent="0.35">
      <c r="B474" s="15" t="s">
        <v>8219</v>
      </c>
      <c r="C474" s="20">
        <v>99</v>
      </c>
      <c r="E474" s="15" t="s">
        <v>8221</v>
      </c>
      <c r="F474" s="20">
        <v>3</v>
      </c>
    </row>
    <row r="475" spans="2:6" x14ac:dyDescent="0.35">
      <c r="B475" s="15" t="s">
        <v>8219</v>
      </c>
      <c r="C475" s="20">
        <v>96</v>
      </c>
      <c r="E475" s="15" t="s">
        <v>8221</v>
      </c>
      <c r="F475" s="20">
        <v>975</v>
      </c>
    </row>
    <row r="476" spans="2:6" x14ac:dyDescent="0.35">
      <c r="B476" s="15" t="s">
        <v>8219</v>
      </c>
      <c r="C476" s="20">
        <v>27</v>
      </c>
      <c r="E476" s="15" t="s">
        <v>8221</v>
      </c>
      <c r="F476" s="20">
        <v>167</v>
      </c>
    </row>
    <row r="477" spans="2:6" x14ac:dyDescent="0.35">
      <c r="B477" s="15" t="s">
        <v>8219</v>
      </c>
      <c r="C477" s="20">
        <v>166</v>
      </c>
      <c r="E477" s="15" t="s">
        <v>8221</v>
      </c>
      <c r="F477" s="20">
        <v>5</v>
      </c>
    </row>
    <row r="478" spans="2:6" x14ac:dyDescent="0.35">
      <c r="B478" s="15" t="s">
        <v>8219</v>
      </c>
      <c r="C478" s="20">
        <v>76</v>
      </c>
      <c r="E478" s="15" t="s">
        <v>8221</v>
      </c>
      <c r="F478" s="20">
        <v>18</v>
      </c>
    </row>
    <row r="479" spans="2:6" x14ac:dyDescent="0.35">
      <c r="B479" s="15" t="s">
        <v>8219</v>
      </c>
      <c r="C479" s="20">
        <v>211</v>
      </c>
      <c r="E479" s="15" t="s">
        <v>8221</v>
      </c>
      <c r="F479" s="20">
        <v>98</v>
      </c>
    </row>
    <row r="480" spans="2:6" x14ac:dyDescent="0.35">
      <c r="B480" s="15" t="s">
        <v>8219</v>
      </c>
      <c r="C480" s="20">
        <v>21</v>
      </c>
      <c r="E480" s="15" t="s">
        <v>8221</v>
      </c>
      <c r="F480" s="20">
        <v>4</v>
      </c>
    </row>
    <row r="481" spans="2:6" x14ac:dyDescent="0.35">
      <c r="B481" s="15" t="s">
        <v>8219</v>
      </c>
      <c r="C481" s="20">
        <v>61</v>
      </c>
      <c r="E481" s="15" t="s">
        <v>8221</v>
      </c>
      <c r="F481" s="20">
        <v>3</v>
      </c>
    </row>
    <row r="482" spans="2:6" x14ac:dyDescent="0.35">
      <c r="B482" s="15" t="s">
        <v>8219</v>
      </c>
      <c r="C482" s="20">
        <v>30</v>
      </c>
      <c r="E482" s="15" t="s">
        <v>8221</v>
      </c>
      <c r="F482" s="20">
        <v>1</v>
      </c>
    </row>
    <row r="483" spans="2:6" x14ac:dyDescent="0.35">
      <c r="B483" s="15" t="s">
        <v>8219</v>
      </c>
      <c r="C483" s="20">
        <v>375</v>
      </c>
      <c r="E483" s="15" t="s">
        <v>8221</v>
      </c>
      <c r="F483" s="20">
        <v>0</v>
      </c>
    </row>
    <row r="484" spans="2:6" x14ac:dyDescent="0.35">
      <c r="B484" s="15" t="s">
        <v>8219</v>
      </c>
      <c r="C484" s="20">
        <v>111</v>
      </c>
      <c r="E484" s="15" t="s">
        <v>8221</v>
      </c>
      <c r="F484" s="20">
        <v>9</v>
      </c>
    </row>
    <row r="485" spans="2:6" x14ac:dyDescent="0.35">
      <c r="B485" s="15" t="s">
        <v>8219</v>
      </c>
      <c r="C485" s="20">
        <v>123</v>
      </c>
      <c r="E485" s="15" t="s">
        <v>8221</v>
      </c>
      <c r="F485" s="20">
        <v>2</v>
      </c>
    </row>
    <row r="486" spans="2:6" x14ac:dyDescent="0.35">
      <c r="B486" s="15" t="s">
        <v>8219</v>
      </c>
      <c r="C486" s="20">
        <v>70</v>
      </c>
      <c r="E486" s="15" t="s">
        <v>8221</v>
      </c>
      <c r="F486" s="20">
        <v>0</v>
      </c>
    </row>
    <row r="487" spans="2:6" x14ac:dyDescent="0.35">
      <c r="B487" s="15" t="s">
        <v>8219</v>
      </c>
      <c r="C487" s="20">
        <v>85</v>
      </c>
      <c r="E487" s="15" t="s">
        <v>8221</v>
      </c>
      <c r="F487" s="20">
        <v>147</v>
      </c>
    </row>
    <row r="488" spans="2:6" x14ac:dyDescent="0.35">
      <c r="B488" s="15" t="s">
        <v>8219</v>
      </c>
      <c r="C488" s="20">
        <v>86</v>
      </c>
      <c r="E488" s="15" t="s">
        <v>8221</v>
      </c>
      <c r="F488" s="20">
        <v>49</v>
      </c>
    </row>
    <row r="489" spans="2:6" x14ac:dyDescent="0.35">
      <c r="B489" s="15" t="s">
        <v>8219</v>
      </c>
      <c r="C489" s="20">
        <v>13</v>
      </c>
      <c r="E489" s="15" t="s">
        <v>8221</v>
      </c>
      <c r="F489" s="20">
        <v>1</v>
      </c>
    </row>
    <row r="490" spans="2:6" x14ac:dyDescent="0.35">
      <c r="B490" s="15" t="s">
        <v>8219</v>
      </c>
      <c r="C490" s="20">
        <v>33</v>
      </c>
      <c r="E490" s="15" t="s">
        <v>8221</v>
      </c>
      <c r="F490" s="20">
        <v>2</v>
      </c>
    </row>
    <row r="491" spans="2:6" x14ac:dyDescent="0.35">
      <c r="B491" s="15" t="s">
        <v>8219</v>
      </c>
      <c r="C491" s="20">
        <v>15</v>
      </c>
      <c r="E491" s="15" t="s">
        <v>8221</v>
      </c>
      <c r="F491" s="20">
        <v>7</v>
      </c>
    </row>
    <row r="492" spans="2:6" x14ac:dyDescent="0.35">
      <c r="B492" s="15" t="s">
        <v>8219</v>
      </c>
      <c r="C492" s="20">
        <v>273</v>
      </c>
      <c r="E492" s="15" t="s">
        <v>8221</v>
      </c>
      <c r="F492" s="20">
        <v>4</v>
      </c>
    </row>
    <row r="493" spans="2:6" x14ac:dyDescent="0.35">
      <c r="B493" s="15" t="s">
        <v>8219</v>
      </c>
      <c r="C493" s="20">
        <v>714</v>
      </c>
      <c r="E493" s="15" t="s">
        <v>8221</v>
      </c>
      <c r="F493" s="20">
        <v>27</v>
      </c>
    </row>
    <row r="494" spans="2:6" x14ac:dyDescent="0.35">
      <c r="B494" s="15" t="s">
        <v>8219</v>
      </c>
      <c r="C494" s="20">
        <v>170</v>
      </c>
      <c r="E494" s="15" t="s">
        <v>8221</v>
      </c>
      <c r="F494" s="20">
        <v>94</v>
      </c>
    </row>
    <row r="495" spans="2:6" x14ac:dyDescent="0.35">
      <c r="B495" s="15" t="s">
        <v>8219</v>
      </c>
      <c r="C495" s="20">
        <v>512</v>
      </c>
      <c r="E495" s="15" t="s">
        <v>8221</v>
      </c>
      <c r="F495" s="20">
        <v>29</v>
      </c>
    </row>
    <row r="496" spans="2:6" x14ac:dyDescent="0.35">
      <c r="B496" s="15" t="s">
        <v>8219</v>
      </c>
      <c r="C496" s="20">
        <v>314</v>
      </c>
      <c r="E496" s="15" t="s">
        <v>8221</v>
      </c>
      <c r="F496" s="20">
        <v>7</v>
      </c>
    </row>
    <row r="497" spans="2:6" x14ac:dyDescent="0.35">
      <c r="B497" s="15" t="s">
        <v>8219</v>
      </c>
      <c r="C497" s="20">
        <v>167</v>
      </c>
      <c r="E497" s="15" t="s">
        <v>8221</v>
      </c>
      <c r="F497" s="20">
        <v>22</v>
      </c>
    </row>
    <row r="498" spans="2:6" x14ac:dyDescent="0.35">
      <c r="B498" s="15" t="s">
        <v>8219</v>
      </c>
      <c r="C498" s="20">
        <v>9</v>
      </c>
      <c r="E498" s="15" t="s">
        <v>8221</v>
      </c>
      <c r="F498" s="20">
        <v>1</v>
      </c>
    </row>
    <row r="499" spans="2:6" x14ac:dyDescent="0.35">
      <c r="B499" s="15" t="s">
        <v>8219</v>
      </c>
      <c r="C499" s="20">
        <v>103</v>
      </c>
      <c r="E499" s="15" t="s">
        <v>8221</v>
      </c>
      <c r="F499" s="20">
        <v>10</v>
      </c>
    </row>
    <row r="500" spans="2:6" x14ac:dyDescent="0.35">
      <c r="B500" s="15" t="s">
        <v>8219</v>
      </c>
      <c r="C500" s="20">
        <v>111</v>
      </c>
      <c r="E500" s="15" t="s">
        <v>8221</v>
      </c>
      <c r="F500" s="20">
        <v>6</v>
      </c>
    </row>
    <row r="501" spans="2:6" x14ac:dyDescent="0.35">
      <c r="B501" s="15" t="s">
        <v>8219</v>
      </c>
      <c r="C501" s="20">
        <v>271</v>
      </c>
      <c r="E501" s="15" t="s">
        <v>8221</v>
      </c>
      <c r="F501" s="20">
        <v>24</v>
      </c>
    </row>
    <row r="502" spans="2:6" x14ac:dyDescent="0.35">
      <c r="B502" s="15" t="s">
        <v>8219</v>
      </c>
      <c r="C502" s="20">
        <v>101</v>
      </c>
      <c r="E502" s="15" t="s">
        <v>8221</v>
      </c>
      <c r="F502" s="20">
        <v>15</v>
      </c>
    </row>
    <row r="503" spans="2:6" x14ac:dyDescent="0.35">
      <c r="B503" s="15" t="s">
        <v>8219</v>
      </c>
      <c r="C503" s="20">
        <v>57</v>
      </c>
      <c r="E503" s="15" t="s">
        <v>8221</v>
      </c>
      <c r="F503" s="20">
        <v>37</v>
      </c>
    </row>
    <row r="504" spans="2:6" x14ac:dyDescent="0.35">
      <c r="B504" s="15" t="s">
        <v>8219</v>
      </c>
      <c r="C504" s="20">
        <v>62</v>
      </c>
      <c r="E504" s="15" t="s">
        <v>8221</v>
      </c>
      <c r="F504" s="20">
        <v>20</v>
      </c>
    </row>
    <row r="505" spans="2:6" x14ac:dyDescent="0.35">
      <c r="B505" s="15" t="s">
        <v>8219</v>
      </c>
      <c r="C505" s="20">
        <v>32</v>
      </c>
      <c r="E505" s="15" t="s">
        <v>8221</v>
      </c>
      <c r="F505" s="20">
        <v>7</v>
      </c>
    </row>
    <row r="506" spans="2:6" x14ac:dyDescent="0.35">
      <c r="B506" s="15" t="s">
        <v>8219</v>
      </c>
      <c r="C506" s="20">
        <v>141</v>
      </c>
      <c r="E506" s="15" t="s">
        <v>8221</v>
      </c>
      <c r="F506" s="20">
        <v>0</v>
      </c>
    </row>
    <row r="507" spans="2:6" x14ac:dyDescent="0.35">
      <c r="B507" s="15" t="s">
        <v>8219</v>
      </c>
      <c r="C507" s="20">
        <v>75</v>
      </c>
      <c r="E507" s="15" t="s">
        <v>8221</v>
      </c>
      <c r="F507" s="20">
        <v>21</v>
      </c>
    </row>
    <row r="508" spans="2:6" x14ac:dyDescent="0.35">
      <c r="B508" s="15" t="s">
        <v>8219</v>
      </c>
      <c r="C508" s="20">
        <v>46</v>
      </c>
      <c r="E508" s="15" t="s">
        <v>8221</v>
      </c>
      <c r="F508" s="20">
        <v>3</v>
      </c>
    </row>
    <row r="509" spans="2:6" x14ac:dyDescent="0.35">
      <c r="B509" s="15" t="s">
        <v>8219</v>
      </c>
      <c r="C509" s="20">
        <v>103</v>
      </c>
      <c r="E509" s="15" t="s">
        <v>8221</v>
      </c>
      <c r="F509" s="20">
        <v>11</v>
      </c>
    </row>
    <row r="510" spans="2:6" x14ac:dyDescent="0.35">
      <c r="B510" s="15" t="s">
        <v>8219</v>
      </c>
      <c r="C510" s="20">
        <v>6</v>
      </c>
      <c r="E510" s="15" t="s">
        <v>8221</v>
      </c>
      <c r="F510" s="20">
        <v>1</v>
      </c>
    </row>
    <row r="511" spans="2:6" x14ac:dyDescent="0.35">
      <c r="B511" s="15" t="s">
        <v>8219</v>
      </c>
      <c r="C511" s="20">
        <v>83</v>
      </c>
      <c r="E511" s="15" t="s">
        <v>8221</v>
      </c>
      <c r="F511" s="20">
        <v>312</v>
      </c>
    </row>
    <row r="512" spans="2:6" x14ac:dyDescent="0.35">
      <c r="B512" s="15" t="s">
        <v>8219</v>
      </c>
      <c r="C512" s="20">
        <v>108</v>
      </c>
      <c r="E512" s="15" t="s">
        <v>8221</v>
      </c>
      <c r="F512" s="20">
        <v>1</v>
      </c>
    </row>
    <row r="513" spans="2:6" x14ac:dyDescent="0.35">
      <c r="B513" s="15" t="s">
        <v>8219</v>
      </c>
      <c r="C513" s="20">
        <v>25</v>
      </c>
      <c r="E513" s="15" t="s">
        <v>8221</v>
      </c>
      <c r="F513" s="20">
        <v>3</v>
      </c>
    </row>
    <row r="514" spans="2:6" x14ac:dyDescent="0.35">
      <c r="B514" s="15" t="s">
        <v>8219</v>
      </c>
      <c r="C514" s="20">
        <v>549</v>
      </c>
      <c r="E514" s="15" t="s">
        <v>8221</v>
      </c>
      <c r="F514" s="20">
        <v>4</v>
      </c>
    </row>
    <row r="515" spans="2:6" x14ac:dyDescent="0.35">
      <c r="B515" s="15" t="s">
        <v>8219</v>
      </c>
      <c r="C515" s="20">
        <v>222</v>
      </c>
      <c r="E515" s="15" t="s">
        <v>8221</v>
      </c>
      <c r="F515" s="20">
        <v>10</v>
      </c>
    </row>
    <row r="516" spans="2:6" x14ac:dyDescent="0.35">
      <c r="B516" s="15" t="s">
        <v>8219</v>
      </c>
      <c r="C516" s="20">
        <v>183</v>
      </c>
      <c r="E516" s="15" t="s">
        <v>8221</v>
      </c>
      <c r="F516" s="20">
        <v>8</v>
      </c>
    </row>
    <row r="517" spans="2:6" x14ac:dyDescent="0.35">
      <c r="B517" s="15" t="s">
        <v>8219</v>
      </c>
      <c r="C517" s="20">
        <v>89</v>
      </c>
      <c r="E517" s="15" t="s">
        <v>8221</v>
      </c>
      <c r="F517" s="20">
        <v>3</v>
      </c>
    </row>
    <row r="518" spans="2:6" x14ac:dyDescent="0.35">
      <c r="B518" s="15" t="s">
        <v>8219</v>
      </c>
      <c r="C518" s="20">
        <v>253</v>
      </c>
      <c r="E518" s="15" t="s">
        <v>8221</v>
      </c>
      <c r="F518" s="20">
        <v>1</v>
      </c>
    </row>
    <row r="519" spans="2:6" x14ac:dyDescent="0.35">
      <c r="B519" s="15" t="s">
        <v>8219</v>
      </c>
      <c r="C519" s="20">
        <v>140</v>
      </c>
      <c r="E519" s="15" t="s">
        <v>8221</v>
      </c>
      <c r="F519" s="20">
        <v>0</v>
      </c>
    </row>
    <row r="520" spans="2:6" x14ac:dyDescent="0.35">
      <c r="B520" s="15" t="s">
        <v>8219</v>
      </c>
      <c r="C520" s="20">
        <v>103</v>
      </c>
      <c r="E520" s="15" t="s">
        <v>8221</v>
      </c>
      <c r="F520" s="20">
        <v>5</v>
      </c>
    </row>
    <row r="521" spans="2:6" x14ac:dyDescent="0.35">
      <c r="B521" s="15" t="s">
        <v>8219</v>
      </c>
      <c r="C521" s="20">
        <v>138</v>
      </c>
      <c r="E521" s="15" t="s">
        <v>8221</v>
      </c>
      <c r="F521" s="20">
        <v>0</v>
      </c>
    </row>
    <row r="522" spans="2:6" x14ac:dyDescent="0.35">
      <c r="B522" s="15" t="s">
        <v>8219</v>
      </c>
      <c r="C522" s="20">
        <v>191</v>
      </c>
      <c r="E522" s="15" t="s">
        <v>8221</v>
      </c>
      <c r="F522" s="20">
        <v>3</v>
      </c>
    </row>
    <row r="523" spans="2:6" x14ac:dyDescent="0.35">
      <c r="B523" s="15" t="s">
        <v>8219</v>
      </c>
      <c r="C523" s="20">
        <v>45</v>
      </c>
      <c r="E523" s="15" t="s">
        <v>8221</v>
      </c>
      <c r="F523" s="20">
        <v>7</v>
      </c>
    </row>
    <row r="524" spans="2:6" x14ac:dyDescent="0.35">
      <c r="B524" s="15" t="s">
        <v>8219</v>
      </c>
      <c r="C524" s="20">
        <v>17</v>
      </c>
      <c r="E524" s="15" t="s">
        <v>8221</v>
      </c>
      <c r="F524" s="20">
        <v>0</v>
      </c>
    </row>
    <row r="525" spans="2:6" x14ac:dyDescent="0.35">
      <c r="B525" s="15" t="s">
        <v>8219</v>
      </c>
      <c r="C525" s="20">
        <v>31</v>
      </c>
      <c r="E525" s="15" t="s">
        <v>8221</v>
      </c>
      <c r="F525" s="20">
        <v>2</v>
      </c>
    </row>
    <row r="526" spans="2:6" x14ac:dyDescent="0.35">
      <c r="B526" s="15" t="s">
        <v>8219</v>
      </c>
      <c r="C526" s="20">
        <v>50</v>
      </c>
      <c r="E526" s="15" t="s">
        <v>8221</v>
      </c>
      <c r="F526" s="20">
        <v>23</v>
      </c>
    </row>
    <row r="527" spans="2:6" x14ac:dyDescent="0.35">
      <c r="B527" s="15" t="s">
        <v>8219</v>
      </c>
      <c r="C527" s="20">
        <v>59</v>
      </c>
      <c r="E527" s="15" t="s">
        <v>8221</v>
      </c>
      <c r="F527" s="20">
        <v>1</v>
      </c>
    </row>
    <row r="528" spans="2:6" x14ac:dyDescent="0.35">
      <c r="B528" s="15" t="s">
        <v>8219</v>
      </c>
      <c r="C528" s="20">
        <v>81</v>
      </c>
      <c r="E528" s="15" t="s">
        <v>8221</v>
      </c>
      <c r="F528" s="20">
        <v>2</v>
      </c>
    </row>
    <row r="529" spans="2:6" x14ac:dyDescent="0.35">
      <c r="B529" s="15" t="s">
        <v>8219</v>
      </c>
      <c r="C529" s="20">
        <v>508</v>
      </c>
      <c r="E529" s="15" t="s">
        <v>8221</v>
      </c>
      <c r="F529" s="20">
        <v>3</v>
      </c>
    </row>
    <row r="530" spans="2:6" x14ac:dyDescent="0.35">
      <c r="B530" s="15" t="s">
        <v>8219</v>
      </c>
      <c r="C530" s="20">
        <v>74</v>
      </c>
      <c r="E530" s="15" t="s">
        <v>8221</v>
      </c>
      <c r="F530" s="20">
        <v>0</v>
      </c>
    </row>
    <row r="531" spans="2:6" x14ac:dyDescent="0.35">
      <c r="B531" s="15" t="s">
        <v>8219</v>
      </c>
      <c r="C531" s="20">
        <v>141</v>
      </c>
      <c r="E531" s="15" t="s">
        <v>8221</v>
      </c>
      <c r="F531" s="20">
        <v>13</v>
      </c>
    </row>
    <row r="532" spans="2:6" x14ac:dyDescent="0.35">
      <c r="B532" s="15" t="s">
        <v>8219</v>
      </c>
      <c r="C532" s="20">
        <v>711</v>
      </c>
      <c r="E532" s="15" t="s">
        <v>8221</v>
      </c>
      <c r="F532" s="20">
        <v>1</v>
      </c>
    </row>
    <row r="533" spans="2:6" x14ac:dyDescent="0.35">
      <c r="B533" s="15" t="s">
        <v>8219</v>
      </c>
      <c r="C533" s="20">
        <v>141</v>
      </c>
      <c r="E533" s="15" t="s">
        <v>8221</v>
      </c>
      <c r="F533" s="20">
        <v>1</v>
      </c>
    </row>
    <row r="534" spans="2:6" x14ac:dyDescent="0.35">
      <c r="B534" s="15" t="s">
        <v>8219</v>
      </c>
      <c r="C534" s="20">
        <v>109</v>
      </c>
      <c r="E534" s="15" t="s">
        <v>8221</v>
      </c>
      <c r="F534" s="20">
        <v>1</v>
      </c>
    </row>
    <row r="535" spans="2:6" x14ac:dyDescent="0.35">
      <c r="B535" s="15" t="s">
        <v>8219</v>
      </c>
      <c r="C535" s="20">
        <v>361</v>
      </c>
      <c r="E535" s="15" t="s">
        <v>8221</v>
      </c>
      <c r="F535" s="20">
        <v>6</v>
      </c>
    </row>
    <row r="536" spans="2:6" x14ac:dyDescent="0.35">
      <c r="B536" s="15" t="s">
        <v>8219</v>
      </c>
      <c r="C536" s="20">
        <v>176</v>
      </c>
      <c r="E536" s="15" t="s">
        <v>8221</v>
      </c>
      <c r="F536" s="20">
        <v>39</v>
      </c>
    </row>
    <row r="537" spans="2:6" x14ac:dyDescent="0.35">
      <c r="B537" s="15" t="s">
        <v>8219</v>
      </c>
      <c r="C537" s="20">
        <v>670</v>
      </c>
      <c r="E537" s="15" t="s">
        <v>8221</v>
      </c>
      <c r="F537" s="20">
        <v>4</v>
      </c>
    </row>
    <row r="538" spans="2:6" x14ac:dyDescent="0.35">
      <c r="B538" s="15" t="s">
        <v>8219</v>
      </c>
      <c r="C538" s="20">
        <v>96</v>
      </c>
      <c r="E538" s="15" t="s">
        <v>8221</v>
      </c>
      <c r="F538" s="20">
        <v>1</v>
      </c>
    </row>
    <row r="539" spans="2:6" x14ac:dyDescent="0.35">
      <c r="B539" s="15" t="s">
        <v>8219</v>
      </c>
      <c r="C539" s="20">
        <v>74</v>
      </c>
      <c r="E539" s="15" t="s">
        <v>8221</v>
      </c>
      <c r="F539" s="20">
        <v>0</v>
      </c>
    </row>
    <row r="540" spans="2:6" x14ac:dyDescent="0.35">
      <c r="B540" s="15" t="s">
        <v>8219</v>
      </c>
      <c r="C540" s="20">
        <v>52</v>
      </c>
      <c r="E540" s="15" t="s">
        <v>8221</v>
      </c>
      <c r="F540" s="20">
        <v>0</v>
      </c>
    </row>
    <row r="541" spans="2:6" x14ac:dyDescent="0.35">
      <c r="B541" s="15" t="s">
        <v>8219</v>
      </c>
      <c r="C541" s="20">
        <v>105</v>
      </c>
      <c r="E541" s="15" t="s">
        <v>8221</v>
      </c>
      <c r="F541" s="20">
        <v>0</v>
      </c>
    </row>
    <row r="542" spans="2:6" x14ac:dyDescent="0.35">
      <c r="B542" s="15" t="s">
        <v>8219</v>
      </c>
      <c r="C542" s="20">
        <v>41</v>
      </c>
      <c r="E542" s="15" t="s">
        <v>8221</v>
      </c>
      <c r="F542" s="20">
        <v>8</v>
      </c>
    </row>
    <row r="543" spans="2:6" x14ac:dyDescent="0.35">
      <c r="B543" s="15" t="s">
        <v>8219</v>
      </c>
      <c r="C543" s="20">
        <v>34</v>
      </c>
      <c r="E543" s="15" t="s">
        <v>8221</v>
      </c>
      <c r="F543" s="20">
        <v>0</v>
      </c>
    </row>
    <row r="544" spans="2:6" x14ac:dyDescent="0.35">
      <c r="B544" s="15" t="s">
        <v>8219</v>
      </c>
      <c r="C544" s="20">
        <v>66</v>
      </c>
      <c r="E544" s="15" t="s">
        <v>8221</v>
      </c>
      <c r="F544" s="20">
        <v>1</v>
      </c>
    </row>
    <row r="545" spans="2:6" x14ac:dyDescent="0.35">
      <c r="B545" s="15" t="s">
        <v>8219</v>
      </c>
      <c r="C545" s="20">
        <v>50</v>
      </c>
      <c r="E545" s="15" t="s">
        <v>8221</v>
      </c>
      <c r="F545" s="20">
        <v>12</v>
      </c>
    </row>
    <row r="546" spans="2:6" x14ac:dyDescent="0.35">
      <c r="B546" s="15" t="s">
        <v>8219</v>
      </c>
      <c r="C546" s="20">
        <v>159</v>
      </c>
      <c r="E546" s="15" t="s">
        <v>8221</v>
      </c>
      <c r="F546" s="20">
        <v>0</v>
      </c>
    </row>
    <row r="547" spans="2:6" x14ac:dyDescent="0.35">
      <c r="B547" s="15" t="s">
        <v>8219</v>
      </c>
      <c r="C547" s="20">
        <v>182</v>
      </c>
      <c r="E547" s="15" t="s">
        <v>8221</v>
      </c>
      <c r="F547" s="20">
        <v>3</v>
      </c>
    </row>
    <row r="548" spans="2:6" x14ac:dyDescent="0.35">
      <c r="B548" s="15" t="s">
        <v>8219</v>
      </c>
      <c r="C548" s="20">
        <v>206</v>
      </c>
      <c r="E548" s="15" t="s">
        <v>8221</v>
      </c>
      <c r="F548" s="20">
        <v>2</v>
      </c>
    </row>
    <row r="549" spans="2:6" x14ac:dyDescent="0.35">
      <c r="B549" s="15" t="s">
        <v>8219</v>
      </c>
      <c r="C549" s="20">
        <v>169</v>
      </c>
      <c r="E549" s="15" t="s">
        <v>8221</v>
      </c>
      <c r="F549" s="20">
        <v>6</v>
      </c>
    </row>
    <row r="550" spans="2:6" x14ac:dyDescent="0.35">
      <c r="B550" s="15" t="s">
        <v>8219</v>
      </c>
      <c r="C550" s="20">
        <v>31</v>
      </c>
      <c r="E550" s="15" t="s">
        <v>8221</v>
      </c>
      <c r="F550" s="20">
        <v>0</v>
      </c>
    </row>
    <row r="551" spans="2:6" x14ac:dyDescent="0.35">
      <c r="B551" s="15" t="s">
        <v>8219</v>
      </c>
      <c r="C551" s="20">
        <v>28</v>
      </c>
      <c r="E551" s="15" t="s">
        <v>8221</v>
      </c>
      <c r="F551" s="20">
        <v>15</v>
      </c>
    </row>
    <row r="552" spans="2:6" x14ac:dyDescent="0.35">
      <c r="B552" s="15" t="s">
        <v>8219</v>
      </c>
      <c r="C552" s="20">
        <v>54</v>
      </c>
      <c r="E552" s="15" t="s">
        <v>8221</v>
      </c>
      <c r="F552" s="20">
        <v>1</v>
      </c>
    </row>
    <row r="553" spans="2:6" x14ac:dyDescent="0.35">
      <c r="B553" s="15" t="s">
        <v>8219</v>
      </c>
      <c r="C553" s="20">
        <v>467</v>
      </c>
      <c r="E553" s="15" t="s">
        <v>8221</v>
      </c>
      <c r="F553" s="20">
        <v>3</v>
      </c>
    </row>
    <row r="554" spans="2:6" x14ac:dyDescent="0.35">
      <c r="B554" s="15" t="s">
        <v>8219</v>
      </c>
      <c r="C554" s="20">
        <v>389</v>
      </c>
      <c r="E554" s="15" t="s">
        <v>8221</v>
      </c>
      <c r="F554" s="20">
        <v>8</v>
      </c>
    </row>
    <row r="555" spans="2:6" x14ac:dyDescent="0.35">
      <c r="B555" s="15" t="s">
        <v>8219</v>
      </c>
      <c r="C555" s="20">
        <v>68</v>
      </c>
      <c r="E555" s="15" t="s">
        <v>8221</v>
      </c>
      <c r="F555" s="20">
        <v>0</v>
      </c>
    </row>
    <row r="556" spans="2:6" x14ac:dyDescent="0.35">
      <c r="B556" s="15" t="s">
        <v>8219</v>
      </c>
      <c r="C556" s="20">
        <v>413</v>
      </c>
      <c r="E556" s="15" t="s">
        <v>8221</v>
      </c>
      <c r="F556" s="20">
        <v>3</v>
      </c>
    </row>
    <row r="557" spans="2:6" x14ac:dyDescent="0.35">
      <c r="B557" s="15" t="s">
        <v>8219</v>
      </c>
      <c r="C557" s="20">
        <v>190</v>
      </c>
      <c r="E557" s="15" t="s">
        <v>8221</v>
      </c>
      <c r="F557" s="20">
        <v>3</v>
      </c>
    </row>
    <row r="558" spans="2:6" x14ac:dyDescent="0.35">
      <c r="B558" s="15" t="s">
        <v>8219</v>
      </c>
      <c r="C558" s="20">
        <v>189</v>
      </c>
      <c r="E558" s="15" t="s">
        <v>8221</v>
      </c>
      <c r="F558" s="20">
        <v>0</v>
      </c>
    </row>
    <row r="559" spans="2:6" x14ac:dyDescent="0.35">
      <c r="B559" s="15" t="s">
        <v>8219</v>
      </c>
      <c r="C559" s="20">
        <v>130</v>
      </c>
      <c r="E559" s="15" t="s">
        <v>8221</v>
      </c>
      <c r="F559" s="20">
        <v>19</v>
      </c>
    </row>
    <row r="560" spans="2:6" x14ac:dyDescent="0.35">
      <c r="B560" s="15" t="s">
        <v>8219</v>
      </c>
      <c r="C560" s="20">
        <v>74</v>
      </c>
      <c r="E560" s="15" t="s">
        <v>8221</v>
      </c>
      <c r="F560" s="20">
        <v>0</v>
      </c>
    </row>
    <row r="561" spans="2:6" x14ac:dyDescent="0.35">
      <c r="B561" s="15" t="s">
        <v>8219</v>
      </c>
      <c r="C561" s="20">
        <v>274</v>
      </c>
      <c r="E561" s="15" t="s">
        <v>8221</v>
      </c>
      <c r="F561" s="20">
        <v>2</v>
      </c>
    </row>
    <row r="562" spans="2:6" x14ac:dyDescent="0.35">
      <c r="B562" s="15" t="s">
        <v>8219</v>
      </c>
      <c r="C562" s="20">
        <v>22</v>
      </c>
      <c r="E562" s="15" t="s">
        <v>8221</v>
      </c>
      <c r="F562" s="20">
        <v>0</v>
      </c>
    </row>
    <row r="563" spans="2:6" x14ac:dyDescent="0.35">
      <c r="B563" s="15" t="s">
        <v>8219</v>
      </c>
      <c r="C563" s="20">
        <v>31</v>
      </c>
      <c r="E563" s="15" t="s">
        <v>8221</v>
      </c>
      <c r="F563" s="20">
        <v>0</v>
      </c>
    </row>
    <row r="564" spans="2:6" x14ac:dyDescent="0.35">
      <c r="B564" s="15" t="s">
        <v>8219</v>
      </c>
      <c r="C564" s="20">
        <v>63</v>
      </c>
      <c r="E564" s="15" t="s">
        <v>8221</v>
      </c>
      <c r="F564" s="20">
        <v>25</v>
      </c>
    </row>
    <row r="565" spans="2:6" x14ac:dyDescent="0.35">
      <c r="B565" s="15" t="s">
        <v>8219</v>
      </c>
      <c r="C565" s="20">
        <v>20</v>
      </c>
      <c r="E565" s="15" t="s">
        <v>8221</v>
      </c>
      <c r="F565" s="20">
        <v>8</v>
      </c>
    </row>
    <row r="566" spans="2:6" x14ac:dyDescent="0.35">
      <c r="B566" s="15" t="s">
        <v>8219</v>
      </c>
      <c r="C566" s="20">
        <v>25</v>
      </c>
      <c r="E566" s="15" t="s">
        <v>8221</v>
      </c>
      <c r="F566" s="20">
        <v>16</v>
      </c>
    </row>
    <row r="567" spans="2:6" x14ac:dyDescent="0.35">
      <c r="B567" s="15" t="s">
        <v>8219</v>
      </c>
      <c r="C567" s="20">
        <v>61</v>
      </c>
      <c r="E567" s="15" t="s">
        <v>8221</v>
      </c>
      <c r="F567" s="20">
        <v>3</v>
      </c>
    </row>
    <row r="568" spans="2:6" x14ac:dyDescent="0.35">
      <c r="B568" s="15" t="s">
        <v>8219</v>
      </c>
      <c r="C568" s="20">
        <v>52</v>
      </c>
      <c r="E568" s="15" t="s">
        <v>8221</v>
      </c>
      <c r="F568" s="20">
        <v>3</v>
      </c>
    </row>
    <row r="569" spans="2:6" x14ac:dyDescent="0.35">
      <c r="B569" s="15" t="s">
        <v>8219</v>
      </c>
      <c r="C569" s="20">
        <v>86</v>
      </c>
      <c r="E569" s="15" t="s">
        <v>8221</v>
      </c>
      <c r="F569" s="20">
        <v>2</v>
      </c>
    </row>
    <row r="570" spans="2:6" x14ac:dyDescent="0.35">
      <c r="B570" s="15" t="s">
        <v>8219</v>
      </c>
      <c r="C570" s="20">
        <v>42</v>
      </c>
      <c r="E570" s="15" t="s">
        <v>8221</v>
      </c>
      <c r="F570" s="20">
        <v>1</v>
      </c>
    </row>
    <row r="571" spans="2:6" x14ac:dyDescent="0.35">
      <c r="B571" s="15" t="s">
        <v>8219</v>
      </c>
      <c r="C571" s="20">
        <v>52</v>
      </c>
      <c r="E571" s="15" t="s">
        <v>8221</v>
      </c>
      <c r="F571" s="20">
        <v>0</v>
      </c>
    </row>
    <row r="572" spans="2:6" x14ac:dyDescent="0.35">
      <c r="B572" s="15" t="s">
        <v>8219</v>
      </c>
      <c r="C572" s="20">
        <v>120</v>
      </c>
      <c r="E572" s="15" t="s">
        <v>8221</v>
      </c>
      <c r="F572" s="20">
        <v>1</v>
      </c>
    </row>
    <row r="573" spans="2:6" x14ac:dyDescent="0.35">
      <c r="B573" s="15" t="s">
        <v>8219</v>
      </c>
      <c r="C573" s="20">
        <v>22</v>
      </c>
      <c r="E573" s="15" t="s">
        <v>8221</v>
      </c>
      <c r="F573" s="20">
        <v>19</v>
      </c>
    </row>
    <row r="574" spans="2:6" x14ac:dyDescent="0.35">
      <c r="B574" s="15" t="s">
        <v>8219</v>
      </c>
      <c r="C574" s="20">
        <v>64</v>
      </c>
      <c r="E574" s="15" t="s">
        <v>8221</v>
      </c>
      <c r="F574" s="20">
        <v>9</v>
      </c>
    </row>
    <row r="575" spans="2:6" x14ac:dyDescent="0.35">
      <c r="B575" s="15" t="s">
        <v>8219</v>
      </c>
      <c r="C575" s="20">
        <v>23</v>
      </c>
      <c r="E575" s="15" t="s">
        <v>8221</v>
      </c>
      <c r="F575" s="20">
        <v>1</v>
      </c>
    </row>
    <row r="576" spans="2:6" x14ac:dyDescent="0.35">
      <c r="B576" s="15" t="s">
        <v>8219</v>
      </c>
      <c r="C576" s="20">
        <v>238</v>
      </c>
      <c r="E576" s="15" t="s">
        <v>8221</v>
      </c>
      <c r="F576" s="20">
        <v>0</v>
      </c>
    </row>
    <row r="577" spans="2:6" x14ac:dyDescent="0.35">
      <c r="B577" s="15" t="s">
        <v>8219</v>
      </c>
      <c r="C577" s="20">
        <v>33</v>
      </c>
      <c r="E577" s="15" t="s">
        <v>8221</v>
      </c>
      <c r="F577" s="20">
        <v>1</v>
      </c>
    </row>
    <row r="578" spans="2:6" x14ac:dyDescent="0.35">
      <c r="B578" s="15" t="s">
        <v>8219</v>
      </c>
      <c r="C578" s="20">
        <v>32</v>
      </c>
      <c r="E578" s="15" t="s">
        <v>8221</v>
      </c>
      <c r="F578" s="20">
        <v>5</v>
      </c>
    </row>
    <row r="579" spans="2:6" x14ac:dyDescent="0.35">
      <c r="B579" s="15" t="s">
        <v>8219</v>
      </c>
      <c r="C579" s="20">
        <v>24</v>
      </c>
      <c r="E579" s="15" t="s">
        <v>8221</v>
      </c>
      <c r="F579" s="20">
        <v>85</v>
      </c>
    </row>
    <row r="580" spans="2:6" x14ac:dyDescent="0.35">
      <c r="B580" s="15" t="s">
        <v>8219</v>
      </c>
      <c r="C580" s="20">
        <v>29</v>
      </c>
      <c r="E580" s="15" t="s">
        <v>8221</v>
      </c>
      <c r="F580" s="20">
        <v>3</v>
      </c>
    </row>
    <row r="581" spans="2:6" x14ac:dyDescent="0.35">
      <c r="B581" s="15" t="s">
        <v>8219</v>
      </c>
      <c r="C581" s="20">
        <v>50</v>
      </c>
      <c r="E581" s="15" t="s">
        <v>8221</v>
      </c>
      <c r="F581" s="20">
        <v>4</v>
      </c>
    </row>
    <row r="582" spans="2:6" x14ac:dyDescent="0.35">
      <c r="B582" s="15" t="s">
        <v>8219</v>
      </c>
      <c r="C582" s="20">
        <v>108</v>
      </c>
      <c r="E582" s="15" t="s">
        <v>8221</v>
      </c>
      <c r="F582" s="20">
        <v>3</v>
      </c>
    </row>
    <row r="583" spans="2:6" x14ac:dyDescent="0.35">
      <c r="B583" s="15" t="s">
        <v>8219</v>
      </c>
      <c r="C583" s="20">
        <v>139</v>
      </c>
      <c r="E583" s="15" t="s">
        <v>8221</v>
      </c>
      <c r="F583" s="20">
        <v>5</v>
      </c>
    </row>
    <row r="584" spans="2:6" x14ac:dyDescent="0.35">
      <c r="B584" s="15" t="s">
        <v>8219</v>
      </c>
      <c r="C584" s="20">
        <v>7</v>
      </c>
      <c r="E584" s="15" t="s">
        <v>8221</v>
      </c>
      <c r="F584" s="20">
        <v>17</v>
      </c>
    </row>
    <row r="585" spans="2:6" x14ac:dyDescent="0.35">
      <c r="B585" s="15" t="s">
        <v>8219</v>
      </c>
      <c r="C585" s="20">
        <v>149</v>
      </c>
      <c r="E585" s="15" t="s">
        <v>8221</v>
      </c>
      <c r="F585" s="20">
        <v>3</v>
      </c>
    </row>
    <row r="586" spans="2:6" x14ac:dyDescent="0.35">
      <c r="B586" s="15" t="s">
        <v>8219</v>
      </c>
      <c r="C586" s="20">
        <v>31</v>
      </c>
      <c r="E586" s="15" t="s">
        <v>8221</v>
      </c>
      <c r="F586" s="20">
        <v>2</v>
      </c>
    </row>
    <row r="587" spans="2:6" x14ac:dyDescent="0.35">
      <c r="B587" s="15" t="s">
        <v>8219</v>
      </c>
      <c r="C587" s="20">
        <v>26</v>
      </c>
      <c r="E587" s="15" t="s">
        <v>8221</v>
      </c>
      <c r="F587" s="20">
        <v>6</v>
      </c>
    </row>
    <row r="588" spans="2:6" x14ac:dyDescent="0.35">
      <c r="B588" s="15" t="s">
        <v>8219</v>
      </c>
      <c r="C588" s="20">
        <v>172</v>
      </c>
      <c r="E588" s="15" t="s">
        <v>8221</v>
      </c>
      <c r="F588" s="20">
        <v>0</v>
      </c>
    </row>
    <row r="589" spans="2:6" x14ac:dyDescent="0.35">
      <c r="B589" s="15" t="s">
        <v>8219</v>
      </c>
      <c r="C589" s="20">
        <v>78</v>
      </c>
      <c r="E589" s="15" t="s">
        <v>8221</v>
      </c>
      <c r="F589" s="20">
        <v>1</v>
      </c>
    </row>
    <row r="590" spans="2:6" x14ac:dyDescent="0.35">
      <c r="B590" s="15" t="s">
        <v>8219</v>
      </c>
      <c r="C590" s="20">
        <v>120</v>
      </c>
      <c r="E590" s="15" t="s">
        <v>8221</v>
      </c>
      <c r="F590" s="20">
        <v>3</v>
      </c>
    </row>
    <row r="591" spans="2:6" x14ac:dyDescent="0.35">
      <c r="B591" s="15" t="s">
        <v>8219</v>
      </c>
      <c r="C591" s="20">
        <v>227</v>
      </c>
      <c r="E591" s="15" t="s">
        <v>8221</v>
      </c>
      <c r="F591" s="20">
        <v>13</v>
      </c>
    </row>
    <row r="592" spans="2:6" x14ac:dyDescent="0.35">
      <c r="B592" s="15" t="s">
        <v>8219</v>
      </c>
      <c r="C592" s="20">
        <v>42</v>
      </c>
      <c r="E592" s="15" t="s">
        <v>8221</v>
      </c>
      <c r="F592" s="20">
        <v>1</v>
      </c>
    </row>
    <row r="593" spans="2:6" x14ac:dyDescent="0.35">
      <c r="B593" s="15" t="s">
        <v>8219</v>
      </c>
      <c r="C593" s="20">
        <v>64</v>
      </c>
      <c r="E593" s="15" t="s">
        <v>8221</v>
      </c>
      <c r="F593" s="20">
        <v>1</v>
      </c>
    </row>
    <row r="594" spans="2:6" x14ac:dyDescent="0.35">
      <c r="B594" s="15" t="s">
        <v>8219</v>
      </c>
      <c r="C594" s="20">
        <v>121</v>
      </c>
      <c r="E594" s="15" t="s">
        <v>8221</v>
      </c>
      <c r="F594" s="20">
        <v>9</v>
      </c>
    </row>
    <row r="595" spans="2:6" x14ac:dyDescent="0.35">
      <c r="B595" s="15" t="s">
        <v>8219</v>
      </c>
      <c r="C595" s="20">
        <v>87</v>
      </c>
      <c r="E595" s="15" t="s">
        <v>8221</v>
      </c>
      <c r="F595" s="20">
        <v>0</v>
      </c>
    </row>
    <row r="596" spans="2:6" x14ac:dyDescent="0.35">
      <c r="B596" s="15" t="s">
        <v>8219</v>
      </c>
      <c r="C596" s="20">
        <v>65</v>
      </c>
      <c r="E596" s="15" t="s">
        <v>8221</v>
      </c>
      <c r="F596" s="20">
        <v>2</v>
      </c>
    </row>
    <row r="597" spans="2:6" x14ac:dyDescent="0.35">
      <c r="B597" s="15" t="s">
        <v>8219</v>
      </c>
      <c r="C597" s="20">
        <v>49</v>
      </c>
      <c r="E597" s="15" t="s">
        <v>8221</v>
      </c>
      <c r="F597" s="20">
        <v>1</v>
      </c>
    </row>
    <row r="598" spans="2:6" x14ac:dyDescent="0.35">
      <c r="B598" s="15" t="s">
        <v>8219</v>
      </c>
      <c r="C598" s="20">
        <v>19</v>
      </c>
      <c r="E598" s="15" t="s">
        <v>8221</v>
      </c>
      <c r="F598" s="20">
        <v>10</v>
      </c>
    </row>
    <row r="599" spans="2:6" x14ac:dyDescent="0.35">
      <c r="B599" s="15" t="s">
        <v>8219</v>
      </c>
      <c r="C599" s="20">
        <v>81</v>
      </c>
      <c r="E599" s="15" t="s">
        <v>8221</v>
      </c>
      <c r="F599" s="20">
        <v>3</v>
      </c>
    </row>
    <row r="600" spans="2:6" x14ac:dyDescent="0.35">
      <c r="B600" s="15" t="s">
        <v>8219</v>
      </c>
      <c r="C600" s="20">
        <v>264</v>
      </c>
      <c r="E600" s="15" t="s">
        <v>8221</v>
      </c>
      <c r="F600" s="20">
        <v>2</v>
      </c>
    </row>
    <row r="601" spans="2:6" x14ac:dyDescent="0.35">
      <c r="B601" s="15" t="s">
        <v>8219</v>
      </c>
      <c r="C601" s="20">
        <v>25</v>
      </c>
      <c r="E601" s="15" t="s">
        <v>8221</v>
      </c>
      <c r="F601" s="20">
        <v>2</v>
      </c>
    </row>
    <row r="602" spans="2:6" x14ac:dyDescent="0.35">
      <c r="B602" s="15" t="s">
        <v>8219</v>
      </c>
      <c r="C602" s="20">
        <v>5</v>
      </c>
      <c r="E602" s="15" t="s">
        <v>8221</v>
      </c>
      <c r="F602" s="20">
        <v>1</v>
      </c>
    </row>
    <row r="603" spans="2:6" x14ac:dyDescent="0.35">
      <c r="B603" s="15" t="s">
        <v>8219</v>
      </c>
      <c r="C603" s="20">
        <v>144</v>
      </c>
      <c r="E603" s="15" t="s">
        <v>8221</v>
      </c>
      <c r="F603" s="20">
        <v>14</v>
      </c>
    </row>
    <row r="604" spans="2:6" x14ac:dyDescent="0.35">
      <c r="B604" s="15" t="s">
        <v>8219</v>
      </c>
      <c r="C604" s="20">
        <v>92</v>
      </c>
      <c r="E604" s="15" t="s">
        <v>8221</v>
      </c>
      <c r="F604" s="20">
        <v>0</v>
      </c>
    </row>
    <row r="605" spans="2:6" x14ac:dyDescent="0.35">
      <c r="B605" s="15" t="s">
        <v>8219</v>
      </c>
      <c r="C605" s="20">
        <v>147</v>
      </c>
      <c r="E605" s="15" t="s">
        <v>8221</v>
      </c>
      <c r="F605" s="20">
        <v>0</v>
      </c>
    </row>
    <row r="606" spans="2:6" x14ac:dyDescent="0.35">
      <c r="B606" s="15" t="s">
        <v>8219</v>
      </c>
      <c r="C606" s="20">
        <v>90</v>
      </c>
      <c r="E606" s="15" t="s">
        <v>8221</v>
      </c>
      <c r="F606" s="20">
        <v>4</v>
      </c>
    </row>
    <row r="607" spans="2:6" x14ac:dyDescent="0.35">
      <c r="B607" s="15" t="s">
        <v>8219</v>
      </c>
      <c r="C607" s="20">
        <v>87</v>
      </c>
      <c r="E607" s="15" t="s">
        <v>8221</v>
      </c>
      <c r="F607" s="20">
        <v>3</v>
      </c>
    </row>
    <row r="608" spans="2:6" x14ac:dyDescent="0.35">
      <c r="B608" s="15" t="s">
        <v>8219</v>
      </c>
      <c r="C608" s="20">
        <v>406</v>
      </c>
      <c r="E608" s="15" t="s">
        <v>8221</v>
      </c>
      <c r="F608" s="20">
        <v>0</v>
      </c>
    </row>
    <row r="609" spans="2:6" x14ac:dyDescent="0.35">
      <c r="B609" s="15" t="s">
        <v>8219</v>
      </c>
      <c r="C609" s="20">
        <v>20</v>
      </c>
      <c r="E609" s="15" t="s">
        <v>8221</v>
      </c>
      <c r="F609" s="20">
        <v>5</v>
      </c>
    </row>
    <row r="610" spans="2:6" x14ac:dyDescent="0.35">
      <c r="B610" s="15" t="s">
        <v>8219</v>
      </c>
      <c r="C610" s="20">
        <v>70</v>
      </c>
      <c r="E610" s="15" t="s">
        <v>8221</v>
      </c>
      <c r="F610" s="20">
        <v>47</v>
      </c>
    </row>
    <row r="611" spans="2:6" x14ac:dyDescent="0.35">
      <c r="B611" s="15" t="s">
        <v>8219</v>
      </c>
      <c r="C611" s="20">
        <v>16</v>
      </c>
      <c r="E611" s="15" t="s">
        <v>8221</v>
      </c>
      <c r="F611" s="20">
        <v>0</v>
      </c>
    </row>
    <row r="612" spans="2:6" x14ac:dyDescent="0.35">
      <c r="B612" s="15" t="s">
        <v>8219</v>
      </c>
      <c r="C612" s="20">
        <v>52</v>
      </c>
      <c r="E612" s="15" t="s">
        <v>8221</v>
      </c>
      <c r="F612" s="20">
        <v>10</v>
      </c>
    </row>
    <row r="613" spans="2:6" x14ac:dyDescent="0.35">
      <c r="B613" s="15" t="s">
        <v>8219</v>
      </c>
      <c r="C613" s="20">
        <v>66</v>
      </c>
      <c r="E613" s="15" t="s">
        <v>8221</v>
      </c>
      <c r="F613" s="20">
        <v>11</v>
      </c>
    </row>
    <row r="614" spans="2:6" x14ac:dyDescent="0.35">
      <c r="B614" s="15" t="s">
        <v>8219</v>
      </c>
      <c r="C614" s="20">
        <v>109</v>
      </c>
      <c r="E614" s="15" t="s">
        <v>8221</v>
      </c>
      <c r="F614" s="20">
        <v>2</v>
      </c>
    </row>
    <row r="615" spans="2:6" x14ac:dyDescent="0.35">
      <c r="B615" s="15" t="s">
        <v>8219</v>
      </c>
      <c r="C615" s="20">
        <v>168</v>
      </c>
      <c r="E615" s="15" t="s">
        <v>8221</v>
      </c>
      <c r="F615" s="20">
        <v>2</v>
      </c>
    </row>
    <row r="616" spans="2:6" x14ac:dyDescent="0.35">
      <c r="B616" s="15" t="s">
        <v>8219</v>
      </c>
      <c r="C616" s="20">
        <v>31</v>
      </c>
      <c r="E616" s="15" t="s">
        <v>8221</v>
      </c>
      <c r="F616" s="20">
        <v>22</v>
      </c>
    </row>
    <row r="617" spans="2:6" x14ac:dyDescent="0.35">
      <c r="B617" s="15" t="s">
        <v>8219</v>
      </c>
      <c r="C617" s="20">
        <v>133</v>
      </c>
      <c r="E617" s="15" t="s">
        <v>8221</v>
      </c>
      <c r="F617" s="20">
        <v>8</v>
      </c>
    </row>
    <row r="618" spans="2:6" x14ac:dyDescent="0.35">
      <c r="B618" s="15" t="s">
        <v>8219</v>
      </c>
      <c r="C618" s="20">
        <v>151</v>
      </c>
      <c r="E618" s="15" t="s">
        <v>8221</v>
      </c>
      <c r="F618" s="20">
        <v>6</v>
      </c>
    </row>
    <row r="619" spans="2:6" x14ac:dyDescent="0.35">
      <c r="B619" s="15" t="s">
        <v>8219</v>
      </c>
      <c r="C619" s="20">
        <v>5</v>
      </c>
      <c r="E619" s="15" t="s">
        <v>8221</v>
      </c>
      <c r="F619" s="20">
        <v>1</v>
      </c>
    </row>
    <row r="620" spans="2:6" x14ac:dyDescent="0.35">
      <c r="B620" s="15" t="s">
        <v>8219</v>
      </c>
      <c r="C620" s="20">
        <v>73</v>
      </c>
      <c r="E620" s="15" t="s">
        <v>8221</v>
      </c>
      <c r="F620" s="20">
        <v>3</v>
      </c>
    </row>
    <row r="621" spans="2:6" x14ac:dyDescent="0.35">
      <c r="B621" s="15" t="s">
        <v>8219</v>
      </c>
      <c r="C621" s="20">
        <v>148</v>
      </c>
      <c r="E621" s="15" t="s">
        <v>8221</v>
      </c>
      <c r="F621" s="20">
        <v>0</v>
      </c>
    </row>
    <row r="622" spans="2:6" x14ac:dyDescent="0.35">
      <c r="B622" s="15" t="s">
        <v>8219</v>
      </c>
      <c r="C622" s="20">
        <v>93</v>
      </c>
      <c r="E622" s="15" t="s">
        <v>8221</v>
      </c>
      <c r="F622" s="20">
        <v>0</v>
      </c>
    </row>
    <row r="623" spans="2:6" x14ac:dyDescent="0.35">
      <c r="B623" s="15" t="s">
        <v>8219</v>
      </c>
      <c r="C623" s="20">
        <v>63</v>
      </c>
      <c r="E623" s="15" t="s">
        <v>8221</v>
      </c>
      <c r="F623" s="20">
        <v>0</v>
      </c>
    </row>
    <row r="624" spans="2:6" x14ac:dyDescent="0.35">
      <c r="B624" s="15" t="s">
        <v>8219</v>
      </c>
      <c r="C624" s="20">
        <v>134</v>
      </c>
      <c r="E624" s="15" t="s">
        <v>8221</v>
      </c>
      <c r="F624" s="20">
        <v>0</v>
      </c>
    </row>
    <row r="625" spans="2:6" x14ac:dyDescent="0.35">
      <c r="B625" s="15" t="s">
        <v>8219</v>
      </c>
      <c r="C625" s="20">
        <v>14</v>
      </c>
      <c r="E625" s="15" t="s">
        <v>8221</v>
      </c>
      <c r="F625" s="20">
        <v>0</v>
      </c>
    </row>
    <row r="626" spans="2:6" x14ac:dyDescent="0.35">
      <c r="B626" s="15" t="s">
        <v>8219</v>
      </c>
      <c r="C626" s="20">
        <v>78</v>
      </c>
      <c r="E626" s="15" t="s">
        <v>8221</v>
      </c>
      <c r="F626" s="20">
        <v>3</v>
      </c>
    </row>
    <row r="627" spans="2:6" x14ac:dyDescent="0.35">
      <c r="B627" s="15" t="s">
        <v>8219</v>
      </c>
      <c r="C627" s="20">
        <v>112</v>
      </c>
      <c r="E627" s="15" t="s">
        <v>8221</v>
      </c>
      <c r="F627" s="20">
        <v>0</v>
      </c>
    </row>
    <row r="628" spans="2:6" x14ac:dyDescent="0.35">
      <c r="B628" s="15" t="s">
        <v>8219</v>
      </c>
      <c r="C628" s="20">
        <v>34</v>
      </c>
      <c r="E628" s="15" t="s">
        <v>8221</v>
      </c>
      <c r="F628" s="20">
        <v>0</v>
      </c>
    </row>
    <row r="629" spans="2:6" x14ac:dyDescent="0.35">
      <c r="B629" s="15" t="s">
        <v>8219</v>
      </c>
      <c r="C629" s="20">
        <v>19</v>
      </c>
      <c r="E629" s="15" t="s">
        <v>8221</v>
      </c>
      <c r="F629" s="20">
        <v>1</v>
      </c>
    </row>
    <row r="630" spans="2:6" x14ac:dyDescent="0.35">
      <c r="B630" s="15" t="s">
        <v>8219</v>
      </c>
      <c r="C630" s="20">
        <v>13</v>
      </c>
      <c r="E630" s="15" t="s">
        <v>8221</v>
      </c>
      <c r="F630" s="20">
        <v>6</v>
      </c>
    </row>
    <row r="631" spans="2:6" x14ac:dyDescent="0.35">
      <c r="B631" s="15" t="s">
        <v>8219</v>
      </c>
      <c r="C631" s="20">
        <v>104</v>
      </c>
      <c r="E631" s="15" t="s">
        <v>8221</v>
      </c>
      <c r="F631" s="20">
        <v>1</v>
      </c>
    </row>
    <row r="632" spans="2:6" x14ac:dyDescent="0.35">
      <c r="B632" s="15" t="s">
        <v>8219</v>
      </c>
      <c r="C632" s="20">
        <v>52</v>
      </c>
      <c r="E632" s="15" t="s">
        <v>8221</v>
      </c>
      <c r="F632" s="20">
        <v>2</v>
      </c>
    </row>
    <row r="633" spans="2:6" x14ac:dyDescent="0.35">
      <c r="B633" s="15" t="s">
        <v>8219</v>
      </c>
      <c r="C633" s="20">
        <v>17</v>
      </c>
      <c r="E633" s="15" t="s">
        <v>8221</v>
      </c>
      <c r="F633" s="20">
        <v>0</v>
      </c>
    </row>
    <row r="634" spans="2:6" x14ac:dyDescent="0.35">
      <c r="B634" s="15" t="s">
        <v>8219</v>
      </c>
      <c r="C634" s="20">
        <v>82</v>
      </c>
      <c r="E634" s="15" t="s">
        <v>8221</v>
      </c>
      <c r="F634" s="20">
        <v>3</v>
      </c>
    </row>
    <row r="635" spans="2:6" x14ac:dyDescent="0.35">
      <c r="B635" s="15" t="s">
        <v>8219</v>
      </c>
      <c r="C635" s="20">
        <v>73</v>
      </c>
      <c r="E635" s="15" t="s">
        <v>8221</v>
      </c>
      <c r="F635" s="20">
        <v>3</v>
      </c>
    </row>
    <row r="636" spans="2:6" x14ac:dyDescent="0.35">
      <c r="B636" s="15" t="s">
        <v>8219</v>
      </c>
      <c r="C636" s="20">
        <v>158</v>
      </c>
      <c r="E636" s="15" t="s">
        <v>8221</v>
      </c>
      <c r="F636" s="20">
        <v>0</v>
      </c>
    </row>
    <row r="637" spans="2:6" x14ac:dyDescent="0.35">
      <c r="B637" s="15" t="s">
        <v>8219</v>
      </c>
      <c r="C637" s="20">
        <v>65</v>
      </c>
      <c r="E637" s="15" t="s">
        <v>8221</v>
      </c>
      <c r="F637" s="20">
        <v>6</v>
      </c>
    </row>
    <row r="638" spans="2:6" x14ac:dyDescent="0.35">
      <c r="B638" s="15" t="s">
        <v>8219</v>
      </c>
      <c r="C638" s="20">
        <v>184</v>
      </c>
      <c r="E638" s="15" t="s">
        <v>8221</v>
      </c>
      <c r="F638" s="20">
        <v>0</v>
      </c>
    </row>
    <row r="639" spans="2:6" x14ac:dyDescent="0.35">
      <c r="B639" s="15" t="s">
        <v>8219</v>
      </c>
      <c r="C639" s="20">
        <v>34</v>
      </c>
      <c r="E639" s="15" t="s">
        <v>8221</v>
      </c>
      <c r="F639" s="20">
        <v>19</v>
      </c>
    </row>
    <row r="640" spans="2:6" x14ac:dyDescent="0.35">
      <c r="B640" s="15" t="s">
        <v>8219</v>
      </c>
      <c r="C640" s="20">
        <v>240</v>
      </c>
      <c r="E640" s="15" t="s">
        <v>8221</v>
      </c>
      <c r="F640" s="20">
        <v>1</v>
      </c>
    </row>
    <row r="641" spans="2:6" x14ac:dyDescent="0.35">
      <c r="B641" s="15" t="s">
        <v>8219</v>
      </c>
      <c r="C641" s="20">
        <v>113</v>
      </c>
      <c r="E641" s="15" t="s">
        <v>8221</v>
      </c>
      <c r="F641" s="20">
        <v>2</v>
      </c>
    </row>
    <row r="642" spans="2:6" x14ac:dyDescent="0.35">
      <c r="B642" s="15" t="s">
        <v>8219</v>
      </c>
      <c r="C642" s="20">
        <v>66</v>
      </c>
      <c r="E642" s="15" t="s">
        <v>8221</v>
      </c>
      <c r="F642" s="20">
        <v>0</v>
      </c>
    </row>
    <row r="643" spans="2:6" x14ac:dyDescent="0.35">
      <c r="B643" s="15" t="s">
        <v>8219</v>
      </c>
      <c r="C643" s="20">
        <v>340</v>
      </c>
      <c r="E643" s="15" t="s">
        <v>8221</v>
      </c>
      <c r="F643" s="20">
        <v>11</v>
      </c>
    </row>
    <row r="644" spans="2:6" x14ac:dyDescent="0.35">
      <c r="B644" s="15" t="s">
        <v>8219</v>
      </c>
      <c r="C644" s="20">
        <v>150</v>
      </c>
      <c r="E644" s="15" t="s">
        <v>8221</v>
      </c>
      <c r="F644" s="20">
        <v>0</v>
      </c>
    </row>
    <row r="645" spans="2:6" x14ac:dyDescent="0.35">
      <c r="B645" s="15" t="s">
        <v>8219</v>
      </c>
      <c r="C645" s="20">
        <v>25</v>
      </c>
      <c r="E645" s="15" t="s">
        <v>8221</v>
      </c>
      <c r="F645" s="20">
        <v>0</v>
      </c>
    </row>
    <row r="646" spans="2:6" x14ac:dyDescent="0.35">
      <c r="B646" s="15" t="s">
        <v>8219</v>
      </c>
      <c r="C646" s="20">
        <v>234</v>
      </c>
      <c r="E646" s="15" t="s">
        <v>8221</v>
      </c>
      <c r="F646" s="20">
        <v>1</v>
      </c>
    </row>
    <row r="647" spans="2:6" x14ac:dyDescent="0.35">
      <c r="B647" s="15" t="s">
        <v>8219</v>
      </c>
      <c r="C647" s="20">
        <v>2602</v>
      </c>
      <c r="E647" s="15" t="s">
        <v>8221</v>
      </c>
      <c r="F647" s="20">
        <v>3</v>
      </c>
    </row>
    <row r="648" spans="2:6" x14ac:dyDescent="0.35">
      <c r="B648" s="15" t="s">
        <v>8219</v>
      </c>
      <c r="C648" s="20">
        <v>248</v>
      </c>
      <c r="E648" s="15" t="s">
        <v>8221</v>
      </c>
      <c r="F648" s="20">
        <v>1</v>
      </c>
    </row>
    <row r="649" spans="2:6" x14ac:dyDescent="0.35">
      <c r="B649" s="15" t="s">
        <v>8219</v>
      </c>
      <c r="C649" s="20">
        <v>600</v>
      </c>
      <c r="E649" s="15" t="s">
        <v>8221</v>
      </c>
      <c r="F649" s="20">
        <v>15</v>
      </c>
    </row>
    <row r="650" spans="2:6" x14ac:dyDescent="0.35">
      <c r="B650" s="15" t="s">
        <v>8219</v>
      </c>
      <c r="C650" s="20">
        <v>293</v>
      </c>
      <c r="E650" s="15" t="s">
        <v>8221</v>
      </c>
      <c r="F650" s="20">
        <v>2</v>
      </c>
    </row>
    <row r="651" spans="2:6" x14ac:dyDescent="0.35">
      <c r="B651" s="15" t="s">
        <v>8219</v>
      </c>
      <c r="C651" s="20">
        <v>321</v>
      </c>
      <c r="E651" s="15" t="s">
        <v>8221</v>
      </c>
      <c r="F651" s="20">
        <v>1</v>
      </c>
    </row>
    <row r="652" spans="2:6" x14ac:dyDescent="0.35">
      <c r="B652" s="15" t="s">
        <v>8219</v>
      </c>
      <c r="C652" s="20">
        <v>81</v>
      </c>
      <c r="E652" s="15" t="s">
        <v>8221</v>
      </c>
      <c r="F652" s="20">
        <v>1</v>
      </c>
    </row>
    <row r="653" spans="2:6" x14ac:dyDescent="0.35">
      <c r="B653" s="15" t="s">
        <v>8219</v>
      </c>
      <c r="C653" s="20">
        <v>343</v>
      </c>
      <c r="E653" s="15" t="s">
        <v>8221</v>
      </c>
      <c r="F653" s="20">
        <v>0</v>
      </c>
    </row>
    <row r="654" spans="2:6" x14ac:dyDescent="0.35">
      <c r="B654" s="15" t="s">
        <v>8219</v>
      </c>
      <c r="C654" s="20">
        <v>336</v>
      </c>
      <c r="E654" s="15" t="s">
        <v>8221</v>
      </c>
      <c r="F654" s="20">
        <v>1</v>
      </c>
    </row>
    <row r="655" spans="2:6" x14ac:dyDescent="0.35">
      <c r="B655" s="15" t="s">
        <v>8219</v>
      </c>
      <c r="C655" s="20">
        <v>47</v>
      </c>
      <c r="E655" s="15" t="s">
        <v>8221</v>
      </c>
      <c r="F655" s="20">
        <v>11</v>
      </c>
    </row>
    <row r="656" spans="2:6" x14ac:dyDescent="0.35">
      <c r="B656" s="15" t="s">
        <v>8219</v>
      </c>
      <c r="C656" s="20">
        <v>76</v>
      </c>
      <c r="E656" s="15" t="s">
        <v>8221</v>
      </c>
      <c r="F656" s="20">
        <v>0</v>
      </c>
    </row>
    <row r="657" spans="2:6" x14ac:dyDescent="0.35">
      <c r="B657" s="15" t="s">
        <v>8219</v>
      </c>
      <c r="C657" s="20">
        <v>441</v>
      </c>
      <c r="E657" s="15" t="s">
        <v>8221</v>
      </c>
      <c r="F657" s="20">
        <v>1</v>
      </c>
    </row>
    <row r="658" spans="2:6" x14ac:dyDescent="0.35">
      <c r="B658" s="15" t="s">
        <v>8219</v>
      </c>
      <c r="C658" s="20">
        <v>916</v>
      </c>
      <c r="E658" s="15" t="s">
        <v>8221</v>
      </c>
      <c r="F658" s="20">
        <v>6</v>
      </c>
    </row>
    <row r="659" spans="2:6" x14ac:dyDescent="0.35">
      <c r="B659" s="15" t="s">
        <v>8219</v>
      </c>
      <c r="C659" s="20">
        <v>369</v>
      </c>
      <c r="E659" s="15" t="s">
        <v>8221</v>
      </c>
      <c r="F659" s="20">
        <v>7</v>
      </c>
    </row>
    <row r="660" spans="2:6" x14ac:dyDescent="0.35">
      <c r="B660" s="15" t="s">
        <v>8219</v>
      </c>
      <c r="C660" s="20">
        <v>20242</v>
      </c>
      <c r="E660" s="15" t="s">
        <v>8221</v>
      </c>
      <c r="F660" s="20">
        <v>0</v>
      </c>
    </row>
    <row r="661" spans="2:6" x14ac:dyDescent="0.35">
      <c r="B661" s="15" t="s">
        <v>8219</v>
      </c>
      <c r="C661" s="20">
        <v>71</v>
      </c>
      <c r="E661" s="15" t="s">
        <v>8221</v>
      </c>
      <c r="F661" s="20">
        <v>16</v>
      </c>
    </row>
    <row r="662" spans="2:6" x14ac:dyDescent="0.35">
      <c r="B662" s="15" t="s">
        <v>8219</v>
      </c>
      <c r="C662" s="20">
        <v>635</v>
      </c>
      <c r="E662" s="15" t="s">
        <v>8221</v>
      </c>
      <c r="F662" s="20">
        <v>0</v>
      </c>
    </row>
    <row r="663" spans="2:6" x14ac:dyDescent="0.35">
      <c r="B663" s="15" t="s">
        <v>8219</v>
      </c>
      <c r="C663" s="20">
        <v>885</v>
      </c>
      <c r="E663" s="15" t="s">
        <v>8221</v>
      </c>
      <c r="F663" s="20">
        <v>0</v>
      </c>
    </row>
    <row r="664" spans="2:6" x14ac:dyDescent="0.35">
      <c r="B664" s="15" t="s">
        <v>8219</v>
      </c>
      <c r="C664" s="20">
        <v>329</v>
      </c>
      <c r="E664" s="15" t="s">
        <v>8221</v>
      </c>
      <c r="F664" s="20">
        <v>0</v>
      </c>
    </row>
    <row r="665" spans="2:6" x14ac:dyDescent="0.35">
      <c r="B665" s="15" t="s">
        <v>8219</v>
      </c>
      <c r="C665" s="20">
        <v>71</v>
      </c>
      <c r="E665" s="15" t="s">
        <v>8221</v>
      </c>
      <c r="F665" s="20">
        <v>12</v>
      </c>
    </row>
    <row r="666" spans="2:6" x14ac:dyDescent="0.35">
      <c r="B666" s="15" t="s">
        <v>8219</v>
      </c>
      <c r="C666" s="20">
        <v>269</v>
      </c>
      <c r="E666" s="15" t="s">
        <v>8221</v>
      </c>
      <c r="F666" s="20">
        <v>1</v>
      </c>
    </row>
    <row r="667" spans="2:6" x14ac:dyDescent="0.35">
      <c r="B667" s="15" t="s">
        <v>8219</v>
      </c>
      <c r="C667" s="20">
        <v>345</v>
      </c>
      <c r="E667" s="15" t="s">
        <v>8221</v>
      </c>
      <c r="F667" s="20">
        <v>3</v>
      </c>
    </row>
    <row r="668" spans="2:6" x14ac:dyDescent="0.35">
      <c r="B668" s="15" t="s">
        <v>8219</v>
      </c>
      <c r="C668" s="20">
        <v>43</v>
      </c>
      <c r="E668" s="15" t="s">
        <v>8221</v>
      </c>
      <c r="F668" s="20">
        <v>1</v>
      </c>
    </row>
    <row r="669" spans="2:6" x14ac:dyDescent="0.35">
      <c r="B669" s="15" t="s">
        <v>8219</v>
      </c>
      <c r="C669" s="20">
        <v>33</v>
      </c>
      <c r="E669" s="15" t="s">
        <v>8221</v>
      </c>
      <c r="F669" s="20">
        <v>4</v>
      </c>
    </row>
    <row r="670" spans="2:6" x14ac:dyDescent="0.35">
      <c r="B670" s="15" t="s">
        <v>8219</v>
      </c>
      <c r="C670" s="20">
        <v>211</v>
      </c>
      <c r="E670" s="15" t="s">
        <v>8221</v>
      </c>
      <c r="F670" s="20">
        <v>1</v>
      </c>
    </row>
    <row r="671" spans="2:6" x14ac:dyDescent="0.35">
      <c r="B671" s="15" t="s">
        <v>8219</v>
      </c>
      <c r="C671" s="20">
        <v>196</v>
      </c>
      <c r="E671" s="15" t="s">
        <v>8221</v>
      </c>
      <c r="F671" s="20">
        <v>3</v>
      </c>
    </row>
    <row r="672" spans="2:6" x14ac:dyDescent="0.35">
      <c r="B672" s="15" t="s">
        <v>8219</v>
      </c>
      <c r="C672" s="20">
        <v>405</v>
      </c>
      <c r="E672" s="15" t="s">
        <v>8221</v>
      </c>
      <c r="F672" s="20">
        <v>1</v>
      </c>
    </row>
    <row r="673" spans="2:6" x14ac:dyDescent="0.35">
      <c r="B673" s="15" t="s">
        <v>8219</v>
      </c>
      <c r="C673" s="20">
        <v>206</v>
      </c>
      <c r="E673" s="15" t="s">
        <v>8221</v>
      </c>
      <c r="F673" s="20">
        <v>0</v>
      </c>
    </row>
    <row r="674" spans="2:6" x14ac:dyDescent="0.35">
      <c r="B674" s="15" t="s">
        <v>8219</v>
      </c>
      <c r="C674" s="20">
        <v>335</v>
      </c>
      <c r="E674" s="15" t="s">
        <v>8221</v>
      </c>
      <c r="F674" s="20">
        <v>12</v>
      </c>
    </row>
    <row r="675" spans="2:6" x14ac:dyDescent="0.35">
      <c r="B675" s="15" t="s">
        <v>8219</v>
      </c>
      <c r="C675" s="20">
        <v>215</v>
      </c>
      <c r="E675" s="15" t="s">
        <v>8221</v>
      </c>
      <c r="F675" s="20">
        <v>0</v>
      </c>
    </row>
    <row r="676" spans="2:6" x14ac:dyDescent="0.35">
      <c r="B676" s="15" t="s">
        <v>8219</v>
      </c>
      <c r="C676" s="20">
        <v>176</v>
      </c>
      <c r="E676" s="15" t="s">
        <v>8221</v>
      </c>
      <c r="F676" s="20">
        <v>1</v>
      </c>
    </row>
    <row r="677" spans="2:6" x14ac:dyDescent="0.35">
      <c r="B677" s="15" t="s">
        <v>8219</v>
      </c>
      <c r="C677" s="20">
        <v>555</v>
      </c>
      <c r="E677" s="15" t="s">
        <v>8221</v>
      </c>
      <c r="F677" s="20">
        <v>0</v>
      </c>
    </row>
    <row r="678" spans="2:6" x14ac:dyDescent="0.35">
      <c r="B678" s="15" t="s">
        <v>8219</v>
      </c>
      <c r="C678" s="20">
        <v>116</v>
      </c>
      <c r="E678" s="15" t="s">
        <v>8221</v>
      </c>
      <c r="F678" s="20">
        <v>0</v>
      </c>
    </row>
    <row r="679" spans="2:6" x14ac:dyDescent="0.35">
      <c r="B679" s="15" t="s">
        <v>8219</v>
      </c>
      <c r="C679" s="20">
        <v>615</v>
      </c>
      <c r="E679" s="15" t="s">
        <v>8221</v>
      </c>
      <c r="F679" s="20">
        <v>2</v>
      </c>
    </row>
    <row r="680" spans="2:6" x14ac:dyDescent="0.35">
      <c r="B680" s="15" t="s">
        <v>8219</v>
      </c>
      <c r="C680" s="20">
        <v>236</v>
      </c>
      <c r="E680" s="15" t="s">
        <v>8221</v>
      </c>
      <c r="F680" s="20">
        <v>92</v>
      </c>
    </row>
    <row r="681" spans="2:6" x14ac:dyDescent="0.35">
      <c r="B681" s="15" t="s">
        <v>8219</v>
      </c>
      <c r="C681" s="20">
        <v>145</v>
      </c>
      <c r="E681" s="15" t="s">
        <v>8221</v>
      </c>
      <c r="F681" s="20">
        <v>0</v>
      </c>
    </row>
    <row r="682" spans="2:6" x14ac:dyDescent="0.35">
      <c r="B682" s="15" t="s">
        <v>8219</v>
      </c>
      <c r="C682" s="20">
        <v>167</v>
      </c>
      <c r="E682" s="15" t="s">
        <v>8221</v>
      </c>
      <c r="F682" s="20">
        <v>3</v>
      </c>
    </row>
    <row r="683" spans="2:6" x14ac:dyDescent="0.35">
      <c r="B683" s="15" t="s">
        <v>8219</v>
      </c>
      <c r="C683" s="20">
        <v>235</v>
      </c>
      <c r="E683" s="15" t="s">
        <v>8221</v>
      </c>
      <c r="F683" s="20">
        <v>10</v>
      </c>
    </row>
    <row r="684" spans="2:6" x14ac:dyDescent="0.35">
      <c r="B684" s="15" t="s">
        <v>8219</v>
      </c>
      <c r="C684" s="20">
        <v>452</v>
      </c>
      <c r="E684" s="15" t="s">
        <v>8221</v>
      </c>
      <c r="F684" s="20">
        <v>7</v>
      </c>
    </row>
    <row r="685" spans="2:6" x14ac:dyDescent="0.35">
      <c r="B685" s="15" t="s">
        <v>8219</v>
      </c>
      <c r="C685" s="20">
        <v>241</v>
      </c>
      <c r="E685" s="15" t="s">
        <v>8221</v>
      </c>
      <c r="F685" s="20">
        <v>3</v>
      </c>
    </row>
    <row r="686" spans="2:6" x14ac:dyDescent="0.35">
      <c r="B686" s="15" t="s">
        <v>8219</v>
      </c>
      <c r="C686" s="20">
        <v>28</v>
      </c>
      <c r="E686" s="15" t="s">
        <v>8221</v>
      </c>
      <c r="F686" s="20">
        <v>0</v>
      </c>
    </row>
    <row r="687" spans="2:6" x14ac:dyDescent="0.35">
      <c r="B687" s="15" t="s">
        <v>8219</v>
      </c>
      <c r="C687" s="20">
        <v>140</v>
      </c>
      <c r="E687" s="15" t="s">
        <v>8221</v>
      </c>
      <c r="F687" s="20">
        <v>1</v>
      </c>
    </row>
    <row r="688" spans="2:6" x14ac:dyDescent="0.35">
      <c r="B688" s="15" t="s">
        <v>8219</v>
      </c>
      <c r="C688" s="20">
        <v>280</v>
      </c>
      <c r="E688" s="15" t="s">
        <v>8221</v>
      </c>
      <c r="F688" s="20">
        <v>0</v>
      </c>
    </row>
    <row r="689" spans="2:6" x14ac:dyDescent="0.35">
      <c r="B689" s="15" t="s">
        <v>8219</v>
      </c>
      <c r="C689" s="20">
        <v>70</v>
      </c>
      <c r="E689" s="15" t="s">
        <v>8221</v>
      </c>
      <c r="F689" s="20">
        <v>9</v>
      </c>
    </row>
    <row r="690" spans="2:6" x14ac:dyDescent="0.35">
      <c r="B690" s="15" t="s">
        <v>8219</v>
      </c>
      <c r="C690" s="20">
        <v>160</v>
      </c>
      <c r="E690" s="15" t="s">
        <v>8221</v>
      </c>
      <c r="F690" s="20">
        <v>2</v>
      </c>
    </row>
    <row r="691" spans="2:6" x14ac:dyDescent="0.35">
      <c r="B691" s="15" t="s">
        <v>8219</v>
      </c>
      <c r="C691" s="20">
        <v>141</v>
      </c>
      <c r="E691" s="15" t="s">
        <v>8221</v>
      </c>
      <c r="F691" s="20">
        <v>1</v>
      </c>
    </row>
    <row r="692" spans="2:6" x14ac:dyDescent="0.35">
      <c r="B692" s="15" t="s">
        <v>8219</v>
      </c>
      <c r="C692" s="20">
        <v>874</v>
      </c>
      <c r="E692" s="15" t="s">
        <v>8221</v>
      </c>
      <c r="F692" s="20">
        <v>2</v>
      </c>
    </row>
    <row r="693" spans="2:6" x14ac:dyDescent="0.35">
      <c r="B693" s="15" t="s">
        <v>8219</v>
      </c>
      <c r="C693" s="20">
        <v>73</v>
      </c>
      <c r="E693" s="15" t="s">
        <v>8221</v>
      </c>
      <c r="F693" s="20">
        <v>11</v>
      </c>
    </row>
    <row r="694" spans="2:6" x14ac:dyDescent="0.35">
      <c r="B694" s="15" t="s">
        <v>8219</v>
      </c>
      <c r="C694" s="20">
        <v>294</v>
      </c>
      <c r="E694" s="15" t="s">
        <v>8221</v>
      </c>
      <c r="F694" s="20">
        <v>0</v>
      </c>
    </row>
    <row r="695" spans="2:6" x14ac:dyDescent="0.35">
      <c r="B695" s="15" t="s">
        <v>8219</v>
      </c>
      <c r="C695" s="20">
        <v>740</v>
      </c>
      <c r="E695" s="15" t="s">
        <v>8221</v>
      </c>
      <c r="F695" s="20">
        <v>0</v>
      </c>
    </row>
    <row r="696" spans="2:6" x14ac:dyDescent="0.35">
      <c r="B696" s="15" t="s">
        <v>8219</v>
      </c>
      <c r="C696" s="20">
        <v>369</v>
      </c>
      <c r="E696" s="15" t="s">
        <v>8221</v>
      </c>
      <c r="F696" s="20">
        <v>9</v>
      </c>
    </row>
    <row r="697" spans="2:6" x14ac:dyDescent="0.35">
      <c r="B697" s="15" t="s">
        <v>8219</v>
      </c>
      <c r="C697" s="20">
        <v>110</v>
      </c>
      <c r="E697" s="15" t="s">
        <v>8221</v>
      </c>
      <c r="F697" s="20">
        <v>0</v>
      </c>
    </row>
    <row r="698" spans="2:6" x14ac:dyDescent="0.35">
      <c r="B698" s="15" t="s">
        <v>8219</v>
      </c>
      <c r="C698" s="20">
        <v>455</v>
      </c>
      <c r="E698" s="15" t="s">
        <v>8221</v>
      </c>
      <c r="F698" s="20">
        <v>4</v>
      </c>
    </row>
    <row r="699" spans="2:6" x14ac:dyDescent="0.35">
      <c r="B699" s="15" t="s">
        <v>8219</v>
      </c>
      <c r="C699" s="20">
        <v>224</v>
      </c>
      <c r="E699" s="15" t="s">
        <v>8221</v>
      </c>
      <c r="F699" s="20">
        <v>1</v>
      </c>
    </row>
    <row r="700" spans="2:6" x14ac:dyDescent="0.35">
      <c r="B700" s="15" t="s">
        <v>8219</v>
      </c>
      <c r="C700" s="20">
        <v>46</v>
      </c>
      <c r="E700" s="15" t="s">
        <v>8221</v>
      </c>
      <c r="F700" s="20">
        <v>2</v>
      </c>
    </row>
    <row r="701" spans="2:6" x14ac:dyDescent="0.35">
      <c r="B701" s="15" t="s">
        <v>8219</v>
      </c>
      <c r="C701" s="20">
        <v>284</v>
      </c>
      <c r="E701" s="15" t="s">
        <v>8221</v>
      </c>
      <c r="F701" s="20">
        <v>0</v>
      </c>
    </row>
    <row r="702" spans="2:6" x14ac:dyDescent="0.35">
      <c r="B702" s="15" t="s">
        <v>8219</v>
      </c>
      <c r="C702" s="20">
        <v>98</v>
      </c>
      <c r="E702" s="15" t="s">
        <v>8221</v>
      </c>
      <c r="F702" s="20">
        <v>1</v>
      </c>
    </row>
    <row r="703" spans="2:6" x14ac:dyDescent="0.35">
      <c r="B703" s="15" t="s">
        <v>8219</v>
      </c>
      <c r="C703" s="20">
        <v>56</v>
      </c>
      <c r="E703" s="15" t="s">
        <v>8221</v>
      </c>
      <c r="F703" s="20">
        <v>17</v>
      </c>
    </row>
    <row r="704" spans="2:6" x14ac:dyDescent="0.35">
      <c r="B704" s="15" t="s">
        <v>8219</v>
      </c>
      <c r="C704" s="20">
        <v>32</v>
      </c>
      <c r="E704" s="15" t="s">
        <v>8221</v>
      </c>
      <c r="F704" s="20">
        <v>2</v>
      </c>
    </row>
    <row r="705" spans="2:6" x14ac:dyDescent="0.35">
      <c r="B705" s="15" t="s">
        <v>8219</v>
      </c>
      <c r="C705" s="20">
        <v>30</v>
      </c>
      <c r="E705" s="15" t="s">
        <v>8221</v>
      </c>
      <c r="F705" s="20">
        <v>3</v>
      </c>
    </row>
    <row r="706" spans="2:6" x14ac:dyDescent="0.35">
      <c r="B706" s="15" t="s">
        <v>8219</v>
      </c>
      <c r="C706" s="20">
        <v>70</v>
      </c>
      <c r="E706" s="15" t="s">
        <v>8221</v>
      </c>
      <c r="F706" s="20">
        <v>41</v>
      </c>
    </row>
    <row r="707" spans="2:6" x14ac:dyDescent="0.35">
      <c r="B707" s="15" t="s">
        <v>8219</v>
      </c>
      <c r="C707" s="20">
        <v>44</v>
      </c>
      <c r="E707" s="15" t="s">
        <v>8221</v>
      </c>
      <c r="F707" s="20">
        <v>2</v>
      </c>
    </row>
    <row r="708" spans="2:6" x14ac:dyDescent="0.35">
      <c r="B708" s="15" t="s">
        <v>8219</v>
      </c>
      <c r="C708" s="20">
        <v>92</v>
      </c>
      <c r="E708" s="15" t="s">
        <v>8221</v>
      </c>
      <c r="F708" s="20">
        <v>3</v>
      </c>
    </row>
    <row r="709" spans="2:6" x14ac:dyDescent="0.35">
      <c r="B709" s="15" t="s">
        <v>8219</v>
      </c>
      <c r="C709" s="20">
        <v>205</v>
      </c>
      <c r="E709" s="15" t="s">
        <v>8221</v>
      </c>
      <c r="F709" s="20">
        <v>8</v>
      </c>
    </row>
    <row r="710" spans="2:6" x14ac:dyDescent="0.35">
      <c r="B710" s="15" t="s">
        <v>8219</v>
      </c>
      <c r="C710" s="20">
        <v>23</v>
      </c>
      <c r="E710" s="15" t="s">
        <v>8221</v>
      </c>
      <c r="F710" s="20">
        <v>0</v>
      </c>
    </row>
    <row r="711" spans="2:6" x14ac:dyDescent="0.35">
      <c r="B711" s="15" t="s">
        <v>8219</v>
      </c>
      <c r="C711" s="20">
        <v>4</v>
      </c>
      <c r="E711" s="15" t="s">
        <v>8221</v>
      </c>
      <c r="F711" s="20">
        <v>1</v>
      </c>
    </row>
    <row r="712" spans="2:6" x14ac:dyDescent="0.35">
      <c r="B712" s="15" t="s">
        <v>8219</v>
      </c>
      <c r="C712" s="20">
        <v>112</v>
      </c>
      <c r="E712" s="15" t="s">
        <v>8221</v>
      </c>
      <c r="F712" s="20">
        <v>3</v>
      </c>
    </row>
    <row r="713" spans="2:6" x14ac:dyDescent="0.35">
      <c r="B713" s="15" t="s">
        <v>8219</v>
      </c>
      <c r="C713" s="20">
        <v>27</v>
      </c>
      <c r="E713" s="15" t="s">
        <v>8221</v>
      </c>
      <c r="F713" s="20">
        <v>4</v>
      </c>
    </row>
    <row r="714" spans="2:6" x14ac:dyDescent="0.35">
      <c r="B714" s="15" t="s">
        <v>8219</v>
      </c>
      <c r="C714" s="20">
        <v>11</v>
      </c>
      <c r="E714" s="15" t="s">
        <v>8221</v>
      </c>
      <c r="F714" s="20">
        <v>9</v>
      </c>
    </row>
    <row r="715" spans="2:6" x14ac:dyDescent="0.35">
      <c r="B715" s="15" t="s">
        <v>8219</v>
      </c>
      <c r="C715" s="20">
        <v>26</v>
      </c>
      <c r="E715" s="15" t="s">
        <v>8221</v>
      </c>
      <c r="F715" s="20">
        <v>16</v>
      </c>
    </row>
    <row r="716" spans="2:6" x14ac:dyDescent="0.35">
      <c r="B716" s="15" t="s">
        <v>8219</v>
      </c>
      <c r="C716" s="20">
        <v>77</v>
      </c>
      <c r="E716" s="15" t="s">
        <v>8221</v>
      </c>
      <c r="F716" s="20">
        <v>1</v>
      </c>
    </row>
    <row r="717" spans="2:6" x14ac:dyDescent="0.35">
      <c r="B717" s="15" t="s">
        <v>8219</v>
      </c>
      <c r="C717" s="20">
        <v>136</v>
      </c>
      <c r="E717" s="15" t="s">
        <v>8221</v>
      </c>
      <c r="F717" s="20">
        <v>7</v>
      </c>
    </row>
    <row r="718" spans="2:6" x14ac:dyDescent="0.35">
      <c r="B718" s="15" t="s">
        <v>8219</v>
      </c>
      <c r="C718" s="20">
        <v>157</v>
      </c>
      <c r="E718" s="15" t="s">
        <v>8221</v>
      </c>
      <c r="F718" s="20">
        <v>0</v>
      </c>
    </row>
    <row r="719" spans="2:6" x14ac:dyDescent="0.35">
      <c r="B719" s="15" t="s">
        <v>8219</v>
      </c>
      <c r="C719" s="20">
        <v>158</v>
      </c>
      <c r="E719" s="15" t="s">
        <v>8221</v>
      </c>
      <c r="F719" s="20">
        <v>0</v>
      </c>
    </row>
    <row r="720" spans="2:6" x14ac:dyDescent="0.35">
      <c r="B720" s="15" t="s">
        <v>8219</v>
      </c>
      <c r="C720" s="20">
        <v>27</v>
      </c>
      <c r="E720" s="15" t="s">
        <v>8221</v>
      </c>
      <c r="F720" s="20">
        <v>0</v>
      </c>
    </row>
    <row r="721" spans="2:6" x14ac:dyDescent="0.35">
      <c r="B721" s="15" t="s">
        <v>8219</v>
      </c>
      <c r="C721" s="20">
        <v>23</v>
      </c>
      <c r="E721" s="15" t="s">
        <v>8221</v>
      </c>
      <c r="F721" s="20">
        <v>0</v>
      </c>
    </row>
    <row r="722" spans="2:6" x14ac:dyDescent="0.35">
      <c r="B722" s="15" t="s">
        <v>8219</v>
      </c>
      <c r="C722" s="20">
        <v>17</v>
      </c>
      <c r="E722" s="15" t="s">
        <v>8221</v>
      </c>
      <c r="F722" s="20">
        <v>0</v>
      </c>
    </row>
    <row r="723" spans="2:6" x14ac:dyDescent="0.35">
      <c r="B723" s="15" t="s">
        <v>8219</v>
      </c>
      <c r="C723" s="20">
        <v>37</v>
      </c>
      <c r="E723" s="15" t="s">
        <v>8221</v>
      </c>
      <c r="F723" s="20">
        <v>1</v>
      </c>
    </row>
    <row r="724" spans="2:6" x14ac:dyDescent="0.35">
      <c r="B724" s="15" t="s">
        <v>8219</v>
      </c>
      <c r="C724" s="20">
        <v>65</v>
      </c>
      <c r="E724" s="15" t="s">
        <v>8221</v>
      </c>
      <c r="F724" s="20">
        <v>2</v>
      </c>
    </row>
    <row r="725" spans="2:6" x14ac:dyDescent="0.35">
      <c r="B725" s="15" t="s">
        <v>8219</v>
      </c>
      <c r="C725" s="20">
        <v>18</v>
      </c>
      <c r="E725" s="15" t="s">
        <v>8221</v>
      </c>
      <c r="F725" s="20">
        <v>1</v>
      </c>
    </row>
    <row r="726" spans="2:6" x14ac:dyDescent="0.35">
      <c r="B726" s="15" t="s">
        <v>8219</v>
      </c>
      <c r="C726" s="20">
        <v>25</v>
      </c>
      <c r="E726" s="15" t="s">
        <v>8221</v>
      </c>
      <c r="F726" s="20">
        <v>15</v>
      </c>
    </row>
    <row r="727" spans="2:6" x14ac:dyDescent="0.35">
      <c r="B727" s="15" t="s">
        <v>8219</v>
      </c>
      <c r="C727" s="20">
        <v>104</v>
      </c>
      <c r="E727" s="15" t="s">
        <v>8221</v>
      </c>
      <c r="F727" s="20">
        <v>1</v>
      </c>
    </row>
    <row r="728" spans="2:6" x14ac:dyDescent="0.35">
      <c r="B728" s="15" t="s">
        <v>8219</v>
      </c>
      <c r="C728" s="20">
        <v>108</v>
      </c>
      <c r="E728" s="15" t="s">
        <v>8221</v>
      </c>
      <c r="F728" s="20">
        <v>1</v>
      </c>
    </row>
    <row r="729" spans="2:6" x14ac:dyDescent="0.35">
      <c r="B729" s="15" t="s">
        <v>8219</v>
      </c>
      <c r="C729" s="20">
        <v>38</v>
      </c>
      <c r="E729" s="15" t="s">
        <v>8221</v>
      </c>
      <c r="F729" s="20">
        <v>0</v>
      </c>
    </row>
    <row r="730" spans="2:6" x14ac:dyDescent="0.35">
      <c r="B730" s="15" t="s">
        <v>8219</v>
      </c>
      <c r="C730" s="20">
        <v>88</v>
      </c>
      <c r="E730" s="15" t="s">
        <v>8221</v>
      </c>
      <c r="F730" s="20">
        <v>39</v>
      </c>
    </row>
    <row r="731" spans="2:6" x14ac:dyDescent="0.35">
      <c r="B731" s="15" t="s">
        <v>8219</v>
      </c>
      <c r="C731" s="20">
        <v>82</v>
      </c>
      <c r="E731" s="15" t="s">
        <v>8221</v>
      </c>
      <c r="F731" s="20">
        <v>103</v>
      </c>
    </row>
    <row r="732" spans="2:6" x14ac:dyDescent="0.35">
      <c r="B732" s="15" t="s">
        <v>8219</v>
      </c>
      <c r="C732" s="20">
        <v>126</v>
      </c>
      <c r="E732" s="15" t="s">
        <v>8221</v>
      </c>
      <c r="F732" s="20">
        <v>0</v>
      </c>
    </row>
    <row r="733" spans="2:6" x14ac:dyDescent="0.35">
      <c r="B733" s="15" t="s">
        <v>8219</v>
      </c>
      <c r="C733" s="20">
        <v>133</v>
      </c>
      <c r="E733" s="15" t="s">
        <v>8221</v>
      </c>
      <c r="F733" s="20">
        <v>39</v>
      </c>
    </row>
    <row r="734" spans="2:6" x14ac:dyDescent="0.35">
      <c r="B734" s="15" t="s">
        <v>8219</v>
      </c>
      <c r="C734" s="20">
        <v>47</v>
      </c>
      <c r="E734" s="15" t="s">
        <v>8221</v>
      </c>
      <c r="F734" s="20">
        <v>15</v>
      </c>
    </row>
    <row r="735" spans="2:6" x14ac:dyDescent="0.35">
      <c r="B735" s="15" t="s">
        <v>8219</v>
      </c>
      <c r="C735" s="20">
        <v>58</v>
      </c>
      <c r="E735" s="15" t="s">
        <v>8221</v>
      </c>
      <c r="F735" s="20">
        <v>22</v>
      </c>
    </row>
    <row r="736" spans="2:6" x14ac:dyDescent="0.35">
      <c r="B736" s="15" t="s">
        <v>8219</v>
      </c>
      <c r="C736" s="20">
        <v>32</v>
      </c>
      <c r="E736" s="15" t="s">
        <v>8221</v>
      </c>
      <c r="F736" s="20">
        <v>92</v>
      </c>
    </row>
    <row r="737" spans="2:6" x14ac:dyDescent="0.35">
      <c r="B737" s="15" t="s">
        <v>8219</v>
      </c>
      <c r="C737" s="20">
        <v>37</v>
      </c>
      <c r="E737" s="15" t="s">
        <v>8221</v>
      </c>
      <c r="F737" s="20">
        <v>25</v>
      </c>
    </row>
    <row r="738" spans="2:6" x14ac:dyDescent="0.35">
      <c r="B738" s="15" t="s">
        <v>8219</v>
      </c>
      <c r="C738" s="20">
        <v>87</v>
      </c>
      <c r="E738" s="15" t="s">
        <v>8221</v>
      </c>
      <c r="F738" s="20">
        <v>19</v>
      </c>
    </row>
    <row r="739" spans="2:6" x14ac:dyDescent="0.35">
      <c r="B739" s="15" t="s">
        <v>8219</v>
      </c>
      <c r="C739" s="20">
        <v>15</v>
      </c>
      <c r="E739" s="15" t="s">
        <v>8221</v>
      </c>
      <c r="F739" s="20">
        <v>19</v>
      </c>
    </row>
    <row r="740" spans="2:6" x14ac:dyDescent="0.35">
      <c r="B740" s="15" t="s">
        <v>8219</v>
      </c>
      <c r="C740" s="20">
        <v>27</v>
      </c>
      <c r="E740" s="15" t="s">
        <v>8221</v>
      </c>
      <c r="F740" s="20">
        <v>13</v>
      </c>
    </row>
    <row r="741" spans="2:6" x14ac:dyDescent="0.35">
      <c r="B741" s="15" t="s">
        <v>8219</v>
      </c>
      <c r="C741" s="20">
        <v>19</v>
      </c>
      <c r="E741" s="15" t="s">
        <v>8221</v>
      </c>
      <c r="F741" s="20">
        <v>124</v>
      </c>
    </row>
    <row r="742" spans="2:6" x14ac:dyDescent="0.35">
      <c r="B742" s="15" t="s">
        <v>8219</v>
      </c>
      <c r="C742" s="20">
        <v>17</v>
      </c>
      <c r="E742" s="15" t="s">
        <v>8221</v>
      </c>
      <c r="F742" s="20">
        <v>4</v>
      </c>
    </row>
    <row r="743" spans="2:6" x14ac:dyDescent="0.35">
      <c r="B743" s="15" t="s">
        <v>8219</v>
      </c>
      <c r="C743" s="20">
        <v>26</v>
      </c>
      <c r="E743" s="15" t="s">
        <v>8221</v>
      </c>
      <c r="F743" s="20">
        <v>10</v>
      </c>
    </row>
    <row r="744" spans="2:6" x14ac:dyDescent="0.35">
      <c r="B744" s="15" t="s">
        <v>8219</v>
      </c>
      <c r="C744" s="20">
        <v>28</v>
      </c>
      <c r="E744" s="15" t="s">
        <v>8221</v>
      </c>
      <c r="F744" s="20">
        <v>15</v>
      </c>
    </row>
    <row r="745" spans="2:6" x14ac:dyDescent="0.35">
      <c r="B745" s="15" t="s">
        <v>8219</v>
      </c>
      <c r="C745" s="20">
        <v>37</v>
      </c>
      <c r="E745" s="15" t="s">
        <v>8221</v>
      </c>
      <c r="F745" s="20">
        <v>38</v>
      </c>
    </row>
    <row r="746" spans="2:6" x14ac:dyDescent="0.35">
      <c r="B746" s="15" t="s">
        <v>8219</v>
      </c>
      <c r="C746" s="20">
        <v>128</v>
      </c>
      <c r="E746" s="15" t="s">
        <v>8221</v>
      </c>
      <c r="F746" s="20">
        <v>152</v>
      </c>
    </row>
    <row r="747" spans="2:6" x14ac:dyDescent="0.35">
      <c r="B747" s="15" t="s">
        <v>8219</v>
      </c>
      <c r="C747" s="20">
        <v>10</v>
      </c>
      <c r="E747" s="15" t="s">
        <v>8221</v>
      </c>
      <c r="F747" s="20">
        <v>24</v>
      </c>
    </row>
    <row r="748" spans="2:6" x14ac:dyDescent="0.35">
      <c r="B748" s="15" t="s">
        <v>8219</v>
      </c>
      <c r="C748" s="20">
        <v>83</v>
      </c>
      <c r="E748" s="15" t="s">
        <v>8221</v>
      </c>
      <c r="F748" s="20">
        <v>76</v>
      </c>
    </row>
    <row r="749" spans="2:6" x14ac:dyDescent="0.35">
      <c r="B749" s="15" t="s">
        <v>8219</v>
      </c>
      <c r="C749" s="20">
        <v>46</v>
      </c>
      <c r="E749" s="15" t="s">
        <v>8221</v>
      </c>
      <c r="F749" s="20">
        <v>185</v>
      </c>
    </row>
    <row r="750" spans="2:6" x14ac:dyDescent="0.35">
      <c r="B750" s="15" t="s">
        <v>8219</v>
      </c>
      <c r="C750" s="20">
        <v>90</v>
      </c>
      <c r="E750" s="15" t="s">
        <v>8221</v>
      </c>
      <c r="F750" s="20">
        <v>33</v>
      </c>
    </row>
    <row r="751" spans="2:6" x14ac:dyDescent="0.35">
      <c r="B751" s="15" t="s">
        <v>8219</v>
      </c>
      <c r="C751" s="20">
        <v>81</v>
      </c>
      <c r="E751" s="15" t="s">
        <v>8221</v>
      </c>
      <c r="F751" s="20">
        <v>108</v>
      </c>
    </row>
    <row r="752" spans="2:6" x14ac:dyDescent="0.35">
      <c r="B752" s="15" t="s">
        <v>8219</v>
      </c>
      <c r="C752" s="20">
        <v>32</v>
      </c>
      <c r="E752" s="15" t="s">
        <v>8221</v>
      </c>
      <c r="F752" s="20">
        <v>29</v>
      </c>
    </row>
    <row r="753" spans="2:6" x14ac:dyDescent="0.35">
      <c r="B753" s="15" t="s">
        <v>8219</v>
      </c>
      <c r="C753" s="20">
        <v>20</v>
      </c>
      <c r="E753" s="15" t="s">
        <v>8221</v>
      </c>
      <c r="F753" s="20">
        <v>24</v>
      </c>
    </row>
    <row r="754" spans="2:6" x14ac:dyDescent="0.35">
      <c r="B754" s="15" t="s">
        <v>8219</v>
      </c>
      <c r="C754" s="20">
        <v>70</v>
      </c>
      <c r="E754" s="15" t="s">
        <v>8221</v>
      </c>
      <c r="F754" s="20">
        <v>4</v>
      </c>
    </row>
    <row r="755" spans="2:6" x14ac:dyDescent="0.35">
      <c r="B755" s="15" t="s">
        <v>8219</v>
      </c>
      <c r="C755" s="20">
        <v>168</v>
      </c>
      <c r="E755" s="15" t="s">
        <v>8221</v>
      </c>
      <c r="F755" s="20">
        <v>4</v>
      </c>
    </row>
    <row r="756" spans="2:6" x14ac:dyDescent="0.35">
      <c r="B756" s="15" t="s">
        <v>8219</v>
      </c>
      <c r="C756" s="20">
        <v>34</v>
      </c>
      <c r="E756" s="15" t="s">
        <v>8221</v>
      </c>
      <c r="F756" s="20">
        <v>15</v>
      </c>
    </row>
    <row r="757" spans="2:6" x14ac:dyDescent="0.35">
      <c r="B757" s="15" t="s">
        <v>8219</v>
      </c>
      <c r="C757" s="20">
        <v>48</v>
      </c>
      <c r="E757" s="15" t="s">
        <v>8221</v>
      </c>
      <c r="F757" s="20">
        <v>4</v>
      </c>
    </row>
    <row r="758" spans="2:6" x14ac:dyDescent="0.35">
      <c r="B758" s="15" t="s">
        <v>8219</v>
      </c>
      <c r="C758" s="20">
        <v>48</v>
      </c>
      <c r="E758" s="15" t="s">
        <v>8221</v>
      </c>
      <c r="F758" s="20">
        <v>139</v>
      </c>
    </row>
    <row r="759" spans="2:6" x14ac:dyDescent="0.35">
      <c r="B759" s="15" t="s">
        <v>8219</v>
      </c>
      <c r="C759" s="20">
        <v>221</v>
      </c>
      <c r="E759" s="15" t="s">
        <v>8221</v>
      </c>
      <c r="F759" s="20">
        <v>2</v>
      </c>
    </row>
    <row r="760" spans="2:6" x14ac:dyDescent="0.35">
      <c r="B760" s="15" t="s">
        <v>8219</v>
      </c>
      <c r="C760" s="20">
        <v>107</v>
      </c>
      <c r="E760" s="15" t="s">
        <v>8221</v>
      </c>
      <c r="F760" s="20">
        <v>18</v>
      </c>
    </row>
    <row r="761" spans="2:6" x14ac:dyDescent="0.35">
      <c r="B761" s="15" t="s">
        <v>8219</v>
      </c>
      <c r="C761" s="20">
        <v>45</v>
      </c>
      <c r="E761" s="15" t="s">
        <v>8221</v>
      </c>
      <c r="F761" s="20">
        <v>81</v>
      </c>
    </row>
    <row r="762" spans="2:6" x14ac:dyDescent="0.35">
      <c r="B762" s="15" t="s">
        <v>8219</v>
      </c>
      <c r="C762" s="20">
        <v>36</v>
      </c>
      <c r="E762" s="15" t="s">
        <v>8221</v>
      </c>
      <c r="F762" s="20">
        <v>86</v>
      </c>
    </row>
    <row r="763" spans="2:6" x14ac:dyDescent="0.35">
      <c r="B763" s="15" t="s">
        <v>8219</v>
      </c>
      <c r="C763" s="20">
        <v>101</v>
      </c>
      <c r="E763" s="15" t="s">
        <v>8221</v>
      </c>
      <c r="F763" s="20">
        <v>140</v>
      </c>
    </row>
    <row r="764" spans="2:6" x14ac:dyDescent="0.35">
      <c r="B764" s="15" t="s">
        <v>8219</v>
      </c>
      <c r="C764" s="20">
        <v>62</v>
      </c>
      <c r="E764" s="15" t="s">
        <v>8221</v>
      </c>
      <c r="F764" s="20">
        <v>37</v>
      </c>
    </row>
    <row r="765" spans="2:6" x14ac:dyDescent="0.35">
      <c r="B765" s="15" t="s">
        <v>8219</v>
      </c>
      <c r="C765" s="20">
        <v>32</v>
      </c>
      <c r="E765" s="15" t="s">
        <v>8221</v>
      </c>
      <c r="F765" s="20">
        <v>6</v>
      </c>
    </row>
    <row r="766" spans="2:6" x14ac:dyDescent="0.35">
      <c r="B766" s="15" t="s">
        <v>8219</v>
      </c>
      <c r="C766" s="20">
        <v>89</v>
      </c>
      <c r="E766" s="15" t="s">
        <v>8221</v>
      </c>
      <c r="F766" s="20">
        <v>113</v>
      </c>
    </row>
    <row r="767" spans="2:6" x14ac:dyDescent="0.35">
      <c r="B767" s="15" t="s">
        <v>8219</v>
      </c>
      <c r="C767" s="20">
        <v>93</v>
      </c>
      <c r="E767" s="15" t="s">
        <v>8221</v>
      </c>
      <c r="F767" s="20">
        <v>37</v>
      </c>
    </row>
    <row r="768" spans="2:6" x14ac:dyDescent="0.35">
      <c r="B768" s="15" t="s">
        <v>8219</v>
      </c>
      <c r="C768" s="20">
        <v>98</v>
      </c>
      <c r="E768" s="15" t="s">
        <v>8221</v>
      </c>
      <c r="F768" s="20">
        <v>18</v>
      </c>
    </row>
    <row r="769" spans="2:6" x14ac:dyDescent="0.35">
      <c r="B769" s="15" t="s">
        <v>8219</v>
      </c>
      <c r="C769" s="20">
        <v>82</v>
      </c>
      <c r="E769" s="15" t="s">
        <v>8221</v>
      </c>
      <c r="F769" s="20">
        <v>75</v>
      </c>
    </row>
    <row r="770" spans="2:6" x14ac:dyDescent="0.35">
      <c r="B770" s="15" t="s">
        <v>8219</v>
      </c>
      <c r="C770" s="20">
        <v>116</v>
      </c>
      <c r="E770" s="15" t="s">
        <v>8221</v>
      </c>
      <c r="F770" s="20">
        <v>52</v>
      </c>
    </row>
    <row r="771" spans="2:6" x14ac:dyDescent="0.35">
      <c r="B771" s="15" t="s">
        <v>8219</v>
      </c>
      <c r="C771" s="20">
        <v>52</v>
      </c>
      <c r="E771" s="15" t="s">
        <v>8221</v>
      </c>
      <c r="F771" s="20">
        <v>122</v>
      </c>
    </row>
    <row r="772" spans="2:6" x14ac:dyDescent="0.35">
      <c r="B772" s="15" t="s">
        <v>8219</v>
      </c>
      <c r="C772" s="20">
        <v>23</v>
      </c>
      <c r="E772" s="15" t="s">
        <v>8221</v>
      </c>
      <c r="F772" s="20">
        <v>8</v>
      </c>
    </row>
    <row r="773" spans="2:6" x14ac:dyDescent="0.35">
      <c r="B773" s="15" t="s">
        <v>8219</v>
      </c>
      <c r="C773" s="20">
        <v>77</v>
      </c>
      <c r="E773" s="15" t="s">
        <v>8221</v>
      </c>
      <c r="F773" s="20">
        <v>8</v>
      </c>
    </row>
    <row r="774" spans="2:6" x14ac:dyDescent="0.35">
      <c r="B774" s="15" t="s">
        <v>8219</v>
      </c>
      <c r="C774" s="20">
        <v>49</v>
      </c>
      <c r="E774" s="15" t="s">
        <v>8221</v>
      </c>
      <c r="F774" s="20">
        <v>96</v>
      </c>
    </row>
    <row r="775" spans="2:6" x14ac:dyDescent="0.35">
      <c r="B775" s="15" t="s">
        <v>8219</v>
      </c>
      <c r="C775" s="20">
        <v>59</v>
      </c>
      <c r="E775" s="15" t="s">
        <v>8221</v>
      </c>
      <c r="F775" s="20">
        <v>9</v>
      </c>
    </row>
    <row r="776" spans="2:6" x14ac:dyDescent="0.35">
      <c r="B776" s="15" t="s">
        <v>8219</v>
      </c>
      <c r="C776" s="20">
        <v>113</v>
      </c>
      <c r="E776" s="15" t="s">
        <v>8221</v>
      </c>
      <c r="F776" s="20">
        <v>2</v>
      </c>
    </row>
    <row r="777" spans="2:6" x14ac:dyDescent="0.35">
      <c r="B777" s="15" t="s">
        <v>8219</v>
      </c>
      <c r="C777" s="20">
        <v>34</v>
      </c>
      <c r="E777" s="15" t="s">
        <v>8221</v>
      </c>
      <c r="F777" s="20">
        <v>26</v>
      </c>
    </row>
    <row r="778" spans="2:6" x14ac:dyDescent="0.35">
      <c r="B778" s="15" t="s">
        <v>8219</v>
      </c>
      <c r="C778" s="20">
        <v>42</v>
      </c>
      <c r="E778" s="15" t="s">
        <v>8221</v>
      </c>
      <c r="F778" s="20">
        <v>23</v>
      </c>
    </row>
    <row r="779" spans="2:6" x14ac:dyDescent="0.35">
      <c r="B779" s="15" t="s">
        <v>8219</v>
      </c>
      <c r="C779" s="20">
        <v>42</v>
      </c>
      <c r="E779" s="15" t="s">
        <v>8221</v>
      </c>
      <c r="F779" s="20">
        <v>0</v>
      </c>
    </row>
    <row r="780" spans="2:6" x14ac:dyDescent="0.35">
      <c r="B780" s="15" t="s">
        <v>8219</v>
      </c>
      <c r="C780" s="20">
        <v>49</v>
      </c>
      <c r="E780" s="15" t="s">
        <v>8221</v>
      </c>
      <c r="F780" s="20">
        <v>140</v>
      </c>
    </row>
    <row r="781" spans="2:6" x14ac:dyDescent="0.35">
      <c r="B781" s="15" t="s">
        <v>8219</v>
      </c>
      <c r="C781" s="20">
        <v>56</v>
      </c>
      <c r="E781" s="15" t="s">
        <v>8221</v>
      </c>
      <c r="F781" s="20">
        <v>0</v>
      </c>
    </row>
    <row r="782" spans="2:6" x14ac:dyDescent="0.35">
      <c r="B782" s="15" t="s">
        <v>8219</v>
      </c>
      <c r="C782" s="20">
        <v>25</v>
      </c>
      <c r="E782" s="15" t="s">
        <v>8221</v>
      </c>
      <c r="F782" s="20">
        <v>6</v>
      </c>
    </row>
    <row r="783" spans="2:6" x14ac:dyDescent="0.35">
      <c r="B783" s="15" t="s">
        <v>8219</v>
      </c>
      <c r="C783" s="20">
        <v>52</v>
      </c>
      <c r="E783" s="15" t="s">
        <v>8221</v>
      </c>
      <c r="F783" s="20">
        <v>100</v>
      </c>
    </row>
    <row r="784" spans="2:6" x14ac:dyDescent="0.35">
      <c r="B784" s="15" t="s">
        <v>8219</v>
      </c>
      <c r="C784" s="20">
        <v>34</v>
      </c>
      <c r="E784" s="15" t="s">
        <v>8221</v>
      </c>
      <c r="F784" s="20">
        <v>0</v>
      </c>
    </row>
    <row r="785" spans="2:6" x14ac:dyDescent="0.35">
      <c r="B785" s="15" t="s">
        <v>8219</v>
      </c>
      <c r="C785" s="20">
        <v>67</v>
      </c>
      <c r="E785" s="15" t="s">
        <v>8221</v>
      </c>
      <c r="F785" s="20">
        <v>4</v>
      </c>
    </row>
    <row r="786" spans="2:6" x14ac:dyDescent="0.35">
      <c r="B786" s="15" t="s">
        <v>8219</v>
      </c>
      <c r="C786" s="20">
        <v>70</v>
      </c>
      <c r="E786" s="15" t="s">
        <v>8221</v>
      </c>
      <c r="F786" s="20">
        <v>8</v>
      </c>
    </row>
    <row r="787" spans="2:6" x14ac:dyDescent="0.35">
      <c r="B787" s="15" t="s">
        <v>8219</v>
      </c>
      <c r="C787" s="20">
        <v>89</v>
      </c>
      <c r="E787" s="15" t="s">
        <v>8221</v>
      </c>
      <c r="F787" s="20">
        <v>0</v>
      </c>
    </row>
    <row r="788" spans="2:6" x14ac:dyDescent="0.35">
      <c r="B788" s="15" t="s">
        <v>8219</v>
      </c>
      <c r="C788" s="20">
        <v>107</v>
      </c>
      <c r="E788" s="15" t="s">
        <v>8221</v>
      </c>
      <c r="F788" s="20">
        <v>16</v>
      </c>
    </row>
    <row r="789" spans="2:6" x14ac:dyDescent="0.35">
      <c r="B789" s="15" t="s">
        <v>8219</v>
      </c>
      <c r="C789" s="20">
        <v>159</v>
      </c>
      <c r="E789" s="15" t="s">
        <v>8221</v>
      </c>
      <c r="F789" s="20">
        <v>2</v>
      </c>
    </row>
    <row r="790" spans="2:6" x14ac:dyDescent="0.35">
      <c r="B790" s="15" t="s">
        <v>8219</v>
      </c>
      <c r="C790" s="20">
        <v>181</v>
      </c>
      <c r="E790" s="15" t="s">
        <v>8221</v>
      </c>
      <c r="F790" s="20">
        <v>48</v>
      </c>
    </row>
    <row r="791" spans="2:6" x14ac:dyDescent="0.35">
      <c r="B791" s="15" t="s">
        <v>8219</v>
      </c>
      <c r="C791" s="20">
        <v>131</v>
      </c>
      <c r="E791" s="15" t="s">
        <v>8221</v>
      </c>
      <c r="F791" s="20">
        <v>2</v>
      </c>
    </row>
    <row r="792" spans="2:6" x14ac:dyDescent="0.35">
      <c r="B792" s="15" t="s">
        <v>8219</v>
      </c>
      <c r="C792" s="20">
        <v>125</v>
      </c>
      <c r="E792" s="15" t="s">
        <v>8221</v>
      </c>
      <c r="F792" s="20">
        <v>2</v>
      </c>
    </row>
    <row r="793" spans="2:6" x14ac:dyDescent="0.35">
      <c r="B793" s="15" t="s">
        <v>8219</v>
      </c>
      <c r="C793" s="20">
        <v>61</v>
      </c>
      <c r="E793" s="15" t="s">
        <v>8221</v>
      </c>
      <c r="F793" s="20">
        <v>1</v>
      </c>
    </row>
    <row r="794" spans="2:6" x14ac:dyDescent="0.35">
      <c r="B794" s="15" t="s">
        <v>8219</v>
      </c>
      <c r="C794" s="20">
        <v>90</v>
      </c>
      <c r="E794" s="15" t="s">
        <v>8221</v>
      </c>
      <c r="F794" s="20">
        <v>17</v>
      </c>
    </row>
    <row r="795" spans="2:6" x14ac:dyDescent="0.35">
      <c r="B795" s="15" t="s">
        <v>8219</v>
      </c>
      <c r="C795" s="20">
        <v>35</v>
      </c>
      <c r="E795" s="15" t="s">
        <v>8221</v>
      </c>
      <c r="F795" s="20">
        <v>0</v>
      </c>
    </row>
    <row r="796" spans="2:6" x14ac:dyDescent="0.35">
      <c r="B796" s="15" t="s">
        <v>8219</v>
      </c>
      <c r="C796" s="20">
        <v>90</v>
      </c>
      <c r="E796" s="15" t="s">
        <v>8221</v>
      </c>
      <c r="F796" s="20">
        <v>11</v>
      </c>
    </row>
    <row r="797" spans="2:6" x14ac:dyDescent="0.35">
      <c r="B797" s="15" t="s">
        <v>8219</v>
      </c>
      <c r="C797" s="20">
        <v>4</v>
      </c>
      <c r="E797" s="15" t="s">
        <v>8221</v>
      </c>
      <c r="F797" s="20">
        <v>95</v>
      </c>
    </row>
    <row r="798" spans="2:6" x14ac:dyDescent="0.35">
      <c r="B798" s="15" t="s">
        <v>8219</v>
      </c>
      <c r="C798" s="20">
        <v>120</v>
      </c>
      <c r="E798" s="15" t="s">
        <v>8221</v>
      </c>
      <c r="F798" s="20">
        <v>13</v>
      </c>
    </row>
    <row r="799" spans="2:6" x14ac:dyDescent="0.35">
      <c r="B799" s="15" t="s">
        <v>8219</v>
      </c>
      <c r="C799" s="20">
        <v>14</v>
      </c>
      <c r="E799" s="15" t="s">
        <v>8221</v>
      </c>
      <c r="F799" s="20">
        <v>2</v>
      </c>
    </row>
    <row r="800" spans="2:6" x14ac:dyDescent="0.35">
      <c r="B800" s="15" t="s">
        <v>8219</v>
      </c>
      <c r="C800" s="20">
        <v>27</v>
      </c>
      <c r="E800" s="15" t="s">
        <v>8221</v>
      </c>
      <c r="F800" s="20">
        <v>2</v>
      </c>
    </row>
    <row r="801" spans="2:6" x14ac:dyDescent="0.35">
      <c r="B801" s="15" t="s">
        <v>8219</v>
      </c>
      <c r="C801" s="20">
        <v>49</v>
      </c>
      <c r="E801" s="15" t="s">
        <v>8221</v>
      </c>
      <c r="F801" s="20">
        <v>3</v>
      </c>
    </row>
    <row r="802" spans="2:6" x14ac:dyDescent="0.35">
      <c r="B802" s="15" t="s">
        <v>8219</v>
      </c>
      <c r="C802" s="20">
        <v>102</v>
      </c>
      <c r="E802" s="15" t="s">
        <v>8221</v>
      </c>
      <c r="F802" s="20">
        <v>0</v>
      </c>
    </row>
    <row r="803" spans="2:6" x14ac:dyDescent="0.35">
      <c r="B803" s="15" t="s">
        <v>8219</v>
      </c>
      <c r="C803" s="20">
        <v>3</v>
      </c>
      <c r="E803" s="15" t="s">
        <v>8221</v>
      </c>
      <c r="F803" s="20">
        <v>0</v>
      </c>
    </row>
    <row r="804" spans="2:6" x14ac:dyDescent="0.35">
      <c r="B804" s="15" t="s">
        <v>8219</v>
      </c>
      <c r="C804" s="20">
        <v>25</v>
      </c>
      <c r="E804" s="15" t="s">
        <v>8221</v>
      </c>
      <c r="F804" s="20">
        <v>0</v>
      </c>
    </row>
    <row r="805" spans="2:6" x14ac:dyDescent="0.35">
      <c r="B805" s="15" t="s">
        <v>8219</v>
      </c>
      <c r="C805" s="20">
        <v>118</v>
      </c>
      <c r="E805" s="15" t="s">
        <v>8221</v>
      </c>
      <c r="F805" s="20">
        <v>2</v>
      </c>
    </row>
    <row r="806" spans="2:6" x14ac:dyDescent="0.35">
      <c r="B806" s="15" t="s">
        <v>8219</v>
      </c>
      <c r="C806" s="20">
        <v>57</v>
      </c>
      <c r="E806" s="15" t="s">
        <v>8221</v>
      </c>
      <c r="F806" s="20">
        <v>24</v>
      </c>
    </row>
    <row r="807" spans="2:6" x14ac:dyDescent="0.35">
      <c r="B807" s="15" t="s">
        <v>8219</v>
      </c>
      <c r="C807" s="20">
        <v>11</v>
      </c>
      <c r="E807" s="15" t="s">
        <v>8221</v>
      </c>
      <c r="F807" s="20">
        <v>25</v>
      </c>
    </row>
    <row r="808" spans="2:6" x14ac:dyDescent="0.35">
      <c r="B808" s="15" t="s">
        <v>8219</v>
      </c>
      <c r="C808" s="20">
        <v>33</v>
      </c>
      <c r="E808" s="15" t="s">
        <v>8221</v>
      </c>
      <c r="F808" s="20">
        <v>3</v>
      </c>
    </row>
    <row r="809" spans="2:6" x14ac:dyDescent="0.35">
      <c r="B809" s="15" t="s">
        <v>8219</v>
      </c>
      <c r="C809" s="20">
        <v>40</v>
      </c>
      <c r="E809" s="15" t="s">
        <v>8221</v>
      </c>
      <c r="F809" s="20">
        <v>41</v>
      </c>
    </row>
    <row r="810" spans="2:6" x14ac:dyDescent="0.35">
      <c r="B810" s="15" t="s">
        <v>8219</v>
      </c>
      <c r="C810" s="20">
        <v>50</v>
      </c>
      <c r="E810" s="15" t="s">
        <v>8221</v>
      </c>
      <c r="F810" s="20">
        <v>2</v>
      </c>
    </row>
    <row r="811" spans="2:6" x14ac:dyDescent="0.35">
      <c r="B811" s="15" t="s">
        <v>8219</v>
      </c>
      <c r="C811" s="20">
        <v>38</v>
      </c>
      <c r="E811" s="15" t="s">
        <v>8221</v>
      </c>
      <c r="F811" s="20">
        <v>4</v>
      </c>
    </row>
    <row r="812" spans="2:6" x14ac:dyDescent="0.35">
      <c r="B812" s="15" t="s">
        <v>8219</v>
      </c>
      <c r="C812" s="20">
        <v>96</v>
      </c>
      <c r="E812" s="15" t="s">
        <v>8221</v>
      </c>
      <c r="F812" s="20">
        <v>99</v>
      </c>
    </row>
    <row r="813" spans="2:6" x14ac:dyDescent="0.35">
      <c r="B813" s="15" t="s">
        <v>8219</v>
      </c>
      <c r="C813" s="20">
        <v>48</v>
      </c>
      <c r="E813" s="15" t="s">
        <v>8221</v>
      </c>
      <c r="F813" s="20">
        <v>4</v>
      </c>
    </row>
    <row r="814" spans="2:6" x14ac:dyDescent="0.35">
      <c r="B814" s="15" t="s">
        <v>8219</v>
      </c>
      <c r="C814" s="20">
        <v>33</v>
      </c>
      <c r="E814" s="15" t="s">
        <v>8221</v>
      </c>
      <c r="F814" s="20">
        <v>4</v>
      </c>
    </row>
    <row r="815" spans="2:6" x14ac:dyDescent="0.35">
      <c r="B815" s="15" t="s">
        <v>8219</v>
      </c>
      <c r="C815" s="20">
        <v>226</v>
      </c>
      <c r="E815" s="15" t="s">
        <v>8221</v>
      </c>
      <c r="F815" s="20">
        <v>38</v>
      </c>
    </row>
    <row r="816" spans="2:6" x14ac:dyDescent="0.35">
      <c r="B816" s="15" t="s">
        <v>8219</v>
      </c>
      <c r="C816" s="20">
        <v>14</v>
      </c>
      <c r="E816" s="15" t="s">
        <v>8221</v>
      </c>
      <c r="F816" s="20">
        <v>285</v>
      </c>
    </row>
    <row r="817" spans="2:6" x14ac:dyDescent="0.35">
      <c r="B817" s="15" t="s">
        <v>8219</v>
      </c>
      <c r="C817" s="20">
        <v>20</v>
      </c>
      <c r="E817" s="15" t="s">
        <v>8221</v>
      </c>
      <c r="F817" s="20">
        <v>1</v>
      </c>
    </row>
    <row r="818" spans="2:6" x14ac:dyDescent="0.35">
      <c r="B818" s="15" t="s">
        <v>8219</v>
      </c>
      <c r="C818" s="20">
        <v>25</v>
      </c>
      <c r="E818" s="15" t="s">
        <v>8221</v>
      </c>
      <c r="F818" s="20">
        <v>42</v>
      </c>
    </row>
    <row r="819" spans="2:6" x14ac:dyDescent="0.35">
      <c r="B819" s="15" t="s">
        <v>8219</v>
      </c>
      <c r="C819" s="20">
        <v>90</v>
      </c>
      <c r="E819" s="15" t="s">
        <v>8221</v>
      </c>
      <c r="F819" s="20">
        <v>26</v>
      </c>
    </row>
    <row r="820" spans="2:6" x14ac:dyDescent="0.35">
      <c r="B820" s="15" t="s">
        <v>8219</v>
      </c>
      <c r="C820" s="20">
        <v>11</v>
      </c>
      <c r="E820" s="15" t="s">
        <v>8221</v>
      </c>
      <c r="F820" s="20">
        <v>2</v>
      </c>
    </row>
    <row r="821" spans="2:6" x14ac:dyDescent="0.35">
      <c r="B821" s="15" t="s">
        <v>8219</v>
      </c>
      <c r="C821" s="20">
        <v>55</v>
      </c>
      <c r="E821" s="15" t="s">
        <v>8221</v>
      </c>
      <c r="F821" s="20">
        <v>4</v>
      </c>
    </row>
    <row r="822" spans="2:6" x14ac:dyDescent="0.35">
      <c r="B822" s="15" t="s">
        <v>8219</v>
      </c>
      <c r="C822" s="20">
        <v>30</v>
      </c>
      <c r="E822" s="15" t="s">
        <v>8221</v>
      </c>
      <c r="F822" s="20">
        <v>6</v>
      </c>
    </row>
    <row r="823" spans="2:6" x14ac:dyDescent="0.35">
      <c r="B823" s="15" t="s">
        <v>8219</v>
      </c>
      <c r="C823" s="20">
        <v>28</v>
      </c>
      <c r="E823" s="15" t="s">
        <v>8221</v>
      </c>
      <c r="F823" s="20">
        <v>70</v>
      </c>
    </row>
    <row r="824" spans="2:6" x14ac:dyDescent="0.35">
      <c r="B824" s="15" t="s">
        <v>8219</v>
      </c>
      <c r="C824" s="20">
        <v>45</v>
      </c>
      <c r="E824" s="15" t="s">
        <v>8221</v>
      </c>
      <c r="F824" s="20">
        <v>9</v>
      </c>
    </row>
    <row r="825" spans="2:6" x14ac:dyDescent="0.35">
      <c r="B825" s="15" t="s">
        <v>8219</v>
      </c>
      <c r="C825" s="20">
        <v>13</v>
      </c>
      <c r="E825" s="15" t="s">
        <v>8221</v>
      </c>
      <c r="F825" s="20">
        <v>8</v>
      </c>
    </row>
    <row r="826" spans="2:6" x14ac:dyDescent="0.35">
      <c r="B826" s="15" t="s">
        <v>8219</v>
      </c>
      <c r="C826" s="20">
        <v>40</v>
      </c>
      <c r="E826" s="15" t="s">
        <v>8221</v>
      </c>
      <c r="F826" s="20">
        <v>105</v>
      </c>
    </row>
    <row r="827" spans="2:6" x14ac:dyDescent="0.35">
      <c r="B827" s="15" t="s">
        <v>8219</v>
      </c>
      <c r="C827" s="20">
        <v>21</v>
      </c>
      <c r="E827" s="15" t="s">
        <v>8221</v>
      </c>
      <c r="F827" s="20">
        <v>12</v>
      </c>
    </row>
    <row r="828" spans="2:6" x14ac:dyDescent="0.35">
      <c r="B828" s="15" t="s">
        <v>8219</v>
      </c>
      <c r="C828" s="20">
        <v>134</v>
      </c>
      <c r="E828" s="15" t="s">
        <v>8221</v>
      </c>
      <c r="F828" s="20">
        <v>0</v>
      </c>
    </row>
    <row r="829" spans="2:6" x14ac:dyDescent="0.35">
      <c r="B829" s="15" t="s">
        <v>8219</v>
      </c>
      <c r="C829" s="20">
        <v>20</v>
      </c>
      <c r="E829" s="15" t="s">
        <v>8221</v>
      </c>
      <c r="F829" s="20">
        <v>16</v>
      </c>
    </row>
    <row r="830" spans="2:6" x14ac:dyDescent="0.35">
      <c r="B830" s="15" t="s">
        <v>8219</v>
      </c>
      <c r="C830" s="20">
        <v>19</v>
      </c>
      <c r="E830" s="15" t="s">
        <v>8221</v>
      </c>
      <c r="F830" s="20">
        <v>7</v>
      </c>
    </row>
    <row r="831" spans="2:6" x14ac:dyDescent="0.35">
      <c r="B831" s="15" t="s">
        <v>8219</v>
      </c>
      <c r="C831" s="20">
        <v>209</v>
      </c>
      <c r="E831" s="15" t="s">
        <v>8221</v>
      </c>
      <c r="F831" s="20">
        <v>4</v>
      </c>
    </row>
    <row r="832" spans="2:6" x14ac:dyDescent="0.35">
      <c r="B832" s="15" t="s">
        <v>8219</v>
      </c>
      <c r="C832" s="20">
        <v>38</v>
      </c>
      <c r="E832" s="15" t="s">
        <v>8221</v>
      </c>
      <c r="F832" s="20">
        <v>1</v>
      </c>
    </row>
    <row r="833" spans="2:6" x14ac:dyDescent="0.35">
      <c r="B833" s="15" t="s">
        <v>8219</v>
      </c>
      <c r="C833" s="20">
        <v>24</v>
      </c>
      <c r="E833" s="15" t="s">
        <v>8221</v>
      </c>
      <c r="F833" s="20">
        <v>28</v>
      </c>
    </row>
    <row r="834" spans="2:6" x14ac:dyDescent="0.35">
      <c r="B834" s="15" t="s">
        <v>8219</v>
      </c>
      <c r="C834" s="20">
        <v>8</v>
      </c>
      <c r="E834" s="15" t="s">
        <v>8221</v>
      </c>
      <c r="F834" s="20">
        <v>1</v>
      </c>
    </row>
    <row r="835" spans="2:6" x14ac:dyDescent="0.35">
      <c r="B835" s="15" t="s">
        <v>8219</v>
      </c>
      <c r="C835" s="20">
        <v>179</v>
      </c>
      <c r="E835" s="15" t="s">
        <v>8221</v>
      </c>
      <c r="F835" s="20">
        <v>1</v>
      </c>
    </row>
    <row r="836" spans="2:6" x14ac:dyDescent="0.35">
      <c r="B836" s="15" t="s">
        <v>8219</v>
      </c>
      <c r="C836" s="20">
        <v>26</v>
      </c>
      <c r="E836" s="15" t="s">
        <v>8221</v>
      </c>
      <c r="F836" s="20">
        <v>5</v>
      </c>
    </row>
    <row r="837" spans="2:6" x14ac:dyDescent="0.35">
      <c r="B837" s="15" t="s">
        <v>8219</v>
      </c>
      <c r="C837" s="20">
        <v>131</v>
      </c>
      <c r="E837" s="15" t="s">
        <v>8221</v>
      </c>
      <c r="F837" s="20">
        <v>3</v>
      </c>
    </row>
    <row r="838" spans="2:6" x14ac:dyDescent="0.35">
      <c r="B838" s="15" t="s">
        <v>8219</v>
      </c>
      <c r="C838" s="20">
        <v>14</v>
      </c>
      <c r="E838" s="15" t="s">
        <v>8221</v>
      </c>
      <c r="F838" s="20">
        <v>2</v>
      </c>
    </row>
    <row r="839" spans="2:6" x14ac:dyDescent="0.35">
      <c r="B839" s="15" t="s">
        <v>8219</v>
      </c>
      <c r="C839" s="20">
        <v>174</v>
      </c>
      <c r="E839" s="15" t="s">
        <v>8221</v>
      </c>
      <c r="F839" s="20">
        <v>0</v>
      </c>
    </row>
    <row r="840" spans="2:6" x14ac:dyDescent="0.35">
      <c r="B840" s="15" t="s">
        <v>8219</v>
      </c>
      <c r="C840" s="20">
        <v>191</v>
      </c>
      <c r="E840" s="15" t="s">
        <v>8221</v>
      </c>
      <c r="F840" s="20">
        <v>0</v>
      </c>
    </row>
    <row r="841" spans="2:6" x14ac:dyDescent="0.35">
      <c r="B841" s="15" t="s">
        <v>8219</v>
      </c>
      <c r="C841" s="20">
        <v>38</v>
      </c>
      <c r="E841" s="15" t="s">
        <v>8221</v>
      </c>
      <c r="F841" s="20">
        <v>3</v>
      </c>
    </row>
    <row r="842" spans="2:6" x14ac:dyDescent="0.35">
      <c r="B842" s="15" t="s">
        <v>8219</v>
      </c>
      <c r="C842" s="20">
        <v>22</v>
      </c>
      <c r="E842" s="15" t="s">
        <v>8221</v>
      </c>
      <c r="F842" s="20">
        <v>0</v>
      </c>
    </row>
    <row r="843" spans="2:6" x14ac:dyDescent="0.35">
      <c r="B843" s="15" t="s">
        <v>8219</v>
      </c>
      <c r="C843" s="20">
        <v>149</v>
      </c>
      <c r="E843" s="15" t="s">
        <v>8221</v>
      </c>
      <c r="F843" s="20">
        <v>0</v>
      </c>
    </row>
    <row r="844" spans="2:6" x14ac:dyDescent="0.35">
      <c r="B844" s="15" t="s">
        <v>8219</v>
      </c>
      <c r="C844" s="20">
        <v>56</v>
      </c>
      <c r="E844" s="15" t="s">
        <v>8221</v>
      </c>
      <c r="F844" s="20">
        <v>3</v>
      </c>
    </row>
    <row r="845" spans="2:6" x14ac:dyDescent="0.35">
      <c r="B845" s="15" t="s">
        <v>8219</v>
      </c>
      <c r="C845" s="20">
        <v>19</v>
      </c>
      <c r="E845" s="15" t="s">
        <v>8221</v>
      </c>
      <c r="F845" s="20">
        <v>7</v>
      </c>
    </row>
    <row r="846" spans="2:6" x14ac:dyDescent="0.35">
      <c r="B846" s="15" t="s">
        <v>8219</v>
      </c>
      <c r="C846" s="20">
        <v>70</v>
      </c>
      <c r="E846" s="15" t="s">
        <v>8221</v>
      </c>
      <c r="F846" s="20">
        <v>25</v>
      </c>
    </row>
    <row r="847" spans="2:6" x14ac:dyDescent="0.35">
      <c r="B847" s="15" t="s">
        <v>8219</v>
      </c>
      <c r="C847" s="20">
        <v>81</v>
      </c>
      <c r="E847" s="15" t="s">
        <v>8221</v>
      </c>
      <c r="F847" s="20">
        <v>10</v>
      </c>
    </row>
    <row r="848" spans="2:6" x14ac:dyDescent="0.35">
      <c r="B848" s="15" t="s">
        <v>8219</v>
      </c>
      <c r="C848" s="20">
        <v>32</v>
      </c>
      <c r="E848" s="15" t="s">
        <v>8221</v>
      </c>
      <c r="F848" s="20">
        <v>3</v>
      </c>
    </row>
    <row r="849" spans="2:6" x14ac:dyDescent="0.35">
      <c r="B849" s="15" t="s">
        <v>8219</v>
      </c>
      <c r="C849" s="20">
        <v>26</v>
      </c>
      <c r="E849" s="15" t="s">
        <v>8221</v>
      </c>
      <c r="F849" s="20">
        <v>5</v>
      </c>
    </row>
    <row r="850" spans="2:6" x14ac:dyDescent="0.35">
      <c r="B850" s="15" t="s">
        <v>8219</v>
      </c>
      <c r="C850" s="20">
        <v>105</v>
      </c>
      <c r="E850" s="15" t="s">
        <v>8221</v>
      </c>
      <c r="F850" s="20">
        <v>5</v>
      </c>
    </row>
    <row r="851" spans="2:6" x14ac:dyDescent="0.35">
      <c r="B851" s="15" t="s">
        <v>8219</v>
      </c>
      <c r="C851" s="20">
        <v>29</v>
      </c>
      <c r="E851" s="15" t="s">
        <v>8221</v>
      </c>
      <c r="F851" s="20">
        <v>27</v>
      </c>
    </row>
    <row r="852" spans="2:6" x14ac:dyDescent="0.35">
      <c r="B852" s="15" t="s">
        <v>8219</v>
      </c>
      <c r="C852" s="20">
        <v>8</v>
      </c>
      <c r="E852" s="15" t="s">
        <v>8221</v>
      </c>
      <c r="F852" s="20">
        <v>2</v>
      </c>
    </row>
    <row r="853" spans="2:6" x14ac:dyDescent="0.35">
      <c r="B853" s="15" t="s">
        <v>8219</v>
      </c>
      <c r="C853" s="20">
        <v>89</v>
      </c>
      <c r="E853" s="15" t="s">
        <v>8221</v>
      </c>
      <c r="F853" s="20">
        <v>236</v>
      </c>
    </row>
    <row r="854" spans="2:6" x14ac:dyDescent="0.35">
      <c r="B854" s="15" t="s">
        <v>8219</v>
      </c>
      <c r="C854" s="20">
        <v>44</v>
      </c>
      <c r="E854" s="15" t="s">
        <v>8221</v>
      </c>
      <c r="F854" s="20">
        <v>1</v>
      </c>
    </row>
    <row r="855" spans="2:6" x14ac:dyDescent="0.35">
      <c r="B855" s="15" t="s">
        <v>8219</v>
      </c>
      <c r="C855" s="20">
        <v>246</v>
      </c>
      <c r="E855" s="15" t="s">
        <v>8221</v>
      </c>
      <c r="F855" s="20">
        <v>12</v>
      </c>
    </row>
    <row r="856" spans="2:6" x14ac:dyDescent="0.35">
      <c r="B856" s="15" t="s">
        <v>8219</v>
      </c>
      <c r="C856" s="20">
        <v>120</v>
      </c>
      <c r="E856" s="15" t="s">
        <v>8221</v>
      </c>
      <c r="F856" s="20">
        <v>4</v>
      </c>
    </row>
    <row r="857" spans="2:6" x14ac:dyDescent="0.35">
      <c r="B857" s="15" t="s">
        <v>8219</v>
      </c>
      <c r="C857" s="20">
        <v>26</v>
      </c>
      <c r="E857" s="15" t="s">
        <v>8221</v>
      </c>
      <c r="F857" s="20">
        <v>3</v>
      </c>
    </row>
    <row r="858" spans="2:6" x14ac:dyDescent="0.35">
      <c r="B858" s="15" t="s">
        <v>8219</v>
      </c>
      <c r="C858" s="20">
        <v>45</v>
      </c>
      <c r="E858" s="15" t="s">
        <v>8221</v>
      </c>
      <c r="F858" s="20">
        <v>99</v>
      </c>
    </row>
    <row r="859" spans="2:6" x14ac:dyDescent="0.35">
      <c r="B859" s="15" t="s">
        <v>8219</v>
      </c>
      <c r="C859" s="20">
        <v>20</v>
      </c>
      <c r="E859" s="15" t="s">
        <v>8221</v>
      </c>
      <c r="F859" s="20">
        <v>3</v>
      </c>
    </row>
    <row r="860" spans="2:6" x14ac:dyDescent="0.35">
      <c r="B860" s="15" t="s">
        <v>8219</v>
      </c>
      <c r="C860" s="20">
        <v>47</v>
      </c>
      <c r="E860" s="15" t="s">
        <v>8221</v>
      </c>
      <c r="F860" s="20">
        <v>3</v>
      </c>
    </row>
    <row r="861" spans="2:6" x14ac:dyDescent="0.35">
      <c r="B861" s="15" t="s">
        <v>8219</v>
      </c>
      <c r="C861" s="20">
        <v>13</v>
      </c>
      <c r="E861" s="15" t="s">
        <v>8221</v>
      </c>
      <c r="F861" s="20">
        <v>22</v>
      </c>
    </row>
    <row r="862" spans="2:6" x14ac:dyDescent="0.35">
      <c r="B862" s="15" t="s">
        <v>8219</v>
      </c>
      <c r="C862" s="20">
        <v>183</v>
      </c>
      <c r="E862" s="15" t="s">
        <v>8221</v>
      </c>
      <c r="F862" s="20">
        <v>4</v>
      </c>
    </row>
    <row r="863" spans="2:6" x14ac:dyDescent="0.35">
      <c r="B863" s="15" t="s">
        <v>8219</v>
      </c>
      <c r="C863" s="20">
        <v>21</v>
      </c>
      <c r="E863" s="15" t="s">
        <v>8221</v>
      </c>
      <c r="F863" s="20">
        <v>534</v>
      </c>
    </row>
    <row r="864" spans="2:6" x14ac:dyDescent="0.35">
      <c r="B864" s="15" t="s">
        <v>8219</v>
      </c>
      <c r="C864" s="20">
        <v>42</v>
      </c>
      <c r="E864" s="15" t="s">
        <v>8221</v>
      </c>
      <c r="F864" s="20">
        <v>12</v>
      </c>
    </row>
    <row r="865" spans="2:6" x14ac:dyDescent="0.35">
      <c r="B865" s="15" t="s">
        <v>8219</v>
      </c>
      <c r="C865" s="20">
        <v>54</v>
      </c>
      <c r="E865" s="15" t="s">
        <v>8221</v>
      </c>
      <c r="F865" s="20">
        <v>56</v>
      </c>
    </row>
    <row r="866" spans="2:6" x14ac:dyDescent="0.35">
      <c r="B866" s="15" t="s">
        <v>8219</v>
      </c>
      <c r="C866" s="20">
        <v>38</v>
      </c>
      <c r="E866" s="15" t="s">
        <v>8221</v>
      </c>
      <c r="F866" s="20">
        <v>11</v>
      </c>
    </row>
    <row r="867" spans="2:6" x14ac:dyDescent="0.35">
      <c r="B867" s="15" t="s">
        <v>8219</v>
      </c>
      <c r="C867" s="20">
        <v>64</v>
      </c>
      <c r="E867" s="15" t="s">
        <v>8221</v>
      </c>
      <c r="F867" s="20">
        <v>0</v>
      </c>
    </row>
    <row r="868" spans="2:6" x14ac:dyDescent="0.35">
      <c r="B868" s="15" t="s">
        <v>8219</v>
      </c>
      <c r="C868" s="20">
        <v>13</v>
      </c>
      <c r="E868" s="15" t="s">
        <v>8221</v>
      </c>
      <c r="F868" s="20">
        <v>12</v>
      </c>
    </row>
    <row r="869" spans="2:6" x14ac:dyDescent="0.35">
      <c r="B869" s="15" t="s">
        <v>8219</v>
      </c>
      <c r="C869" s="20">
        <v>33</v>
      </c>
      <c r="E869" s="15" t="s">
        <v>8221</v>
      </c>
      <c r="F869" s="20">
        <v>5</v>
      </c>
    </row>
    <row r="870" spans="2:6" x14ac:dyDescent="0.35">
      <c r="B870" s="15" t="s">
        <v>8219</v>
      </c>
      <c r="C870" s="20">
        <v>52</v>
      </c>
      <c r="E870" s="15" t="s">
        <v>8221</v>
      </c>
      <c r="F870" s="20">
        <v>24</v>
      </c>
    </row>
    <row r="871" spans="2:6" x14ac:dyDescent="0.35">
      <c r="B871" s="15" t="s">
        <v>8219</v>
      </c>
      <c r="C871" s="20">
        <v>107</v>
      </c>
      <c r="E871" s="15" t="s">
        <v>8221</v>
      </c>
      <c r="F871" s="20">
        <v>89</v>
      </c>
    </row>
    <row r="872" spans="2:6" x14ac:dyDescent="0.35">
      <c r="B872" s="15" t="s">
        <v>8219</v>
      </c>
      <c r="C872" s="20">
        <v>11</v>
      </c>
      <c r="E872" s="15" t="s">
        <v>8221</v>
      </c>
      <c r="F872" s="20">
        <v>1</v>
      </c>
    </row>
    <row r="873" spans="2:6" x14ac:dyDescent="0.35">
      <c r="B873" s="15" t="s">
        <v>8219</v>
      </c>
      <c r="C873" s="20">
        <v>34</v>
      </c>
      <c r="E873" s="15" t="s">
        <v>8221</v>
      </c>
      <c r="F873" s="20">
        <v>55</v>
      </c>
    </row>
    <row r="874" spans="2:6" x14ac:dyDescent="0.35">
      <c r="B874" s="15" t="s">
        <v>8219</v>
      </c>
      <c r="C874" s="20">
        <v>75</v>
      </c>
      <c r="E874" s="15" t="s">
        <v>8221</v>
      </c>
      <c r="F874" s="20">
        <v>2</v>
      </c>
    </row>
    <row r="875" spans="2:6" x14ac:dyDescent="0.35">
      <c r="B875" s="15" t="s">
        <v>8219</v>
      </c>
      <c r="C875" s="20">
        <v>26</v>
      </c>
      <c r="E875" s="15" t="s">
        <v>8221</v>
      </c>
      <c r="F875" s="20">
        <v>0</v>
      </c>
    </row>
    <row r="876" spans="2:6" x14ac:dyDescent="0.35">
      <c r="B876" s="15" t="s">
        <v>8219</v>
      </c>
      <c r="C876" s="20">
        <v>50</v>
      </c>
      <c r="E876" s="15" t="s">
        <v>8221</v>
      </c>
      <c r="F876" s="20">
        <v>4</v>
      </c>
    </row>
    <row r="877" spans="2:6" x14ac:dyDescent="0.35">
      <c r="B877" s="15" t="s">
        <v>8219</v>
      </c>
      <c r="C877" s="20">
        <v>80</v>
      </c>
      <c r="E877" s="15" t="s">
        <v>8221</v>
      </c>
      <c r="F877" s="20">
        <v>6</v>
      </c>
    </row>
    <row r="878" spans="2:6" x14ac:dyDescent="0.35">
      <c r="B878" s="15" t="s">
        <v>8219</v>
      </c>
      <c r="C878" s="20">
        <v>110</v>
      </c>
      <c r="E878" s="15" t="s">
        <v>8221</v>
      </c>
      <c r="F878" s="20">
        <v>4</v>
      </c>
    </row>
    <row r="879" spans="2:6" x14ac:dyDescent="0.35">
      <c r="B879" s="15" t="s">
        <v>8219</v>
      </c>
      <c r="C879" s="20">
        <v>77</v>
      </c>
      <c r="E879" s="15" t="s">
        <v>8221</v>
      </c>
      <c r="F879" s="20">
        <v>4</v>
      </c>
    </row>
    <row r="880" spans="2:6" x14ac:dyDescent="0.35">
      <c r="B880" s="15" t="s">
        <v>8219</v>
      </c>
      <c r="C880" s="20">
        <v>50</v>
      </c>
      <c r="E880" s="15" t="s">
        <v>8221</v>
      </c>
      <c r="F880" s="20">
        <v>2</v>
      </c>
    </row>
    <row r="881" spans="2:6" x14ac:dyDescent="0.35">
      <c r="B881" s="15" t="s">
        <v>8219</v>
      </c>
      <c r="C881" s="20">
        <v>145</v>
      </c>
      <c r="E881" s="15" t="s">
        <v>8221</v>
      </c>
      <c r="F881" s="20">
        <v>5</v>
      </c>
    </row>
    <row r="882" spans="2:6" x14ac:dyDescent="0.35">
      <c r="B882" s="15" t="s">
        <v>8219</v>
      </c>
      <c r="C882" s="20">
        <v>29</v>
      </c>
      <c r="E882" s="15" t="s">
        <v>8221</v>
      </c>
      <c r="F882" s="20">
        <v>83</v>
      </c>
    </row>
    <row r="883" spans="2:6" x14ac:dyDescent="0.35">
      <c r="B883" s="15" t="s">
        <v>8219</v>
      </c>
      <c r="C883" s="20">
        <v>114</v>
      </c>
      <c r="E883" s="15" t="s">
        <v>8221</v>
      </c>
      <c r="F883" s="20">
        <v>57</v>
      </c>
    </row>
    <row r="884" spans="2:6" x14ac:dyDescent="0.35">
      <c r="B884" s="15" t="s">
        <v>8219</v>
      </c>
      <c r="C884" s="20">
        <v>96</v>
      </c>
      <c r="E884" s="15" t="s">
        <v>8221</v>
      </c>
      <c r="F884" s="20">
        <v>311</v>
      </c>
    </row>
    <row r="885" spans="2:6" x14ac:dyDescent="0.35">
      <c r="B885" s="15" t="s">
        <v>8219</v>
      </c>
      <c r="C885" s="20">
        <v>31</v>
      </c>
      <c r="E885" s="15" t="s">
        <v>8221</v>
      </c>
      <c r="F885" s="20">
        <v>2</v>
      </c>
    </row>
    <row r="886" spans="2:6" x14ac:dyDescent="0.35">
      <c r="B886" s="15" t="s">
        <v>8219</v>
      </c>
      <c r="C886" s="20">
        <v>4883</v>
      </c>
      <c r="E886" s="15" t="s">
        <v>8221</v>
      </c>
      <c r="F886" s="20">
        <v>16</v>
      </c>
    </row>
    <row r="887" spans="2:6" x14ac:dyDescent="0.35">
      <c r="B887" s="15" t="s">
        <v>8219</v>
      </c>
      <c r="C887" s="20">
        <v>95</v>
      </c>
      <c r="E887" s="15" t="s">
        <v>8221</v>
      </c>
      <c r="F887" s="20">
        <v>9</v>
      </c>
    </row>
    <row r="888" spans="2:6" x14ac:dyDescent="0.35">
      <c r="B888" s="15" t="s">
        <v>8219</v>
      </c>
      <c r="C888" s="20">
        <v>2478</v>
      </c>
      <c r="E888" s="15" t="s">
        <v>8221</v>
      </c>
      <c r="F888" s="20">
        <v>1</v>
      </c>
    </row>
    <row r="889" spans="2:6" x14ac:dyDescent="0.35">
      <c r="B889" s="15" t="s">
        <v>8219</v>
      </c>
      <c r="C889" s="20">
        <v>1789</v>
      </c>
      <c r="E889" s="15" t="s">
        <v>8221</v>
      </c>
      <c r="F889" s="20">
        <v>12</v>
      </c>
    </row>
    <row r="890" spans="2:6" x14ac:dyDescent="0.35">
      <c r="B890" s="15" t="s">
        <v>8219</v>
      </c>
      <c r="C890" s="20">
        <v>680</v>
      </c>
      <c r="E890" s="15" t="s">
        <v>8221</v>
      </c>
      <c r="F890" s="20">
        <v>0</v>
      </c>
    </row>
    <row r="891" spans="2:6" x14ac:dyDescent="0.35">
      <c r="B891" s="15" t="s">
        <v>8219</v>
      </c>
      <c r="C891" s="20">
        <v>70</v>
      </c>
      <c r="E891" s="15" t="s">
        <v>8221</v>
      </c>
      <c r="F891" s="20">
        <v>20</v>
      </c>
    </row>
    <row r="892" spans="2:6" x14ac:dyDescent="0.35">
      <c r="B892" s="15" t="s">
        <v>8219</v>
      </c>
      <c r="C892" s="20">
        <v>23</v>
      </c>
      <c r="E892" s="15" t="s">
        <v>8221</v>
      </c>
      <c r="F892" s="20">
        <v>16</v>
      </c>
    </row>
    <row r="893" spans="2:6" x14ac:dyDescent="0.35">
      <c r="B893" s="15" t="s">
        <v>8219</v>
      </c>
      <c r="C893" s="20">
        <v>4245</v>
      </c>
      <c r="E893" s="15" t="s">
        <v>8221</v>
      </c>
      <c r="F893" s="20">
        <v>33</v>
      </c>
    </row>
    <row r="894" spans="2:6" x14ac:dyDescent="0.35">
      <c r="B894" s="15" t="s">
        <v>8219</v>
      </c>
      <c r="C894" s="20">
        <v>943</v>
      </c>
      <c r="E894" s="15" t="s">
        <v>8221</v>
      </c>
      <c r="F894" s="20">
        <v>2</v>
      </c>
    </row>
    <row r="895" spans="2:6" x14ac:dyDescent="0.35">
      <c r="B895" s="15" t="s">
        <v>8219</v>
      </c>
      <c r="C895" s="20">
        <v>1876</v>
      </c>
      <c r="E895" s="15" t="s">
        <v>8221</v>
      </c>
      <c r="F895" s="20">
        <v>6</v>
      </c>
    </row>
    <row r="896" spans="2:6" x14ac:dyDescent="0.35">
      <c r="B896" s="15" t="s">
        <v>8219</v>
      </c>
      <c r="C896" s="20">
        <v>834</v>
      </c>
      <c r="E896" s="15" t="s">
        <v>8221</v>
      </c>
      <c r="F896" s="20">
        <v>0</v>
      </c>
    </row>
    <row r="897" spans="2:6" x14ac:dyDescent="0.35">
      <c r="B897" s="15" t="s">
        <v>8219</v>
      </c>
      <c r="C897" s="20">
        <v>682</v>
      </c>
      <c r="E897" s="15" t="s">
        <v>8221</v>
      </c>
      <c r="F897" s="20">
        <v>3</v>
      </c>
    </row>
    <row r="898" spans="2:6" x14ac:dyDescent="0.35">
      <c r="B898" s="15" t="s">
        <v>8219</v>
      </c>
      <c r="C898" s="20">
        <v>147</v>
      </c>
      <c r="E898" s="15" t="s">
        <v>8221</v>
      </c>
      <c r="F898" s="20">
        <v>0</v>
      </c>
    </row>
    <row r="899" spans="2:6" x14ac:dyDescent="0.35">
      <c r="B899" s="15" t="s">
        <v>8219</v>
      </c>
      <c r="C899" s="20">
        <v>415</v>
      </c>
      <c r="E899" s="15" t="s">
        <v>8221</v>
      </c>
      <c r="F899" s="20">
        <v>3</v>
      </c>
    </row>
    <row r="900" spans="2:6" x14ac:dyDescent="0.35">
      <c r="B900" s="15" t="s">
        <v>8219</v>
      </c>
      <c r="C900" s="20">
        <v>290</v>
      </c>
      <c r="E900" s="15" t="s">
        <v>8221</v>
      </c>
      <c r="F900" s="20">
        <v>13</v>
      </c>
    </row>
    <row r="901" spans="2:6" x14ac:dyDescent="0.35">
      <c r="B901" s="15" t="s">
        <v>8219</v>
      </c>
      <c r="C901" s="20">
        <v>365</v>
      </c>
      <c r="E901" s="15" t="s">
        <v>8221</v>
      </c>
      <c r="F901" s="20">
        <v>6</v>
      </c>
    </row>
    <row r="902" spans="2:6" x14ac:dyDescent="0.35">
      <c r="B902" s="15" t="s">
        <v>8219</v>
      </c>
      <c r="C902" s="20">
        <v>660</v>
      </c>
      <c r="E902" s="15" t="s">
        <v>8221</v>
      </c>
      <c r="F902" s="20">
        <v>1</v>
      </c>
    </row>
    <row r="903" spans="2:6" x14ac:dyDescent="0.35">
      <c r="B903" s="15" t="s">
        <v>8219</v>
      </c>
      <c r="C903" s="20">
        <v>1356</v>
      </c>
      <c r="E903" s="15" t="s">
        <v>8221</v>
      </c>
      <c r="F903" s="20">
        <v>0</v>
      </c>
    </row>
    <row r="904" spans="2:6" x14ac:dyDescent="0.35">
      <c r="B904" s="15" t="s">
        <v>8219</v>
      </c>
      <c r="C904" s="20">
        <v>424</v>
      </c>
      <c r="E904" s="15" t="s">
        <v>8221</v>
      </c>
      <c r="F904" s="20">
        <v>5</v>
      </c>
    </row>
    <row r="905" spans="2:6" x14ac:dyDescent="0.35">
      <c r="B905" s="15" t="s">
        <v>8219</v>
      </c>
      <c r="C905" s="20">
        <v>33</v>
      </c>
      <c r="E905" s="15" t="s">
        <v>8221</v>
      </c>
      <c r="F905" s="20">
        <v>0</v>
      </c>
    </row>
    <row r="906" spans="2:6" x14ac:dyDescent="0.35">
      <c r="B906" s="15" t="s">
        <v>8219</v>
      </c>
      <c r="C906" s="20">
        <v>1633</v>
      </c>
      <c r="E906" s="15" t="s">
        <v>8221</v>
      </c>
      <c r="F906" s="20">
        <v>36</v>
      </c>
    </row>
    <row r="907" spans="2:6" x14ac:dyDescent="0.35">
      <c r="B907" s="15" t="s">
        <v>8219</v>
      </c>
      <c r="C907" s="20">
        <v>306</v>
      </c>
      <c r="E907" s="15" t="s">
        <v>8221</v>
      </c>
      <c r="F907" s="20">
        <v>1</v>
      </c>
    </row>
    <row r="908" spans="2:6" x14ac:dyDescent="0.35">
      <c r="B908" s="15" t="s">
        <v>8219</v>
      </c>
      <c r="C908" s="20">
        <v>205</v>
      </c>
      <c r="E908" s="15" t="s">
        <v>8221</v>
      </c>
      <c r="F908" s="20">
        <v>1</v>
      </c>
    </row>
    <row r="909" spans="2:6" x14ac:dyDescent="0.35">
      <c r="B909" s="15" t="s">
        <v>8219</v>
      </c>
      <c r="C909" s="20">
        <v>1281</v>
      </c>
      <c r="E909" s="15" t="s">
        <v>8221</v>
      </c>
      <c r="F909" s="20">
        <v>1</v>
      </c>
    </row>
    <row r="910" spans="2:6" x14ac:dyDescent="0.35">
      <c r="B910" s="15" t="s">
        <v>8219</v>
      </c>
      <c r="C910" s="20">
        <v>103</v>
      </c>
      <c r="E910" s="15" t="s">
        <v>8221</v>
      </c>
      <c r="F910" s="20">
        <v>9</v>
      </c>
    </row>
    <row r="911" spans="2:6" x14ac:dyDescent="0.35">
      <c r="B911" s="15" t="s">
        <v>8219</v>
      </c>
      <c r="C911" s="20">
        <v>1513</v>
      </c>
      <c r="E911" s="15" t="s">
        <v>8221</v>
      </c>
      <c r="F911" s="20">
        <v>1</v>
      </c>
    </row>
    <row r="912" spans="2:6" x14ac:dyDescent="0.35">
      <c r="B912" s="15" t="s">
        <v>8219</v>
      </c>
      <c r="C912" s="20">
        <v>405</v>
      </c>
      <c r="E912" s="15" t="s">
        <v>8221</v>
      </c>
      <c r="F912" s="20">
        <v>0</v>
      </c>
    </row>
    <row r="913" spans="2:6" x14ac:dyDescent="0.35">
      <c r="B913" s="15" t="s">
        <v>8219</v>
      </c>
      <c r="C913" s="20">
        <v>510</v>
      </c>
      <c r="E913" s="15" t="s">
        <v>8221</v>
      </c>
      <c r="F913" s="20">
        <v>1</v>
      </c>
    </row>
    <row r="914" spans="2:6" x14ac:dyDescent="0.35">
      <c r="B914" s="15" t="s">
        <v>8219</v>
      </c>
      <c r="C914" s="20">
        <v>1887</v>
      </c>
      <c r="E914" s="15" t="s">
        <v>8221</v>
      </c>
      <c r="F914" s="20">
        <v>1</v>
      </c>
    </row>
    <row r="915" spans="2:6" x14ac:dyDescent="0.35">
      <c r="B915" s="15" t="s">
        <v>8219</v>
      </c>
      <c r="C915" s="20">
        <v>701</v>
      </c>
      <c r="E915" s="15" t="s">
        <v>8221</v>
      </c>
      <c r="F915" s="20">
        <v>4</v>
      </c>
    </row>
    <row r="916" spans="2:6" x14ac:dyDescent="0.35">
      <c r="B916" s="15" t="s">
        <v>8219</v>
      </c>
      <c r="C916" s="20">
        <v>3863</v>
      </c>
      <c r="E916" s="15" t="s">
        <v>8221</v>
      </c>
      <c r="F916" s="20">
        <v>2</v>
      </c>
    </row>
    <row r="917" spans="2:6" x14ac:dyDescent="0.35">
      <c r="B917" s="15" t="s">
        <v>8219</v>
      </c>
      <c r="C917" s="20">
        <v>238</v>
      </c>
      <c r="E917" s="15" t="s">
        <v>8221</v>
      </c>
      <c r="F917" s="20">
        <v>2</v>
      </c>
    </row>
    <row r="918" spans="2:6" x14ac:dyDescent="0.35">
      <c r="B918" s="15" t="s">
        <v>8219</v>
      </c>
      <c r="C918" s="20">
        <v>2051</v>
      </c>
      <c r="E918" s="15" t="s">
        <v>8221</v>
      </c>
      <c r="F918" s="20">
        <v>2</v>
      </c>
    </row>
    <row r="919" spans="2:6" x14ac:dyDescent="0.35">
      <c r="B919" s="15" t="s">
        <v>8219</v>
      </c>
      <c r="C919" s="20">
        <v>402</v>
      </c>
      <c r="E919" s="15" t="s">
        <v>8221</v>
      </c>
      <c r="F919" s="20">
        <v>0</v>
      </c>
    </row>
    <row r="920" spans="2:6" x14ac:dyDescent="0.35">
      <c r="B920" s="15" t="s">
        <v>8219</v>
      </c>
      <c r="C920" s="20">
        <v>253</v>
      </c>
      <c r="E920" s="15" t="s">
        <v>8221</v>
      </c>
      <c r="F920" s="20">
        <v>2</v>
      </c>
    </row>
    <row r="921" spans="2:6" x14ac:dyDescent="0.35">
      <c r="B921" s="15" t="s">
        <v>8219</v>
      </c>
      <c r="C921" s="20">
        <v>473</v>
      </c>
      <c r="E921" s="15" t="s">
        <v>8221</v>
      </c>
      <c r="F921" s="20">
        <v>4</v>
      </c>
    </row>
    <row r="922" spans="2:6" x14ac:dyDescent="0.35">
      <c r="B922" s="15" t="s">
        <v>8219</v>
      </c>
      <c r="C922" s="20">
        <v>821</v>
      </c>
      <c r="E922" s="15" t="s">
        <v>8221</v>
      </c>
      <c r="F922" s="20">
        <v>2</v>
      </c>
    </row>
    <row r="923" spans="2:6" x14ac:dyDescent="0.35">
      <c r="B923" s="15" t="s">
        <v>8219</v>
      </c>
      <c r="C923" s="20">
        <v>388</v>
      </c>
      <c r="E923" s="15" t="s">
        <v>8221</v>
      </c>
      <c r="F923" s="20">
        <v>0</v>
      </c>
    </row>
    <row r="924" spans="2:6" x14ac:dyDescent="0.35">
      <c r="B924" s="15" t="s">
        <v>8219</v>
      </c>
      <c r="C924" s="20">
        <v>813</v>
      </c>
      <c r="E924" s="15" t="s">
        <v>8221</v>
      </c>
      <c r="F924" s="20">
        <v>1</v>
      </c>
    </row>
    <row r="925" spans="2:6" x14ac:dyDescent="0.35">
      <c r="B925" s="15" t="s">
        <v>8219</v>
      </c>
      <c r="C925" s="20">
        <v>1945</v>
      </c>
      <c r="E925" s="15" t="s">
        <v>8221</v>
      </c>
      <c r="F925" s="20">
        <v>0</v>
      </c>
    </row>
    <row r="926" spans="2:6" x14ac:dyDescent="0.35">
      <c r="B926" s="15" t="s">
        <v>8219</v>
      </c>
      <c r="C926" s="20">
        <v>1637</v>
      </c>
      <c r="E926" s="15" t="s">
        <v>8221</v>
      </c>
      <c r="F926" s="20">
        <v>2</v>
      </c>
    </row>
    <row r="927" spans="2:6" x14ac:dyDescent="0.35">
      <c r="B927" s="15" t="s">
        <v>8219</v>
      </c>
      <c r="C927" s="20">
        <v>1375</v>
      </c>
      <c r="E927" s="15" t="s">
        <v>8221</v>
      </c>
      <c r="F927" s="20">
        <v>7</v>
      </c>
    </row>
    <row r="928" spans="2:6" x14ac:dyDescent="0.35">
      <c r="B928" s="15" t="s">
        <v>8219</v>
      </c>
      <c r="C928" s="20">
        <v>17</v>
      </c>
      <c r="E928" s="15" t="s">
        <v>8221</v>
      </c>
      <c r="F928" s="20">
        <v>5</v>
      </c>
    </row>
    <row r="929" spans="2:6" x14ac:dyDescent="0.35">
      <c r="B929" s="15" t="s">
        <v>8219</v>
      </c>
      <c r="C929" s="20">
        <v>354</v>
      </c>
      <c r="E929" s="15" t="s">
        <v>8221</v>
      </c>
      <c r="F929" s="20">
        <v>0</v>
      </c>
    </row>
    <row r="930" spans="2:6" x14ac:dyDescent="0.35">
      <c r="B930" s="15" t="s">
        <v>8219</v>
      </c>
      <c r="C930" s="20">
        <v>191</v>
      </c>
      <c r="E930" s="15" t="s">
        <v>8221</v>
      </c>
      <c r="F930" s="20">
        <v>0</v>
      </c>
    </row>
    <row r="931" spans="2:6" x14ac:dyDescent="0.35">
      <c r="B931" s="15" t="s">
        <v>8219</v>
      </c>
      <c r="C931" s="20">
        <v>303</v>
      </c>
      <c r="E931" s="15" t="s">
        <v>8221</v>
      </c>
      <c r="F931" s="20">
        <v>0</v>
      </c>
    </row>
    <row r="932" spans="2:6" x14ac:dyDescent="0.35">
      <c r="B932" s="15" t="s">
        <v>8219</v>
      </c>
      <c r="C932" s="20">
        <v>137</v>
      </c>
      <c r="E932" s="15" t="s">
        <v>8221</v>
      </c>
      <c r="F932" s="20">
        <v>2</v>
      </c>
    </row>
    <row r="933" spans="2:6" x14ac:dyDescent="0.35">
      <c r="B933" s="15" t="s">
        <v>8219</v>
      </c>
      <c r="C933" s="20">
        <v>41</v>
      </c>
      <c r="E933" s="15" t="s">
        <v>8221</v>
      </c>
      <c r="F933" s="20">
        <v>0</v>
      </c>
    </row>
    <row r="934" spans="2:6" x14ac:dyDescent="0.35">
      <c r="B934" s="15" t="s">
        <v>8219</v>
      </c>
      <c r="C934" s="20">
        <v>398</v>
      </c>
      <c r="E934" s="15" t="s">
        <v>8221</v>
      </c>
      <c r="F934" s="20">
        <v>0</v>
      </c>
    </row>
    <row r="935" spans="2:6" x14ac:dyDescent="0.35">
      <c r="B935" s="15" t="s">
        <v>8219</v>
      </c>
      <c r="C935" s="20">
        <v>1737</v>
      </c>
      <c r="E935" s="15" t="s">
        <v>8221</v>
      </c>
      <c r="F935" s="20">
        <v>28</v>
      </c>
    </row>
    <row r="936" spans="2:6" x14ac:dyDescent="0.35">
      <c r="B936" s="15" t="s">
        <v>8219</v>
      </c>
      <c r="C936" s="20">
        <v>971</v>
      </c>
      <c r="E936" s="15" t="s">
        <v>8221</v>
      </c>
      <c r="F936" s="20">
        <v>2</v>
      </c>
    </row>
    <row r="937" spans="2:6" x14ac:dyDescent="0.35">
      <c r="B937" s="15" t="s">
        <v>8219</v>
      </c>
      <c r="C937" s="20">
        <v>183</v>
      </c>
      <c r="E937" s="15" t="s">
        <v>8221</v>
      </c>
      <c r="F937" s="20">
        <v>0</v>
      </c>
    </row>
    <row r="938" spans="2:6" x14ac:dyDescent="0.35">
      <c r="B938" s="15" t="s">
        <v>8219</v>
      </c>
      <c r="C938" s="20">
        <v>4562</v>
      </c>
      <c r="E938" s="15" t="s">
        <v>8221</v>
      </c>
      <c r="F938" s="20">
        <v>0</v>
      </c>
    </row>
    <row r="939" spans="2:6" x14ac:dyDescent="0.35">
      <c r="B939" s="15" t="s">
        <v>8219</v>
      </c>
      <c r="C939" s="20">
        <v>26457</v>
      </c>
      <c r="E939" s="15" t="s">
        <v>8221</v>
      </c>
      <c r="F939" s="20">
        <v>0</v>
      </c>
    </row>
    <row r="940" spans="2:6" x14ac:dyDescent="0.35">
      <c r="B940" s="15" t="s">
        <v>8219</v>
      </c>
      <c r="C940" s="20">
        <v>162</v>
      </c>
      <c r="E940" s="15" t="s">
        <v>8221</v>
      </c>
      <c r="F940" s="20">
        <v>4</v>
      </c>
    </row>
    <row r="941" spans="2:6" x14ac:dyDescent="0.35">
      <c r="B941" s="15" t="s">
        <v>8219</v>
      </c>
      <c r="C941" s="20">
        <v>479</v>
      </c>
      <c r="E941" s="15" t="s">
        <v>8221</v>
      </c>
      <c r="F941" s="20">
        <v>12</v>
      </c>
    </row>
    <row r="942" spans="2:6" x14ac:dyDescent="0.35">
      <c r="B942" s="15" t="s">
        <v>8219</v>
      </c>
      <c r="C942" s="20">
        <v>426</v>
      </c>
      <c r="E942" s="15" t="s">
        <v>8221</v>
      </c>
      <c r="F942" s="20">
        <v>0</v>
      </c>
    </row>
    <row r="943" spans="2:6" x14ac:dyDescent="0.35">
      <c r="B943" s="15" t="s">
        <v>8219</v>
      </c>
      <c r="C943" s="20">
        <v>450</v>
      </c>
      <c r="E943" s="15" t="s">
        <v>8221</v>
      </c>
      <c r="F943" s="20">
        <v>33</v>
      </c>
    </row>
    <row r="944" spans="2:6" x14ac:dyDescent="0.35">
      <c r="B944" s="15" t="s">
        <v>8219</v>
      </c>
      <c r="C944" s="20">
        <v>1780</v>
      </c>
      <c r="E944" s="15" t="s">
        <v>8221</v>
      </c>
      <c r="F944" s="20">
        <v>0</v>
      </c>
    </row>
    <row r="945" spans="2:6" x14ac:dyDescent="0.35">
      <c r="B945" s="15" t="s">
        <v>8219</v>
      </c>
      <c r="C945" s="20">
        <v>122</v>
      </c>
      <c r="E945" s="15" t="s">
        <v>8221</v>
      </c>
      <c r="F945" s="20">
        <v>4</v>
      </c>
    </row>
    <row r="946" spans="2:6" x14ac:dyDescent="0.35">
      <c r="B946" s="15" t="s">
        <v>8219</v>
      </c>
      <c r="C946" s="20">
        <v>95</v>
      </c>
      <c r="E946" s="15" t="s">
        <v>8221</v>
      </c>
      <c r="F946" s="20">
        <v>0</v>
      </c>
    </row>
    <row r="947" spans="2:6" x14ac:dyDescent="0.35">
      <c r="B947" s="15" t="s">
        <v>8219</v>
      </c>
      <c r="C947" s="20">
        <v>325</v>
      </c>
      <c r="E947" s="15" t="s">
        <v>8221</v>
      </c>
      <c r="F947" s="20">
        <v>11</v>
      </c>
    </row>
    <row r="948" spans="2:6" x14ac:dyDescent="0.35">
      <c r="B948" s="15" t="s">
        <v>8219</v>
      </c>
      <c r="C948" s="20">
        <v>353</v>
      </c>
      <c r="E948" s="15" t="s">
        <v>8221</v>
      </c>
      <c r="F948" s="20">
        <v>1</v>
      </c>
    </row>
    <row r="949" spans="2:6" x14ac:dyDescent="0.35">
      <c r="B949" s="15" t="s">
        <v>8219</v>
      </c>
      <c r="C949" s="20">
        <v>105</v>
      </c>
      <c r="E949" s="15" t="s">
        <v>8221</v>
      </c>
      <c r="F949" s="20">
        <v>5</v>
      </c>
    </row>
    <row r="950" spans="2:6" x14ac:dyDescent="0.35">
      <c r="B950" s="15" t="s">
        <v>8219</v>
      </c>
      <c r="C950" s="20">
        <v>729</v>
      </c>
      <c r="E950" s="15" t="s">
        <v>8221</v>
      </c>
      <c r="F950" s="20">
        <v>0</v>
      </c>
    </row>
    <row r="951" spans="2:6" x14ac:dyDescent="0.35">
      <c r="B951" s="15" t="s">
        <v>8219</v>
      </c>
      <c r="C951" s="20">
        <v>454</v>
      </c>
      <c r="E951" s="15" t="s">
        <v>8221</v>
      </c>
      <c r="F951" s="20">
        <v>1</v>
      </c>
    </row>
    <row r="952" spans="2:6" x14ac:dyDescent="0.35">
      <c r="B952" s="15" t="s">
        <v>8219</v>
      </c>
      <c r="C952" s="20">
        <v>539</v>
      </c>
      <c r="E952" s="15" t="s">
        <v>8221</v>
      </c>
      <c r="F952" s="20">
        <v>1</v>
      </c>
    </row>
    <row r="953" spans="2:6" x14ac:dyDescent="0.35">
      <c r="B953" s="15" t="s">
        <v>8219</v>
      </c>
      <c r="C953" s="20">
        <v>79</v>
      </c>
      <c r="E953" s="15" t="s">
        <v>8221</v>
      </c>
      <c r="F953" s="20">
        <v>6</v>
      </c>
    </row>
    <row r="954" spans="2:6" x14ac:dyDescent="0.35">
      <c r="B954" s="15" t="s">
        <v>8219</v>
      </c>
      <c r="C954" s="20">
        <v>94</v>
      </c>
      <c r="E954" s="15" t="s">
        <v>8221</v>
      </c>
      <c r="F954" s="20">
        <v>8</v>
      </c>
    </row>
    <row r="955" spans="2:6" x14ac:dyDescent="0.35">
      <c r="B955" s="15" t="s">
        <v>8219</v>
      </c>
      <c r="C955" s="20">
        <v>625</v>
      </c>
      <c r="E955" s="15" t="s">
        <v>8221</v>
      </c>
      <c r="F955" s="20">
        <v>1</v>
      </c>
    </row>
    <row r="956" spans="2:6" x14ac:dyDescent="0.35">
      <c r="B956" s="15" t="s">
        <v>8219</v>
      </c>
      <c r="C956" s="20">
        <v>508</v>
      </c>
      <c r="E956" s="15" t="s">
        <v>8221</v>
      </c>
      <c r="F956" s="20">
        <v>0</v>
      </c>
    </row>
    <row r="957" spans="2:6" x14ac:dyDescent="0.35">
      <c r="B957" s="15" t="s">
        <v>8219</v>
      </c>
      <c r="C957" s="20">
        <v>531</v>
      </c>
      <c r="E957" s="15" t="s">
        <v>8221</v>
      </c>
      <c r="F957" s="20">
        <v>2</v>
      </c>
    </row>
    <row r="958" spans="2:6" x14ac:dyDescent="0.35">
      <c r="B958" s="15" t="s">
        <v>8219</v>
      </c>
      <c r="C958" s="20">
        <v>158</v>
      </c>
      <c r="E958" s="15" t="s">
        <v>8221</v>
      </c>
      <c r="F958" s="20">
        <v>1</v>
      </c>
    </row>
    <row r="959" spans="2:6" x14ac:dyDescent="0.35">
      <c r="B959" s="15" t="s">
        <v>8219</v>
      </c>
      <c r="C959" s="20">
        <v>508</v>
      </c>
      <c r="E959" s="15" t="s">
        <v>8221</v>
      </c>
      <c r="F959" s="20">
        <v>0</v>
      </c>
    </row>
    <row r="960" spans="2:6" x14ac:dyDescent="0.35">
      <c r="B960" s="15" t="s">
        <v>8219</v>
      </c>
      <c r="C960" s="20">
        <v>644</v>
      </c>
      <c r="E960" s="15" t="s">
        <v>8221</v>
      </c>
      <c r="F960" s="20">
        <v>1</v>
      </c>
    </row>
    <row r="961" spans="2:6" x14ac:dyDescent="0.35">
      <c r="B961" s="15" t="s">
        <v>8219</v>
      </c>
      <c r="C961" s="20">
        <v>848</v>
      </c>
      <c r="E961" s="15" t="s">
        <v>8221</v>
      </c>
      <c r="F961" s="20">
        <v>19</v>
      </c>
    </row>
    <row r="962" spans="2:6" x14ac:dyDescent="0.35">
      <c r="B962" s="15" t="s">
        <v>8219</v>
      </c>
      <c r="C962" s="20">
        <v>429</v>
      </c>
      <c r="E962" s="15" t="s">
        <v>8221</v>
      </c>
      <c r="F962" s="20">
        <v>27</v>
      </c>
    </row>
    <row r="963" spans="2:6" x14ac:dyDescent="0.35">
      <c r="B963" s="15" t="s">
        <v>8219</v>
      </c>
      <c r="C963" s="20">
        <v>204</v>
      </c>
      <c r="E963" s="15" t="s">
        <v>8221</v>
      </c>
      <c r="F963" s="20">
        <v>7</v>
      </c>
    </row>
    <row r="964" spans="2:6" x14ac:dyDescent="0.35">
      <c r="B964" s="15" t="s">
        <v>8219</v>
      </c>
      <c r="C964" s="20">
        <v>379</v>
      </c>
      <c r="E964" s="15" t="s">
        <v>8221</v>
      </c>
      <c r="F964" s="20">
        <v>14</v>
      </c>
    </row>
    <row r="965" spans="2:6" x14ac:dyDescent="0.35">
      <c r="B965" s="15" t="s">
        <v>8219</v>
      </c>
      <c r="C965" s="20">
        <v>271</v>
      </c>
      <c r="E965" s="15" t="s">
        <v>8221</v>
      </c>
      <c r="F965" s="20">
        <v>5</v>
      </c>
    </row>
    <row r="966" spans="2:6" x14ac:dyDescent="0.35">
      <c r="B966" s="15" t="s">
        <v>8219</v>
      </c>
      <c r="C966" s="20">
        <v>120</v>
      </c>
      <c r="E966" s="15" t="s">
        <v>8221</v>
      </c>
      <c r="F966" s="20">
        <v>30</v>
      </c>
    </row>
    <row r="967" spans="2:6" x14ac:dyDescent="0.35">
      <c r="B967" s="15" t="s">
        <v>8219</v>
      </c>
      <c r="C967" s="20">
        <v>140</v>
      </c>
      <c r="E967" s="15" t="s">
        <v>8221</v>
      </c>
      <c r="F967" s="20">
        <v>1</v>
      </c>
    </row>
    <row r="968" spans="2:6" x14ac:dyDescent="0.35">
      <c r="B968" s="15" t="s">
        <v>8219</v>
      </c>
      <c r="C968" s="20">
        <v>193</v>
      </c>
      <c r="E968" s="15" t="s">
        <v>8221</v>
      </c>
      <c r="F968" s="20">
        <v>0</v>
      </c>
    </row>
    <row r="969" spans="2:6" x14ac:dyDescent="0.35">
      <c r="B969" s="15" t="s">
        <v>8219</v>
      </c>
      <c r="C969" s="20">
        <v>180</v>
      </c>
      <c r="E969" s="15" t="s">
        <v>8221</v>
      </c>
      <c r="F969" s="20">
        <v>60</v>
      </c>
    </row>
    <row r="970" spans="2:6" x14ac:dyDescent="0.35">
      <c r="B970" s="15" t="s">
        <v>8219</v>
      </c>
      <c r="C970" s="20">
        <v>263</v>
      </c>
      <c r="E970" s="15" t="s">
        <v>8221</v>
      </c>
      <c r="F970" s="20">
        <v>84</v>
      </c>
    </row>
    <row r="971" spans="2:6" x14ac:dyDescent="0.35">
      <c r="B971" s="15" t="s">
        <v>8219</v>
      </c>
      <c r="C971" s="20">
        <v>217</v>
      </c>
      <c r="E971" s="15" t="s">
        <v>8221</v>
      </c>
      <c r="F971" s="20">
        <v>47</v>
      </c>
    </row>
    <row r="972" spans="2:6" x14ac:dyDescent="0.35">
      <c r="B972" s="15" t="s">
        <v>8219</v>
      </c>
      <c r="C972" s="20">
        <v>443</v>
      </c>
      <c r="E972" s="15" t="s">
        <v>8221</v>
      </c>
      <c r="F972" s="20">
        <v>66</v>
      </c>
    </row>
    <row r="973" spans="2:6" x14ac:dyDescent="0.35">
      <c r="B973" s="15" t="s">
        <v>8219</v>
      </c>
      <c r="C973" s="20">
        <v>1373</v>
      </c>
      <c r="E973" s="15" t="s">
        <v>8221</v>
      </c>
      <c r="F973" s="20">
        <v>171</v>
      </c>
    </row>
    <row r="974" spans="2:6" x14ac:dyDescent="0.35">
      <c r="B974" s="15" t="s">
        <v>8219</v>
      </c>
      <c r="C974" s="20">
        <v>742</v>
      </c>
      <c r="E974" s="15" t="s">
        <v>8221</v>
      </c>
      <c r="F974" s="20">
        <v>29</v>
      </c>
    </row>
    <row r="975" spans="2:6" x14ac:dyDescent="0.35">
      <c r="B975" s="15" t="s">
        <v>8219</v>
      </c>
      <c r="C975" s="20">
        <v>170</v>
      </c>
      <c r="E975" s="15" t="s">
        <v>8221</v>
      </c>
      <c r="F975" s="20">
        <v>9</v>
      </c>
    </row>
    <row r="976" spans="2:6" x14ac:dyDescent="0.35">
      <c r="B976" s="15" t="s">
        <v>8219</v>
      </c>
      <c r="C976" s="20">
        <v>242</v>
      </c>
      <c r="E976" s="15" t="s">
        <v>8221</v>
      </c>
      <c r="F976" s="20">
        <v>27</v>
      </c>
    </row>
    <row r="977" spans="2:6" x14ac:dyDescent="0.35">
      <c r="B977" s="15" t="s">
        <v>8219</v>
      </c>
      <c r="C977" s="20">
        <v>541</v>
      </c>
      <c r="E977" s="15" t="s">
        <v>8221</v>
      </c>
      <c r="F977" s="20">
        <v>2</v>
      </c>
    </row>
    <row r="978" spans="2:6" x14ac:dyDescent="0.35">
      <c r="B978" s="15" t="s">
        <v>8219</v>
      </c>
      <c r="C978" s="20">
        <v>121</v>
      </c>
      <c r="E978" s="15" t="s">
        <v>8221</v>
      </c>
      <c r="F978" s="20">
        <v>3</v>
      </c>
    </row>
    <row r="979" spans="2:6" x14ac:dyDescent="0.35">
      <c r="B979" s="15" t="s">
        <v>8219</v>
      </c>
      <c r="C979" s="20">
        <v>621</v>
      </c>
      <c r="E979" s="15" t="s">
        <v>8221</v>
      </c>
      <c r="F979" s="20">
        <v>4</v>
      </c>
    </row>
    <row r="980" spans="2:6" x14ac:dyDescent="0.35">
      <c r="B980" s="15" t="s">
        <v>8219</v>
      </c>
      <c r="C980" s="20">
        <v>101</v>
      </c>
      <c r="E980" s="15" t="s">
        <v>8221</v>
      </c>
      <c r="F980" s="20">
        <v>2</v>
      </c>
    </row>
    <row r="981" spans="2:6" x14ac:dyDescent="0.35">
      <c r="B981" s="15" t="s">
        <v>8219</v>
      </c>
      <c r="C981" s="20">
        <v>554</v>
      </c>
      <c r="E981" s="15" t="s">
        <v>8221</v>
      </c>
      <c r="F981" s="20">
        <v>20</v>
      </c>
    </row>
    <row r="982" spans="2:6" x14ac:dyDescent="0.35">
      <c r="B982" s="15" t="s">
        <v>8219</v>
      </c>
      <c r="C982" s="20">
        <v>666</v>
      </c>
      <c r="E982" s="15" t="s">
        <v>8221</v>
      </c>
      <c r="F982" s="20">
        <v>3</v>
      </c>
    </row>
    <row r="983" spans="2:6" x14ac:dyDescent="0.35">
      <c r="B983" s="15" t="s">
        <v>8219</v>
      </c>
      <c r="C983" s="20">
        <v>410</v>
      </c>
      <c r="E983" s="15" t="s">
        <v>8221</v>
      </c>
      <c r="F983" s="20">
        <v>4</v>
      </c>
    </row>
    <row r="984" spans="2:6" x14ac:dyDescent="0.35">
      <c r="B984" s="15" t="s">
        <v>8219</v>
      </c>
      <c r="C984" s="20">
        <v>375</v>
      </c>
      <c r="E984" s="15" t="s">
        <v>8221</v>
      </c>
      <c r="F984" s="20">
        <v>1</v>
      </c>
    </row>
    <row r="985" spans="2:6" x14ac:dyDescent="0.35">
      <c r="B985" s="15" t="s">
        <v>8219</v>
      </c>
      <c r="C985" s="20">
        <v>1364</v>
      </c>
      <c r="E985" s="15" t="s">
        <v>8221</v>
      </c>
      <c r="F985" s="20">
        <v>0</v>
      </c>
    </row>
    <row r="986" spans="2:6" x14ac:dyDescent="0.35">
      <c r="B986" s="15" t="s">
        <v>8219</v>
      </c>
      <c r="C986" s="20">
        <v>35</v>
      </c>
      <c r="E986" s="15" t="s">
        <v>8221</v>
      </c>
      <c r="F986" s="20">
        <v>0</v>
      </c>
    </row>
    <row r="987" spans="2:6" x14ac:dyDescent="0.35">
      <c r="B987" s="15" t="s">
        <v>8219</v>
      </c>
      <c r="C987" s="20">
        <v>203</v>
      </c>
      <c r="E987" s="15" t="s">
        <v>8221</v>
      </c>
      <c r="F987" s="20">
        <v>14</v>
      </c>
    </row>
    <row r="988" spans="2:6" x14ac:dyDescent="0.35">
      <c r="B988" s="15" t="s">
        <v>8219</v>
      </c>
      <c r="C988" s="20">
        <v>49</v>
      </c>
      <c r="E988" s="15" t="s">
        <v>8221</v>
      </c>
      <c r="F988" s="20">
        <v>1</v>
      </c>
    </row>
    <row r="989" spans="2:6" x14ac:dyDescent="0.35">
      <c r="B989" s="15" t="s">
        <v>8219</v>
      </c>
      <c r="C989" s="20">
        <v>5812</v>
      </c>
      <c r="E989" s="15" t="s">
        <v>8221</v>
      </c>
      <c r="F989" s="20">
        <v>118</v>
      </c>
    </row>
    <row r="990" spans="2:6" x14ac:dyDescent="0.35">
      <c r="B990" s="15" t="s">
        <v>8219</v>
      </c>
      <c r="C990" s="20">
        <v>1556</v>
      </c>
      <c r="E990" s="15" t="s">
        <v>8221</v>
      </c>
      <c r="F990" s="20">
        <v>2</v>
      </c>
    </row>
    <row r="991" spans="2:6" x14ac:dyDescent="0.35">
      <c r="B991" s="15" t="s">
        <v>8219</v>
      </c>
      <c r="C991" s="20">
        <v>65</v>
      </c>
      <c r="E991" s="15" t="s">
        <v>8221</v>
      </c>
      <c r="F991" s="20">
        <v>1</v>
      </c>
    </row>
    <row r="992" spans="2:6" x14ac:dyDescent="0.35">
      <c r="B992" s="15" t="s">
        <v>8219</v>
      </c>
      <c r="C992" s="20">
        <v>10</v>
      </c>
      <c r="E992" s="15" t="s">
        <v>8221</v>
      </c>
      <c r="F992" s="20">
        <v>3</v>
      </c>
    </row>
    <row r="993" spans="2:6" x14ac:dyDescent="0.35">
      <c r="B993" s="15" t="s">
        <v>8219</v>
      </c>
      <c r="C993" s="20">
        <v>76</v>
      </c>
      <c r="E993" s="15" t="s">
        <v>8221</v>
      </c>
      <c r="F993" s="20">
        <v>1</v>
      </c>
    </row>
    <row r="994" spans="2:6" x14ac:dyDescent="0.35">
      <c r="B994" s="15" t="s">
        <v>8219</v>
      </c>
      <c r="C994" s="20">
        <v>263</v>
      </c>
      <c r="E994" s="15" t="s">
        <v>8221</v>
      </c>
      <c r="F994" s="20">
        <v>3</v>
      </c>
    </row>
    <row r="995" spans="2:6" x14ac:dyDescent="0.35">
      <c r="B995" s="15" t="s">
        <v>8219</v>
      </c>
      <c r="C995" s="20">
        <v>1530</v>
      </c>
      <c r="E995" s="15" t="s">
        <v>8221</v>
      </c>
      <c r="F995" s="20">
        <v>38</v>
      </c>
    </row>
    <row r="996" spans="2:6" x14ac:dyDescent="0.35">
      <c r="B996" s="15" t="s">
        <v>8219</v>
      </c>
      <c r="C996" s="20">
        <v>278</v>
      </c>
      <c r="E996" s="15" t="s">
        <v>8221</v>
      </c>
      <c r="F996" s="20">
        <v>52</v>
      </c>
    </row>
    <row r="997" spans="2:6" x14ac:dyDescent="0.35">
      <c r="B997" s="15" t="s">
        <v>8219</v>
      </c>
      <c r="C997" s="20">
        <v>350</v>
      </c>
      <c r="E997" s="15" t="s">
        <v>8221</v>
      </c>
      <c r="F997" s="20">
        <v>2</v>
      </c>
    </row>
    <row r="998" spans="2:6" x14ac:dyDescent="0.35">
      <c r="B998" s="15" t="s">
        <v>8219</v>
      </c>
      <c r="C998" s="20">
        <v>470</v>
      </c>
      <c r="E998" s="15" t="s">
        <v>8221</v>
      </c>
      <c r="F998" s="20">
        <v>0</v>
      </c>
    </row>
    <row r="999" spans="2:6" x14ac:dyDescent="0.35">
      <c r="B999" s="15" t="s">
        <v>8219</v>
      </c>
      <c r="C999" s="20">
        <v>3</v>
      </c>
      <c r="E999" s="15" t="s">
        <v>8221</v>
      </c>
      <c r="F999" s="20">
        <v>4</v>
      </c>
    </row>
    <row r="1000" spans="2:6" x14ac:dyDescent="0.35">
      <c r="B1000" s="15" t="s">
        <v>8219</v>
      </c>
      <c r="C1000" s="20">
        <v>8200</v>
      </c>
      <c r="E1000" s="15" t="s">
        <v>8221</v>
      </c>
      <c r="F1000" s="20">
        <v>4</v>
      </c>
    </row>
    <row r="1001" spans="2:6" x14ac:dyDescent="0.35">
      <c r="B1001" s="15" t="s">
        <v>8219</v>
      </c>
      <c r="C1001" s="20">
        <v>8359</v>
      </c>
      <c r="E1001" s="15" t="s">
        <v>8221</v>
      </c>
      <c r="F1001" s="20">
        <v>18</v>
      </c>
    </row>
    <row r="1002" spans="2:6" x14ac:dyDescent="0.35">
      <c r="B1002" s="15" t="s">
        <v>8219</v>
      </c>
      <c r="C1002" s="20">
        <v>188</v>
      </c>
      <c r="E1002" s="15" t="s">
        <v>8221</v>
      </c>
      <c r="F1002" s="20">
        <v>0</v>
      </c>
    </row>
    <row r="1003" spans="2:6" x14ac:dyDescent="0.35">
      <c r="B1003" s="15" t="s">
        <v>8219</v>
      </c>
      <c r="C1003" s="20">
        <v>48</v>
      </c>
      <c r="E1003" s="15" t="s">
        <v>8221</v>
      </c>
      <c r="F1003" s="20">
        <v>22</v>
      </c>
    </row>
    <row r="1004" spans="2:6" x14ac:dyDescent="0.35">
      <c r="B1004" s="15" t="s">
        <v>8219</v>
      </c>
      <c r="C1004" s="20">
        <v>607</v>
      </c>
      <c r="E1004" s="15" t="s">
        <v>8221</v>
      </c>
      <c r="F1004" s="20">
        <v>49</v>
      </c>
    </row>
    <row r="1005" spans="2:6" x14ac:dyDescent="0.35">
      <c r="B1005" s="15" t="s">
        <v>8219</v>
      </c>
      <c r="C1005" s="20">
        <v>50</v>
      </c>
      <c r="E1005" s="15" t="s">
        <v>8221</v>
      </c>
      <c r="F1005" s="20">
        <v>19</v>
      </c>
    </row>
    <row r="1006" spans="2:6" x14ac:dyDescent="0.35">
      <c r="B1006" s="15" t="s">
        <v>8219</v>
      </c>
      <c r="C1006" s="20">
        <v>55</v>
      </c>
      <c r="E1006" s="15" t="s">
        <v>8221</v>
      </c>
      <c r="F1006" s="20">
        <v>4</v>
      </c>
    </row>
    <row r="1007" spans="2:6" x14ac:dyDescent="0.35">
      <c r="B1007" s="15" t="s">
        <v>8219</v>
      </c>
      <c r="C1007" s="20">
        <v>38</v>
      </c>
      <c r="E1007" s="15" t="s">
        <v>8221</v>
      </c>
      <c r="F1007" s="20">
        <v>4</v>
      </c>
    </row>
    <row r="1008" spans="2:6" x14ac:dyDescent="0.35">
      <c r="B1008" s="15" t="s">
        <v>8219</v>
      </c>
      <c r="C1008" s="20">
        <v>25</v>
      </c>
      <c r="E1008" s="15" t="s">
        <v>8221</v>
      </c>
      <c r="F1008" s="20">
        <v>2</v>
      </c>
    </row>
    <row r="1009" spans="2:6" x14ac:dyDescent="0.35">
      <c r="B1009" s="15" t="s">
        <v>8219</v>
      </c>
      <c r="C1009" s="20">
        <v>46</v>
      </c>
      <c r="E1009" s="15" t="s">
        <v>8221</v>
      </c>
      <c r="F1009" s="20">
        <v>0</v>
      </c>
    </row>
    <row r="1010" spans="2:6" x14ac:dyDescent="0.35">
      <c r="B1010" s="15" t="s">
        <v>8219</v>
      </c>
      <c r="C1010" s="20">
        <v>83</v>
      </c>
      <c r="E1010" s="15" t="s">
        <v>8221</v>
      </c>
      <c r="F1010" s="20">
        <v>0</v>
      </c>
    </row>
    <row r="1011" spans="2:6" x14ac:dyDescent="0.35">
      <c r="B1011" s="15" t="s">
        <v>8219</v>
      </c>
      <c r="C1011" s="20">
        <v>35</v>
      </c>
      <c r="E1011" s="15" t="s">
        <v>8221</v>
      </c>
      <c r="F1011" s="20">
        <v>14</v>
      </c>
    </row>
    <row r="1012" spans="2:6" x14ac:dyDescent="0.35">
      <c r="B1012" s="15" t="s">
        <v>8219</v>
      </c>
      <c r="C1012" s="20">
        <v>25</v>
      </c>
      <c r="E1012" s="15" t="s">
        <v>8221</v>
      </c>
      <c r="F1012" s="20">
        <v>8</v>
      </c>
    </row>
    <row r="1013" spans="2:6" x14ac:dyDescent="0.35">
      <c r="B1013" s="15" t="s">
        <v>8219</v>
      </c>
      <c r="C1013" s="20">
        <v>75</v>
      </c>
      <c r="E1013" s="15" t="s">
        <v>8221</v>
      </c>
      <c r="F1013" s="20">
        <v>0</v>
      </c>
    </row>
    <row r="1014" spans="2:6" x14ac:dyDescent="0.35">
      <c r="B1014" s="15" t="s">
        <v>8219</v>
      </c>
      <c r="C1014" s="20">
        <v>62</v>
      </c>
      <c r="E1014" s="15" t="s">
        <v>8221</v>
      </c>
      <c r="F1014" s="20">
        <v>15</v>
      </c>
    </row>
    <row r="1015" spans="2:6" x14ac:dyDescent="0.35">
      <c r="B1015" s="15" t="s">
        <v>8219</v>
      </c>
      <c r="C1015" s="20">
        <v>160</v>
      </c>
      <c r="E1015" s="15" t="s">
        <v>8221</v>
      </c>
      <c r="F1015" s="20">
        <v>33</v>
      </c>
    </row>
    <row r="1016" spans="2:6" x14ac:dyDescent="0.35">
      <c r="B1016" s="15" t="s">
        <v>8219</v>
      </c>
      <c r="C1016" s="20">
        <v>246</v>
      </c>
      <c r="E1016" s="15" t="s">
        <v>8221</v>
      </c>
      <c r="F1016" s="20">
        <v>2</v>
      </c>
    </row>
    <row r="1017" spans="2:6" x14ac:dyDescent="0.35">
      <c r="B1017" s="15" t="s">
        <v>8219</v>
      </c>
      <c r="C1017" s="20">
        <v>55</v>
      </c>
      <c r="E1017" s="15" t="s">
        <v>8221</v>
      </c>
      <c r="F1017" s="20">
        <v>6</v>
      </c>
    </row>
    <row r="1018" spans="2:6" x14ac:dyDescent="0.35">
      <c r="B1018" s="15" t="s">
        <v>8219</v>
      </c>
      <c r="C1018" s="20">
        <v>23</v>
      </c>
      <c r="E1018" s="15" t="s">
        <v>8221</v>
      </c>
      <c r="F1018" s="20">
        <v>2</v>
      </c>
    </row>
    <row r="1019" spans="2:6" x14ac:dyDescent="0.35">
      <c r="B1019" s="15" t="s">
        <v>8219</v>
      </c>
      <c r="C1019" s="20">
        <v>72</v>
      </c>
      <c r="E1019" s="15" t="s">
        <v>8221</v>
      </c>
      <c r="F1019" s="20">
        <v>0</v>
      </c>
    </row>
    <row r="1020" spans="2:6" x14ac:dyDescent="0.35">
      <c r="B1020" s="15" t="s">
        <v>8219</v>
      </c>
      <c r="C1020" s="20">
        <v>22</v>
      </c>
      <c r="E1020" s="15" t="s">
        <v>8221</v>
      </c>
      <c r="F1020" s="20">
        <v>4</v>
      </c>
    </row>
    <row r="1021" spans="2:6" x14ac:dyDescent="0.35">
      <c r="B1021" s="15" t="s">
        <v>8219</v>
      </c>
      <c r="C1021" s="20">
        <v>14</v>
      </c>
      <c r="E1021" s="15" t="s">
        <v>8221</v>
      </c>
      <c r="F1021" s="20">
        <v>1</v>
      </c>
    </row>
    <row r="1022" spans="2:6" x14ac:dyDescent="0.35">
      <c r="B1022" s="15" t="s">
        <v>8219</v>
      </c>
      <c r="C1022" s="20">
        <v>38</v>
      </c>
      <c r="E1022" s="15" t="s">
        <v>8221</v>
      </c>
      <c r="F1022" s="20">
        <v>3</v>
      </c>
    </row>
    <row r="1023" spans="2:6" x14ac:dyDescent="0.35">
      <c r="B1023" s="15" t="s">
        <v>8219</v>
      </c>
      <c r="C1023" s="20">
        <v>32</v>
      </c>
      <c r="E1023" s="15" t="s">
        <v>8221</v>
      </c>
      <c r="F1023" s="20">
        <v>4</v>
      </c>
    </row>
    <row r="1024" spans="2:6" x14ac:dyDescent="0.35">
      <c r="B1024" s="15" t="s">
        <v>8219</v>
      </c>
      <c r="C1024" s="20">
        <v>63</v>
      </c>
      <c r="E1024" s="15" t="s">
        <v>8221</v>
      </c>
      <c r="F1024" s="20">
        <v>0</v>
      </c>
    </row>
    <row r="1025" spans="2:6" x14ac:dyDescent="0.35">
      <c r="B1025" s="15" t="s">
        <v>8219</v>
      </c>
      <c r="C1025" s="20">
        <v>27</v>
      </c>
      <c r="E1025" s="15" t="s">
        <v>8221</v>
      </c>
      <c r="F1025" s="20">
        <v>4</v>
      </c>
    </row>
    <row r="1026" spans="2:6" x14ac:dyDescent="0.35">
      <c r="B1026" s="15" t="s">
        <v>8219</v>
      </c>
      <c r="C1026" s="20">
        <v>44</v>
      </c>
      <c r="E1026" s="15" t="s">
        <v>8221</v>
      </c>
      <c r="F1026" s="20">
        <v>3</v>
      </c>
    </row>
    <row r="1027" spans="2:6" x14ac:dyDescent="0.35">
      <c r="B1027" s="15" t="s">
        <v>8219</v>
      </c>
      <c r="C1027" s="20">
        <v>38</v>
      </c>
      <c r="E1027" s="15" t="s">
        <v>8221</v>
      </c>
      <c r="F1027" s="20">
        <v>34</v>
      </c>
    </row>
    <row r="1028" spans="2:6" x14ac:dyDescent="0.35">
      <c r="B1028" s="15" t="s">
        <v>8219</v>
      </c>
      <c r="C1028" s="20">
        <v>115</v>
      </c>
      <c r="E1028" s="15" t="s">
        <v>8221</v>
      </c>
      <c r="F1028" s="20">
        <v>2</v>
      </c>
    </row>
    <row r="1029" spans="2:6" x14ac:dyDescent="0.35">
      <c r="B1029" s="15" t="s">
        <v>8219</v>
      </c>
      <c r="C1029" s="20">
        <v>37</v>
      </c>
      <c r="E1029" s="15" t="s">
        <v>8221</v>
      </c>
      <c r="F1029" s="20">
        <v>33</v>
      </c>
    </row>
    <row r="1030" spans="2:6" x14ac:dyDescent="0.35">
      <c r="B1030" s="15" t="s">
        <v>8219</v>
      </c>
      <c r="C1030" s="20">
        <v>99</v>
      </c>
      <c r="E1030" s="15" t="s">
        <v>8221</v>
      </c>
      <c r="F1030" s="20">
        <v>0</v>
      </c>
    </row>
    <row r="1031" spans="2:6" x14ac:dyDescent="0.35">
      <c r="B1031" s="15" t="s">
        <v>8219</v>
      </c>
      <c r="C1031" s="20">
        <v>44</v>
      </c>
      <c r="E1031" s="15" t="s">
        <v>8221</v>
      </c>
      <c r="F1031" s="20">
        <v>0</v>
      </c>
    </row>
    <row r="1032" spans="2:6" x14ac:dyDescent="0.35">
      <c r="B1032" s="15" t="s">
        <v>8219</v>
      </c>
      <c r="C1032" s="20">
        <v>58</v>
      </c>
      <c r="E1032" s="15" t="s">
        <v>8221</v>
      </c>
      <c r="F1032" s="20">
        <v>1</v>
      </c>
    </row>
    <row r="1033" spans="2:6" x14ac:dyDescent="0.35">
      <c r="B1033" s="15" t="s">
        <v>8219</v>
      </c>
      <c r="C1033" s="20">
        <v>191</v>
      </c>
      <c r="E1033" s="15" t="s">
        <v>8221</v>
      </c>
      <c r="F1033" s="20">
        <v>13</v>
      </c>
    </row>
    <row r="1034" spans="2:6" x14ac:dyDescent="0.35">
      <c r="B1034" s="15" t="s">
        <v>8219</v>
      </c>
      <c r="C1034" s="20">
        <v>40</v>
      </c>
      <c r="E1034" s="15" t="s">
        <v>8221</v>
      </c>
      <c r="F1034" s="20">
        <v>2</v>
      </c>
    </row>
    <row r="1035" spans="2:6" x14ac:dyDescent="0.35">
      <c r="B1035" s="15" t="s">
        <v>8219</v>
      </c>
      <c r="C1035" s="20">
        <v>38</v>
      </c>
      <c r="E1035" s="15" t="s">
        <v>8221</v>
      </c>
      <c r="F1035" s="20">
        <v>36</v>
      </c>
    </row>
    <row r="1036" spans="2:6" x14ac:dyDescent="0.35">
      <c r="B1036" s="15" t="s">
        <v>8219</v>
      </c>
      <c r="C1036" s="20">
        <v>39</v>
      </c>
      <c r="E1036" s="15" t="s">
        <v>8221</v>
      </c>
      <c r="F1036" s="20">
        <v>1</v>
      </c>
    </row>
    <row r="1037" spans="2:6" x14ac:dyDescent="0.35">
      <c r="B1037" s="15" t="s">
        <v>8219</v>
      </c>
      <c r="C1037" s="20">
        <v>11</v>
      </c>
      <c r="E1037" s="15" t="s">
        <v>8221</v>
      </c>
      <c r="F1037" s="20">
        <v>15</v>
      </c>
    </row>
    <row r="1038" spans="2:6" x14ac:dyDescent="0.35">
      <c r="B1038" s="15" t="s">
        <v>8219</v>
      </c>
      <c r="C1038" s="20">
        <v>107</v>
      </c>
      <c r="E1038" s="15" t="s">
        <v>8221</v>
      </c>
      <c r="F1038" s="20">
        <v>1</v>
      </c>
    </row>
    <row r="1039" spans="2:6" x14ac:dyDescent="0.35">
      <c r="B1039" s="15" t="s">
        <v>8219</v>
      </c>
      <c r="C1039" s="20">
        <v>147</v>
      </c>
      <c r="E1039" s="15" t="s">
        <v>8221</v>
      </c>
      <c r="F1039" s="20">
        <v>0</v>
      </c>
    </row>
    <row r="1040" spans="2:6" x14ac:dyDescent="0.35">
      <c r="B1040" s="15" t="s">
        <v>8219</v>
      </c>
      <c r="C1040" s="20">
        <v>36</v>
      </c>
      <c r="E1040" s="15" t="s">
        <v>8221</v>
      </c>
      <c r="F1040" s="20">
        <v>1</v>
      </c>
    </row>
    <row r="1041" spans="2:6" x14ac:dyDescent="0.35">
      <c r="B1041" s="15" t="s">
        <v>8219</v>
      </c>
      <c r="C1041" s="20">
        <v>92</v>
      </c>
      <c r="E1041" s="15" t="s">
        <v>8221</v>
      </c>
      <c r="F1041" s="20">
        <v>0</v>
      </c>
    </row>
    <row r="1042" spans="2:6" x14ac:dyDescent="0.35">
      <c r="B1042" s="15" t="s">
        <v>8219</v>
      </c>
      <c r="C1042" s="20">
        <v>35</v>
      </c>
      <c r="E1042" s="15" t="s">
        <v>8221</v>
      </c>
      <c r="F1042" s="20">
        <v>0</v>
      </c>
    </row>
    <row r="1043" spans="2:6" x14ac:dyDescent="0.35">
      <c r="B1043" s="15" t="s">
        <v>8219</v>
      </c>
      <c r="C1043" s="20">
        <v>17</v>
      </c>
      <c r="E1043" s="15" t="s">
        <v>8221</v>
      </c>
      <c r="F1043" s="20">
        <v>1</v>
      </c>
    </row>
    <row r="1044" spans="2:6" x14ac:dyDescent="0.35">
      <c r="B1044" s="15" t="s">
        <v>8219</v>
      </c>
      <c r="C1044" s="20">
        <v>22</v>
      </c>
      <c r="E1044" s="15" t="s">
        <v>8221</v>
      </c>
      <c r="F1044" s="20">
        <v>39</v>
      </c>
    </row>
    <row r="1045" spans="2:6" x14ac:dyDescent="0.35">
      <c r="B1045" s="15" t="s">
        <v>8219</v>
      </c>
      <c r="C1045" s="20">
        <v>69</v>
      </c>
      <c r="E1045" s="15" t="s">
        <v>8221</v>
      </c>
      <c r="F1045" s="20">
        <v>0</v>
      </c>
    </row>
    <row r="1046" spans="2:6" x14ac:dyDescent="0.35">
      <c r="B1046" s="15" t="s">
        <v>8219</v>
      </c>
      <c r="C1046" s="20">
        <v>13</v>
      </c>
      <c r="E1046" s="15" t="s">
        <v>8221</v>
      </c>
      <c r="F1046" s="20">
        <v>0</v>
      </c>
    </row>
    <row r="1047" spans="2:6" x14ac:dyDescent="0.35">
      <c r="B1047" s="15" t="s">
        <v>8219</v>
      </c>
      <c r="C1047" s="20">
        <v>58</v>
      </c>
      <c r="E1047" s="15" t="s">
        <v>8221</v>
      </c>
      <c r="F1047" s="20">
        <v>3</v>
      </c>
    </row>
    <row r="1048" spans="2:6" x14ac:dyDescent="0.35">
      <c r="B1048" s="15" t="s">
        <v>8219</v>
      </c>
      <c r="C1048" s="20">
        <v>44</v>
      </c>
      <c r="E1048" s="15" t="s">
        <v>8221</v>
      </c>
      <c r="F1048" s="20">
        <v>1</v>
      </c>
    </row>
    <row r="1049" spans="2:6" x14ac:dyDescent="0.35">
      <c r="B1049" s="15" t="s">
        <v>8219</v>
      </c>
      <c r="C1049" s="20">
        <v>83</v>
      </c>
      <c r="E1049" s="15" t="s">
        <v>8221</v>
      </c>
      <c r="F1049" s="20">
        <v>13</v>
      </c>
    </row>
    <row r="1050" spans="2:6" x14ac:dyDescent="0.35">
      <c r="B1050" s="15" t="s">
        <v>8219</v>
      </c>
      <c r="C1050" s="20">
        <v>117</v>
      </c>
      <c r="E1050" s="15" t="s">
        <v>8221</v>
      </c>
      <c r="F1050" s="20">
        <v>0</v>
      </c>
    </row>
    <row r="1051" spans="2:6" x14ac:dyDescent="0.35">
      <c r="B1051" s="15" t="s">
        <v>8219</v>
      </c>
      <c r="C1051" s="20">
        <v>32</v>
      </c>
      <c r="E1051" s="15" t="s">
        <v>8221</v>
      </c>
      <c r="F1051" s="20">
        <v>6</v>
      </c>
    </row>
    <row r="1052" spans="2:6" x14ac:dyDescent="0.35">
      <c r="B1052" s="15" t="s">
        <v>8219</v>
      </c>
      <c r="C1052" s="20">
        <v>8</v>
      </c>
      <c r="E1052" s="15" t="s">
        <v>8221</v>
      </c>
      <c r="F1052" s="20">
        <v>0</v>
      </c>
    </row>
    <row r="1053" spans="2:6" x14ac:dyDescent="0.35">
      <c r="B1053" s="15" t="s">
        <v>8219</v>
      </c>
      <c r="C1053" s="20">
        <v>340</v>
      </c>
      <c r="E1053" s="15" t="s">
        <v>8221</v>
      </c>
      <c r="F1053" s="20">
        <v>14</v>
      </c>
    </row>
    <row r="1054" spans="2:6" x14ac:dyDescent="0.35">
      <c r="B1054" s="15" t="s">
        <v>8219</v>
      </c>
      <c r="C1054" s="20">
        <v>7</v>
      </c>
      <c r="E1054" s="15" t="s">
        <v>8221</v>
      </c>
      <c r="F1054" s="20">
        <v>5</v>
      </c>
    </row>
    <row r="1055" spans="2:6" x14ac:dyDescent="0.35">
      <c r="B1055" s="15" t="s">
        <v>8219</v>
      </c>
      <c r="C1055" s="20">
        <v>19</v>
      </c>
      <c r="E1055" s="15" t="s">
        <v>8221</v>
      </c>
      <c r="F1055" s="20">
        <v>6</v>
      </c>
    </row>
    <row r="1056" spans="2:6" x14ac:dyDescent="0.35">
      <c r="B1056" s="15" t="s">
        <v>8219</v>
      </c>
      <c r="C1056" s="20">
        <v>47</v>
      </c>
      <c r="E1056" s="15" t="s">
        <v>8221</v>
      </c>
      <c r="F1056" s="20">
        <v>15</v>
      </c>
    </row>
    <row r="1057" spans="2:6" x14ac:dyDescent="0.35">
      <c r="B1057" s="15" t="s">
        <v>8219</v>
      </c>
      <c r="C1057" s="20">
        <v>13</v>
      </c>
      <c r="E1057" s="15" t="s">
        <v>8221</v>
      </c>
      <c r="F1057" s="20">
        <v>0</v>
      </c>
    </row>
    <row r="1058" spans="2:6" x14ac:dyDescent="0.35">
      <c r="B1058" s="15" t="s">
        <v>8219</v>
      </c>
      <c r="C1058" s="20">
        <v>90</v>
      </c>
      <c r="E1058" s="15" t="s">
        <v>8221</v>
      </c>
      <c r="F1058" s="20">
        <v>1</v>
      </c>
    </row>
    <row r="1059" spans="2:6" x14ac:dyDescent="0.35">
      <c r="B1059" s="15" t="s">
        <v>8219</v>
      </c>
      <c r="C1059" s="20">
        <v>63</v>
      </c>
      <c r="E1059" s="15" t="s">
        <v>8221</v>
      </c>
      <c r="F1059" s="20">
        <v>9</v>
      </c>
    </row>
    <row r="1060" spans="2:6" x14ac:dyDescent="0.35">
      <c r="B1060" s="15" t="s">
        <v>8219</v>
      </c>
      <c r="C1060" s="20">
        <v>26</v>
      </c>
      <c r="E1060" s="15" t="s">
        <v>8221</v>
      </c>
      <c r="F1060" s="20">
        <v>3</v>
      </c>
    </row>
    <row r="1061" spans="2:6" x14ac:dyDescent="0.35">
      <c r="B1061" s="15" t="s">
        <v>8219</v>
      </c>
      <c r="C1061" s="20">
        <v>71</v>
      </c>
      <c r="E1061" s="15" t="s">
        <v>8221</v>
      </c>
      <c r="F1061" s="20">
        <v>3</v>
      </c>
    </row>
    <row r="1062" spans="2:6" x14ac:dyDescent="0.35">
      <c r="B1062" s="15" t="s">
        <v>8219</v>
      </c>
      <c r="C1062" s="20">
        <v>38</v>
      </c>
      <c r="E1062" s="15" t="s">
        <v>8221</v>
      </c>
      <c r="F1062" s="20">
        <v>1</v>
      </c>
    </row>
    <row r="1063" spans="2:6" x14ac:dyDescent="0.35">
      <c r="B1063" s="15" t="s">
        <v>8219</v>
      </c>
      <c r="C1063" s="20">
        <v>859</v>
      </c>
      <c r="E1063" s="15" t="s">
        <v>8221</v>
      </c>
      <c r="F1063" s="20">
        <v>3</v>
      </c>
    </row>
    <row r="1064" spans="2:6" x14ac:dyDescent="0.35">
      <c r="B1064" s="15" t="s">
        <v>8219</v>
      </c>
      <c r="C1064" s="20">
        <v>21</v>
      </c>
      <c r="E1064" s="15" t="s">
        <v>8221</v>
      </c>
      <c r="F1064" s="20">
        <v>0</v>
      </c>
    </row>
    <row r="1065" spans="2:6" x14ac:dyDescent="0.35">
      <c r="B1065" s="15" t="s">
        <v>8219</v>
      </c>
      <c r="C1065" s="20">
        <v>78</v>
      </c>
      <c r="E1065" s="15" t="s">
        <v>8221</v>
      </c>
      <c r="F1065" s="20">
        <v>2</v>
      </c>
    </row>
    <row r="1066" spans="2:6" x14ac:dyDescent="0.35">
      <c r="B1066" s="15" t="s">
        <v>8219</v>
      </c>
      <c r="C1066" s="20">
        <v>53</v>
      </c>
      <c r="E1066" s="15" t="s">
        <v>8221</v>
      </c>
      <c r="F1066" s="20">
        <v>10</v>
      </c>
    </row>
    <row r="1067" spans="2:6" x14ac:dyDescent="0.35">
      <c r="B1067" s="15" t="s">
        <v>8219</v>
      </c>
      <c r="C1067" s="20">
        <v>356</v>
      </c>
      <c r="E1067" s="15" t="s">
        <v>8221</v>
      </c>
      <c r="F1067" s="20">
        <v>60</v>
      </c>
    </row>
    <row r="1068" spans="2:6" x14ac:dyDescent="0.35">
      <c r="B1068" s="15" t="s">
        <v>8219</v>
      </c>
      <c r="C1068" s="20">
        <v>279</v>
      </c>
      <c r="E1068" s="15" t="s">
        <v>8221</v>
      </c>
      <c r="F1068" s="20">
        <v>5</v>
      </c>
    </row>
    <row r="1069" spans="2:6" x14ac:dyDescent="0.35">
      <c r="B1069" s="15" t="s">
        <v>8219</v>
      </c>
      <c r="C1069" s="20">
        <v>266</v>
      </c>
      <c r="E1069" s="15" t="s">
        <v>8221</v>
      </c>
      <c r="F1069" s="20">
        <v>9</v>
      </c>
    </row>
    <row r="1070" spans="2:6" x14ac:dyDescent="0.35">
      <c r="B1070" s="15" t="s">
        <v>8219</v>
      </c>
      <c r="C1070" s="20">
        <v>623</v>
      </c>
      <c r="E1070" s="15" t="s">
        <v>8221</v>
      </c>
      <c r="F1070" s="20">
        <v>13</v>
      </c>
    </row>
    <row r="1071" spans="2:6" x14ac:dyDescent="0.35">
      <c r="B1071" s="15" t="s">
        <v>8219</v>
      </c>
      <c r="C1071" s="20">
        <v>392</v>
      </c>
      <c r="E1071" s="15" t="s">
        <v>8221</v>
      </c>
      <c r="F1071" s="20">
        <v>0</v>
      </c>
    </row>
    <row r="1072" spans="2:6" x14ac:dyDescent="0.35">
      <c r="B1072" s="15" t="s">
        <v>8219</v>
      </c>
      <c r="C1072" s="20">
        <v>3562</v>
      </c>
      <c r="E1072" s="15" t="s">
        <v>8221</v>
      </c>
      <c r="F1072" s="20">
        <v>8</v>
      </c>
    </row>
    <row r="1073" spans="2:6" x14ac:dyDescent="0.35">
      <c r="B1073" s="15" t="s">
        <v>8219</v>
      </c>
      <c r="C1073" s="20">
        <v>514</v>
      </c>
      <c r="E1073" s="15" t="s">
        <v>8221</v>
      </c>
      <c r="F1073" s="20">
        <v>3</v>
      </c>
    </row>
    <row r="1074" spans="2:6" x14ac:dyDescent="0.35">
      <c r="B1074" s="15" t="s">
        <v>8219</v>
      </c>
      <c r="C1074" s="20">
        <v>88</v>
      </c>
      <c r="E1074" s="15" t="s">
        <v>8221</v>
      </c>
      <c r="F1074" s="20">
        <v>3</v>
      </c>
    </row>
    <row r="1075" spans="2:6" x14ac:dyDescent="0.35">
      <c r="B1075" s="15" t="s">
        <v>8219</v>
      </c>
      <c r="C1075" s="20">
        <v>537</v>
      </c>
      <c r="E1075" s="15" t="s">
        <v>8221</v>
      </c>
      <c r="F1075" s="20">
        <v>0</v>
      </c>
    </row>
    <row r="1076" spans="2:6" x14ac:dyDescent="0.35">
      <c r="B1076" s="15" t="s">
        <v>8219</v>
      </c>
      <c r="C1076" s="20">
        <v>25</v>
      </c>
      <c r="E1076" s="15" t="s">
        <v>8221</v>
      </c>
      <c r="F1076" s="20">
        <v>6</v>
      </c>
    </row>
    <row r="1077" spans="2:6" x14ac:dyDescent="0.35">
      <c r="B1077" s="15" t="s">
        <v>8219</v>
      </c>
      <c r="C1077" s="20">
        <v>3238</v>
      </c>
      <c r="E1077" s="15" t="s">
        <v>8221</v>
      </c>
      <c r="F1077" s="20">
        <v>4</v>
      </c>
    </row>
    <row r="1078" spans="2:6" x14ac:dyDescent="0.35">
      <c r="B1078" s="15" t="s">
        <v>8219</v>
      </c>
      <c r="C1078" s="20">
        <v>897</v>
      </c>
      <c r="E1078" s="15" t="s">
        <v>8221</v>
      </c>
      <c r="F1078" s="20">
        <v>1</v>
      </c>
    </row>
    <row r="1079" spans="2:6" x14ac:dyDescent="0.35">
      <c r="B1079" s="15" t="s">
        <v>8219</v>
      </c>
      <c r="C1079" s="20">
        <v>878</v>
      </c>
      <c r="E1079" s="15" t="s">
        <v>8221</v>
      </c>
      <c r="F1079" s="20">
        <v>29</v>
      </c>
    </row>
    <row r="1080" spans="2:6" x14ac:dyDescent="0.35">
      <c r="B1080" s="15" t="s">
        <v>8219</v>
      </c>
      <c r="C1080" s="20">
        <v>115</v>
      </c>
      <c r="E1080" s="15" t="s">
        <v>8221</v>
      </c>
      <c r="F1080" s="20">
        <v>0</v>
      </c>
    </row>
    <row r="1081" spans="2:6" x14ac:dyDescent="0.35">
      <c r="B1081" s="15" t="s">
        <v>8219</v>
      </c>
      <c r="C1081" s="20">
        <v>234</v>
      </c>
      <c r="E1081" s="15" t="s">
        <v>8221</v>
      </c>
      <c r="F1081" s="20">
        <v>4</v>
      </c>
    </row>
    <row r="1082" spans="2:6" x14ac:dyDescent="0.35">
      <c r="B1082" s="15" t="s">
        <v>8219</v>
      </c>
      <c r="C1082" s="20">
        <v>4330</v>
      </c>
      <c r="E1082" s="15" t="s">
        <v>8221</v>
      </c>
      <c r="F1082" s="20">
        <v>5</v>
      </c>
    </row>
    <row r="1083" spans="2:6" x14ac:dyDescent="0.35">
      <c r="B1083" s="15" t="s">
        <v>8219</v>
      </c>
      <c r="C1083" s="20">
        <v>651</v>
      </c>
      <c r="E1083" s="15" t="s">
        <v>8221</v>
      </c>
      <c r="F1083" s="20">
        <v>4</v>
      </c>
    </row>
    <row r="1084" spans="2:6" x14ac:dyDescent="0.35">
      <c r="B1084" s="15" t="s">
        <v>8219</v>
      </c>
      <c r="C1084" s="20">
        <v>251</v>
      </c>
      <c r="E1084" s="15" t="s">
        <v>8221</v>
      </c>
      <c r="F1084" s="20">
        <v>5</v>
      </c>
    </row>
    <row r="1085" spans="2:6" x14ac:dyDescent="0.35">
      <c r="B1085" s="15" t="s">
        <v>8219</v>
      </c>
      <c r="C1085" s="20">
        <v>263</v>
      </c>
      <c r="E1085" s="15" t="s">
        <v>8221</v>
      </c>
      <c r="F1085" s="20">
        <v>1</v>
      </c>
    </row>
    <row r="1086" spans="2:6" x14ac:dyDescent="0.35">
      <c r="B1086" s="15" t="s">
        <v>8219</v>
      </c>
      <c r="C1086" s="20">
        <v>28</v>
      </c>
      <c r="E1086" s="15" t="s">
        <v>8221</v>
      </c>
      <c r="F1086" s="20">
        <v>1</v>
      </c>
    </row>
    <row r="1087" spans="2:6" x14ac:dyDescent="0.35">
      <c r="B1087" s="15" t="s">
        <v>8219</v>
      </c>
      <c r="C1087" s="20">
        <v>721</v>
      </c>
      <c r="E1087" s="15" t="s">
        <v>8221</v>
      </c>
      <c r="F1087" s="20">
        <v>0</v>
      </c>
    </row>
    <row r="1088" spans="2:6" x14ac:dyDescent="0.35">
      <c r="B1088" s="15" t="s">
        <v>8219</v>
      </c>
      <c r="C1088" s="20">
        <v>50</v>
      </c>
      <c r="E1088" s="15" t="s">
        <v>8221</v>
      </c>
      <c r="F1088" s="20">
        <v>14</v>
      </c>
    </row>
    <row r="1089" spans="2:6" x14ac:dyDescent="0.35">
      <c r="B1089" s="15" t="s">
        <v>8219</v>
      </c>
      <c r="C1089" s="20">
        <v>73</v>
      </c>
      <c r="E1089" s="15" t="s">
        <v>8221</v>
      </c>
      <c r="F1089" s="20">
        <v>3</v>
      </c>
    </row>
    <row r="1090" spans="2:6" x14ac:dyDescent="0.35">
      <c r="B1090" s="15" t="s">
        <v>8219</v>
      </c>
      <c r="C1090" s="20">
        <v>27</v>
      </c>
      <c r="E1090" s="15" t="s">
        <v>8221</v>
      </c>
      <c r="F1090" s="20">
        <v>10</v>
      </c>
    </row>
    <row r="1091" spans="2:6" x14ac:dyDescent="0.35">
      <c r="B1091" s="15" t="s">
        <v>8219</v>
      </c>
      <c r="C1091" s="20">
        <v>34</v>
      </c>
      <c r="E1091" s="15" t="s">
        <v>8221</v>
      </c>
      <c r="F1091" s="20">
        <v>17</v>
      </c>
    </row>
    <row r="1092" spans="2:6" x14ac:dyDescent="0.35">
      <c r="B1092" s="15" t="s">
        <v>8219</v>
      </c>
      <c r="C1092" s="20">
        <v>7</v>
      </c>
      <c r="E1092" s="15" t="s">
        <v>8221</v>
      </c>
      <c r="F1092" s="20">
        <v>2</v>
      </c>
    </row>
    <row r="1093" spans="2:6" x14ac:dyDescent="0.35">
      <c r="B1093" s="15" t="s">
        <v>8219</v>
      </c>
      <c r="C1093" s="20">
        <v>24</v>
      </c>
      <c r="E1093" s="15" t="s">
        <v>8221</v>
      </c>
      <c r="F1093" s="20">
        <v>0</v>
      </c>
    </row>
    <row r="1094" spans="2:6" x14ac:dyDescent="0.35">
      <c r="B1094" s="15" t="s">
        <v>8219</v>
      </c>
      <c r="C1094" s="20">
        <v>15</v>
      </c>
      <c r="E1094" s="15" t="s">
        <v>8221</v>
      </c>
      <c r="F1094" s="20">
        <v>4</v>
      </c>
    </row>
    <row r="1095" spans="2:6" x14ac:dyDescent="0.35">
      <c r="B1095" s="15" t="s">
        <v>8219</v>
      </c>
      <c r="C1095" s="20">
        <v>72</v>
      </c>
      <c r="E1095" s="15" t="s">
        <v>8221</v>
      </c>
      <c r="F1095" s="20">
        <v>12</v>
      </c>
    </row>
    <row r="1096" spans="2:6" x14ac:dyDescent="0.35">
      <c r="B1096" s="15" t="s">
        <v>8219</v>
      </c>
      <c r="C1096" s="20">
        <v>120</v>
      </c>
      <c r="E1096" s="15" t="s">
        <v>8221</v>
      </c>
      <c r="F1096" s="20">
        <v>3</v>
      </c>
    </row>
    <row r="1097" spans="2:6" x14ac:dyDescent="0.35">
      <c r="B1097" s="15" t="s">
        <v>8219</v>
      </c>
      <c r="C1097" s="20">
        <v>123</v>
      </c>
      <c r="E1097" s="15" t="s">
        <v>8221</v>
      </c>
      <c r="F1097" s="20">
        <v>12</v>
      </c>
    </row>
    <row r="1098" spans="2:6" x14ac:dyDescent="0.35">
      <c r="B1098" s="15" t="s">
        <v>8219</v>
      </c>
      <c r="C1098" s="20">
        <v>1</v>
      </c>
      <c r="E1098" s="15" t="s">
        <v>8221</v>
      </c>
      <c r="F1098" s="20">
        <v>0</v>
      </c>
    </row>
    <row r="1099" spans="2:6" x14ac:dyDescent="0.35">
      <c r="B1099" s="15" t="s">
        <v>8219</v>
      </c>
      <c r="C1099" s="20">
        <v>24</v>
      </c>
      <c r="E1099" s="15" t="s">
        <v>8221</v>
      </c>
      <c r="F1099" s="20">
        <v>7</v>
      </c>
    </row>
    <row r="1100" spans="2:6" x14ac:dyDescent="0.35">
      <c r="B1100" s="15" t="s">
        <v>8219</v>
      </c>
      <c r="C1100" s="20">
        <v>33</v>
      </c>
      <c r="E1100" s="15" t="s">
        <v>8221</v>
      </c>
      <c r="F1100" s="20">
        <v>2</v>
      </c>
    </row>
    <row r="1101" spans="2:6" x14ac:dyDescent="0.35">
      <c r="B1101" s="15" t="s">
        <v>8219</v>
      </c>
      <c r="C1101" s="20">
        <v>14</v>
      </c>
      <c r="E1101" s="15" t="s">
        <v>8221</v>
      </c>
      <c r="F1101" s="20">
        <v>1</v>
      </c>
    </row>
    <row r="1102" spans="2:6" x14ac:dyDescent="0.35">
      <c r="B1102" s="15" t="s">
        <v>8219</v>
      </c>
      <c r="C1102" s="20">
        <v>9</v>
      </c>
      <c r="E1102" s="15" t="s">
        <v>8221</v>
      </c>
      <c r="F1102" s="20">
        <v>4</v>
      </c>
    </row>
    <row r="1103" spans="2:6" x14ac:dyDescent="0.35">
      <c r="B1103" s="15" t="s">
        <v>8219</v>
      </c>
      <c r="C1103" s="20">
        <v>76</v>
      </c>
      <c r="E1103" s="15" t="s">
        <v>8221</v>
      </c>
      <c r="F1103" s="20">
        <v>4</v>
      </c>
    </row>
    <row r="1104" spans="2:6" x14ac:dyDescent="0.35">
      <c r="B1104" s="15" t="s">
        <v>8219</v>
      </c>
      <c r="C1104" s="20">
        <v>19</v>
      </c>
      <c r="E1104" s="15" t="s">
        <v>8221</v>
      </c>
      <c r="F1104" s="20">
        <v>17</v>
      </c>
    </row>
    <row r="1105" spans="2:6" x14ac:dyDescent="0.35">
      <c r="B1105" s="15" t="s">
        <v>8219</v>
      </c>
      <c r="C1105" s="20">
        <v>69</v>
      </c>
      <c r="E1105" s="15" t="s">
        <v>8221</v>
      </c>
      <c r="F1105" s="20">
        <v>7</v>
      </c>
    </row>
    <row r="1106" spans="2:6" x14ac:dyDescent="0.35">
      <c r="B1106" s="15" t="s">
        <v>8219</v>
      </c>
      <c r="C1106" s="20">
        <v>218</v>
      </c>
      <c r="E1106" s="15" t="s">
        <v>8221</v>
      </c>
      <c r="F1106" s="20">
        <v>2</v>
      </c>
    </row>
    <row r="1107" spans="2:6" x14ac:dyDescent="0.35">
      <c r="B1107" s="15" t="s">
        <v>8219</v>
      </c>
      <c r="C1107" s="20">
        <v>30</v>
      </c>
      <c r="E1107" s="15" t="s">
        <v>8221</v>
      </c>
      <c r="F1107" s="20">
        <v>5</v>
      </c>
    </row>
    <row r="1108" spans="2:6" x14ac:dyDescent="0.35">
      <c r="B1108" s="15" t="s">
        <v>8219</v>
      </c>
      <c r="C1108" s="20">
        <v>100</v>
      </c>
      <c r="E1108" s="15" t="s">
        <v>8221</v>
      </c>
      <c r="F1108" s="20">
        <v>1</v>
      </c>
    </row>
    <row r="1109" spans="2:6" x14ac:dyDescent="0.35">
      <c r="B1109" s="15" t="s">
        <v>8219</v>
      </c>
      <c r="C1109" s="20">
        <v>296</v>
      </c>
      <c r="E1109" s="15" t="s">
        <v>8221</v>
      </c>
      <c r="F1109" s="20">
        <v>1</v>
      </c>
    </row>
    <row r="1110" spans="2:6" x14ac:dyDescent="0.35">
      <c r="B1110" s="15" t="s">
        <v>8219</v>
      </c>
      <c r="C1110" s="20">
        <v>1204</v>
      </c>
      <c r="E1110" s="15" t="s">
        <v>8221</v>
      </c>
      <c r="F1110" s="20">
        <v>14</v>
      </c>
    </row>
    <row r="1111" spans="2:6" x14ac:dyDescent="0.35">
      <c r="B1111" s="15" t="s">
        <v>8219</v>
      </c>
      <c r="C1111" s="20">
        <v>321</v>
      </c>
      <c r="E1111" s="15" t="s">
        <v>8221</v>
      </c>
      <c r="F1111" s="20">
        <v>26</v>
      </c>
    </row>
    <row r="1112" spans="2:6" x14ac:dyDescent="0.35">
      <c r="B1112" s="15" t="s">
        <v>8219</v>
      </c>
      <c r="C1112" s="20">
        <v>301</v>
      </c>
      <c r="E1112" s="15" t="s">
        <v>8221</v>
      </c>
      <c r="F1112" s="20">
        <v>2</v>
      </c>
    </row>
    <row r="1113" spans="2:6" x14ac:dyDescent="0.35">
      <c r="B1113" s="15" t="s">
        <v>8219</v>
      </c>
      <c r="C1113" s="20">
        <v>144</v>
      </c>
      <c r="E1113" s="15" t="s">
        <v>8221</v>
      </c>
      <c r="F1113" s="20">
        <v>1</v>
      </c>
    </row>
    <row r="1114" spans="2:6" x14ac:dyDescent="0.35">
      <c r="B1114" s="15" t="s">
        <v>8219</v>
      </c>
      <c r="C1114" s="20">
        <v>539</v>
      </c>
      <c r="E1114" s="15" t="s">
        <v>8221</v>
      </c>
      <c r="F1114" s="20">
        <v>3</v>
      </c>
    </row>
    <row r="1115" spans="2:6" x14ac:dyDescent="0.35">
      <c r="B1115" s="15" t="s">
        <v>8219</v>
      </c>
      <c r="C1115" s="20">
        <v>498</v>
      </c>
      <c r="E1115" s="15" t="s">
        <v>8221</v>
      </c>
      <c r="F1115" s="20">
        <v>7</v>
      </c>
    </row>
    <row r="1116" spans="2:6" x14ac:dyDescent="0.35">
      <c r="B1116" s="15" t="s">
        <v>8219</v>
      </c>
      <c r="C1116" s="20">
        <v>1113</v>
      </c>
      <c r="E1116" s="15" t="s">
        <v>8221</v>
      </c>
      <c r="F1116" s="20">
        <v>9</v>
      </c>
    </row>
    <row r="1117" spans="2:6" x14ac:dyDescent="0.35">
      <c r="B1117" s="15" t="s">
        <v>8219</v>
      </c>
      <c r="C1117" s="20">
        <v>988</v>
      </c>
      <c r="E1117" s="15" t="s">
        <v>8221</v>
      </c>
      <c r="F1117" s="20">
        <v>20</v>
      </c>
    </row>
    <row r="1118" spans="2:6" x14ac:dyDescent="0.35">
      <c r="B1118" s="15" t="s">
        <v>8219</v>
      </c>
      <c r="C1118" s="20">
        <v>391</v>
      </c>
      <c r="E1118" s="15" t="s">
        <v>8221</v>
      </c>
      <c r="F1118" s="20">
        <v>6</v>
      </c>
    </row>
    <row r="1119" spans="2:6" x14ac:dyDescent="0.35">
      <c r="B1119" s="15" t="s">
        <v>8219</v>
      </c>
      <c r="C1119" s="20">
        <v>28</v>
      </c>
      <c r="E1119" s="15" t="s">
        <v>8221</v>
      </c>
      <c r="F1119" s="20">
        <v>13</v>
      </c>
    </row>
    <row r="1120" spans="2:6" x14ac:dyDescent="0.35">
      <c r="B1120" s="15" t="s">
        <v>8219</v>
      </c>
      <c r="C1120" s="20">
        <v>147</v>
      </c>
      <c r="E1120" s="15" t="s">
        <v>8221</v>
      </c>
      <c r="F1120" s="20">
        <v>1</v>
      </c>
    </row>
    <row r="1121" spans="2:6" x14ac:dyDescent="0.35">
      <c r="B1121" s="15" t="s">
        <v>8219</v>
      </c>
      <c r="C1121" s="20">
        <v>680</v>
      </c>
      <c r="E1121" s="15" t="s">
        <v>8221</v>
      </c>
      <c r="F1121" s="20">
        <v>202</v>
      </c>
    </row>
    <row r="1122" spans="2:6" x14ac:dyDescent="0.35">
      <c r="B1122" s="15" t="s">
        <v>8219</v>
      </c>
      <c r="C1122" s="20">
        <v>983</v>
      </c>
      <c r="E1122" s="15" t="s">
        <v>8221</v>
      </c>
      <c r="F1122" s="20">
        <v>0</v>
      </c>
    </row>
    <row r="1123" spans="2:6" x14ac:dyDescent="0.35">
      <c r="B1123" s="15" t="s">
        <v>8219</v>
      </c>
      <c r="C1123" s="20">
        <v>79</v>
      </c>
      <c r="E1123" s="15" t="s">
        <v>8221</v>
      </c>
      <c r="F1123" s="20">
        <v>1</v>
      </c>
    </row>
    <row r="1124" spans="2:6" x14ac:dyDescent="0.35">
      <c r="B1124" s="15" t="s">
        <v>8219</v>
      </c>
      <c r="C1124" s="20">
        <v>426</v>
      </c>
      <c r="E1124" s="15" t="s">
        <v>8221</v>
      </c>
      <c r="F1124" s="20">
        <v>0</v>
      </c>
    </row>
    <row r="1125" spans="2:6" x14ac:dyDescent="0.35">
      <c r="B1125" s="15" t="s">
        <v>8219</v>
      </c>
      <c r="C1125" s="20">
        <v>96</v>
      </c>
      <c r="E1125" s="15" t="s">
        <v>8221</v>
      </c>
      <c r="F1125" s="20">
        <v>2</v>
      </c>
    </row>
    <row r="1126" spans="2:6" x14ac:dyDescent="0.35">
      <c r="B1126" s="15" t="s">
        <v>8219</v>
      </c>
      <c r="C1126" s="20">
        <v>163</v>
      </c>
      <c r="E1126" s="15" t="s">
        <v>8221</v>
      </c>
      <c r="F1126" s="20">
        <v>13</v>
      </c>
    </row>
    <row r="1127" spans="2:6" x14ac:dyDescent="0.35">
      <c r="B1127" s="15" t="s">
        <v>8219</v>
      </c>
      <c r="C1127" s="20">
        <v>2525</v>
      </c>
      <c r="E1127" s="15" t="s">
        <v>8221</v>
      </c>
      <c r="F1127" s="20">
        <v>9</v>
      </c>
    </row>
    <row r="1128" spans="2:6" x14ac:dyDescent="0.35">
      <c r="B1128" s="15" t="s">
        <v>8219</v>
      </c>
      <c r="C1128" s="20">
        <v>2035</v>
      </c>
      <c r="E1128" s="15" t="s">
        <v>8221</v>
      </c>
      <c r="F1128" s="20">
        <v>2</v>
      </c>
    </row>
    <row r="1129" spans="2:6" x14ac:dyDescent="0.35">
      <c r="B1129" s="15" t="s">
        <v>8219</v>
      </c>
      <c r="C1129" s="20">
        <v>290</v>
      </c>
      <c r="E1129" s="15" t="s">
        <v>8221</v>
      </c>
      <c r="F1129" s="20">
        <v>0</v>
      </c>
    </row>
    <row r="1130" spans="2:6" x14ac:dyDescent="0.35">
      <c r="B1130" s="15" t="s">
        <v>8219</v>
      </c>
      <c r="C1130" s="20">
        <v>1980</v>
      </c>
      <c r="E1130" s="15" t="s">
        <v>8221</v>
      </c>
      <c r="F1130" s="20">
        <v>35</v>
      </c>
    </row>
    <row r="1131" spans="2:6" x14ac:dyDescent="0.35">
      <c r="B1131" s="15" t="s">
        <v>8219</v>
      </c>
      <c r="C1131" s="20">
        <v>57</v>
      </c>
      <c r="E1131" s="15" t="s">
        <v>8221</v>
      </c>
      <c r="F1131" s="20">
        <v>2</v>
      </c>
    </row>
    <row r="1132" spans="2:6" x14ac:dyDescent="0.35">
      <c r="B1132" s="15" t="s">
        <v>8219</v>
      </c>
      <c r="C1132" s="20">
        <v>380</v>
      </c>
      <c r="E1132" s="15" t="s">
        <v>8221</v>
      </c>
      <c r="F1132" s="20">
        <v>3</v>
      </c>
    </row>
    <row r="1133" spans="2:6" x14ac:dyDescent="0.35">
      <c r="B1133" s="15" t="s">
        <v>8219</v>
      </c>
      <c r="C1133" s="20">
        <v>128</v>
      </c>
      <c r="E1133" s="15" t="s">
        <v>8221</v>
      </c>
      <c r="F1133" s="20">
        <v>0</v>
      </c>
    </row>
    <row r="1134" spans="2:6" x14ac:dyDescent="0.35">
      <c r="B1134" s="15" t="s">
        <v>8219</v>
      </c>
      <c r="C1134" s="20">
        <v>180</v>
      </c>
      <c r="E1134" s="15" t="s">
        <v>8221</v>
      </c>
      <c r="F1134" s="20">
        <v>1</v>
      </c>
    </row>
    <row r="1135" spans="2:6" x14ac:dyDescent="0.35">
      <c r="B1135" s="15" t="s">
        <v>8219</v>
      </c>
      <c r="C1135" s="20">
        <v>571</v>
      </c>
      <c r="E1135" s="15" t="s">
        <v>8221</v>
      </c>
      <c r="F1135" s="20">
        <v>0</v>
      </c>
    </row>
    <row r="1136" spans="2:6" x14ac:dyDescent="0.35">
      <c r="B1136" s="15" t="s">
        <v>8219</v>
      </c>
      <c r="C1136" s="20">
        <v>480</v>
      </c>
      <c r="E1136" s="15" t="s">
        <v>8221</v>
      </c>
      <c r="F1136" s="20">
        <v>0</v>
      </c>
    </row>
    <row r="1137" spans="2:6" x14ac:dyDescent="0.35">
      <c r="B1137" s="15" t="s">
        <v>8219</v>
      </c>
      <c r="C1137" s="20">
        <v>249</v>
      </c>
      <c r="E1137" s="15" t="s">
        <v>8221</v>
      </c>
      <c r="F1137" s="20">
        <v>3</v>
      </c>
    </row>
    <row r="1138" spans="2:6" x14ac:dyDescent="0.35">
      <c r="B1138" s="15" t="s">
        <v>8219</v>
      </c>
      <c r="C1138" s="20">
        <v>84</v>
      </c>
      <c r="E1138" s="15" t="s">
        <v>8221</v>
      </c>
      <c r="F1138" s="20">
        <v>11</v>
      </c>
    </row>
    <row r="1139" spans="2:6" x14ac:dyDescent="0.35">
      <c r="B1139" s="15" t="s">
        <v>8219</v>
      </c>
      <c r="C1139" s="20">
        <v>197</v>
      </c>
      <c r="E1139" s="15" t="s">
        <v>8221</v>
      </c>
      <c r="F1139" s="20">
        <v>6</v>
      </c>
    </row>
    <row r="1140" spans="2:6" x14ac:dyDescent="0.35">
      <c r="B1140" s="15" t="s">
        <v>8219</v>
      </c>
      <c r="C1140" s="20">
        <v>271</v>
      </c>
      <c r="E1140" s="15" t="s">
        <v>8221</v>
      </c>
      <c r="F1140" s="20">
        <v>0</v>
      </c>
    </row>
    <row r="1141" spans="2:6" x14ac:dyDescent="0.35">
      <c r="B1141" s="15" t="s">
        <v>8219</v>
      </c>
      <c r="C1141" s="20">
        <v>50</v>
      </c>
      <c r="E1141" s="15" t="s">
        <v>8221</v>
      </c>
      <c r="F1141" s="20">
        <v>67</v>
      </c>
    </row>
    <row r="1142" spans="2:6" x14ac:dyDescent="0.35">
      <c r="B1142" s="15" t="s">
        <v>8219</v>
      </c>
      <c r="C1142" s="20">
        <v>169</v>
      </c>
      <c r="E1142" s="15" t="s">
        <v>8221</v>
      </c>
      <c r="F1142" s="20">
        <v>23</v>
      </c>
    </row>
    <row r="1143" spans="2:6" x14ac:dyDescent="0.35">
      <c r="B1143" s="15" t="s">
        <v>8219</v>
      </c>
      <c r="C1143" s="20">
        <v>205</v>
      </c>
      <c r="E1143" s="15" t="s">
        <v>8221</v>
      </c>
      <c r="F1143" s="20">
        <v>72</v>
      </c>
    </row>
    <row r="1144" spans="2:6" x14ac:dyDescent="0.35">
      <c r="B1144" s="15" t="s">
        <v>8219</v>
      </c>
      <c r="C1144" s="20">
        <v>206</v>
      </c>
      <c r="E1144" s="15" t="s">
        <v>8221</v>
      </c>
      <c r="F1144" s="20">
        <v>2</v>
      </c>
    </row>
    <row r="1145" spans="2:6" x14ac:dyDescent="0.35">
      <c r="B1145" s="15" t="s">
        <v>8219</v>
      </c>
      <c r="C1145" s="20">
        <v>84</v>
      </c>
      <c r="E1145" s="15" t="s">
        <v>8221</v>
      </c>
      <c r="F1145" s="20">
        <v>15</v>
      </c>
    </row>
    <row r="1146" spans="2:6" x14ac:dyDescent="0.35">
      <c r="B1146" s="15" t="s">
        <v>8219</v>
      </c>
      <c r="C1146" s="20">
        <v>210</v>
      </c>
      <c r="E1146" s="15" t="s">
        <v>8221</v>
      </c>
      <c r="F1146" s="20">
        <v>1</v>
      </c>
    </row>
    <row r="1147" spans="2:6" x14ac:dyDescent="0.35">
      <c r="B1147" s="15" t="s">
        <v>8219</v>
      </c>
      <c r="C1147" s="20">
        <v>181</v>
      </c>
      <c r="E1147" s="15" t="s">
        <v>8221</v>
      </c>
      <c r="F1147" s="20">
        <v>2</v>
      </c>
    </row>
    <row r="1148" spans="2:6" x14ac:dyDescent="0.35">
      <c r="B1148" s="15" t="s">
        <v>8219</v>
      </c>
      <c r="C1148" s="20">
        <v>60</v>
      </c>
      <c r="E1148" s="15" t="s">
        <v>8221</v>
      </c>
      <c r="F1148" s="20">
        <v>7</v>
      </c>
    </row>
    <row r="1149" spans="2:6" x14ac:dyDescent="0.35">
      <c r="B1149" s="15" t="s">
        <v>8219</v>
      </c>
      <c r="C1149" s="20">
        <v>445</v>
      </c>
      <c r="E1149" s="15" t="s">
        <v>8221</v>
      </c>
      <c r="F1149" s="20">
        <v>16</v>
      </c>
    </row>
    <row r="1150" spans="2:6" x14ac:dyDescent="0.35">
      <c r="B1150" s="15" t="s">
        <v>8219</v>
      </c>
      <c r="C1150" s="20">
        <v>17</v>
      </c>
      <c r="E1150" s="15" t="s">
        <v>8221</v>
      </c>
      <c r="F1150" s="20">
        <v>117</v>
      </c>
    </row>
    <row r="1151" spans="2:6" x14ac:dyDescent="0.35">
      <c r="B1151" s="15" t="s">
        <v>8219</v>
      </c>
      <c r="C1151" s="20">
        <v>194</v>
      </c>
      <c r="E1151" s="15" t="s">
        <v>8221</v>
      </c>
      <c r="F1151" s="20">
        <v>2</v>
      </c>
    </row>
    <row r="1152" spans="2:6" x14ac:dyDescent="0.35">
      <c r="B1152" s="15" t="s">
        <v>8219</v>
      </c>
      <c r="C1152" s="20">
        <v>404</v>
      </c>
      <c r="E1152" s="15" t="s">
        <v>8221</v>
      </c>
      <c r="F1152" s="20">
        <v>7</v>
      </c>
    </row>
    <row r="1153" spans="2:6" x14ac:dyDescent="0.35">
      <c r="B1153" s="15" t="s">
        <v>8219</v>
      </c>
      <c r="C1153" s="20">
        <v>194</v>
      </c>
      <c r="E1153" s="15" t="s">
        <v>8221</v>
      </c>
      <c r="F1153" s="20">
        <v>3</v>
      </c>
    </row>
    <row r="1154" spans="2:6" x14ac:dyDescent="0.35">
      <c r="B1154" s="15" t="s">
        <v>8219</v>
      </c>
      <c r="C1154" s="20">
        <v>902</v>
      </c>
      <c r="E1154" s="15" t="s">
        <v>8221</v>
      </c>
      <c r="F1154" s="20">
        <v>20</v>
      </c>
    </row>
    <row r="1155" spans="2:6" x14ac:dyDescent="0.35">
      <c r="B1155" s="15" t="s">
        <v>8219</v>
      </c>
      <c r="C1155" s="20">
        <v>1670</v>
      </c>
      <c r="E1155" s="15" t="s">
        <v>8221</v>
      </c>
      <c r="F1155" s="20">
        <v>50</v>
      </c>
    </row>
    <row r="1156" spans="2:6" x14ac:dyDescent="0.35">
      <c r="B1156" s="15" t="s">
        <v>8219</v>
      </c>
      <c r="C1156" s="20">
        <v>1328</v>
      </c>
      <c r="E1156" s="15" t="s">
        <v>8221</v>
      </c>
      <c r="F1156" s="20">
        <v>2</v>
      </c>
    </row>
    <row r="1157" spans="2:6" x14ac:dyDescent="0.35">
      <c r="B1157" s="15" t="s">
        <v>8219</v>
      </c>
      <c r="C1157" s="20">
        <v>944</v>
      </c>
      <c r="E1157" s="15" t="s">
        <v>8221</v>
      </c>
      <c r="F1157" s="20">
        <v>3</v>
      </c>
    </row>
    <row r="1158" spans="2:6" x14ac:dyDescent="0.35">
      <c r="B1158" s="15" t="s">
        <v>8219</v>
      </c>
      <c r="C1158" s="20">
        <v>147</v>
      </c>
      <c r="E1158" s="15" t="s">
        <v>8221</v>
      </c>
      <c r="F1158" s="20">
        <v>27</v>
      </c>
    </row>
    <row r="1159" spans="2:6" x14ac:dyDescent="0.35">
      <c r="B1159" s="15" t="s">
        <v>8219</v>
      </c>
      <c r="C1159" s="20">
        <v>99</v>
      </c>
      <c r="E1159" s="15" t="s">
        <v>8221</v>
      </c>
      <c r="F1159" s="20">
        <v>7</v>
      </c>
    </row>
    <row r="1160" spans="2:6" x14ac:dyDescent="0.35">
      <c r="B1160" s="15" t="s">
        <v>8219</v>
      </c>
      <c r="C1160" s="20">
        <v>79</v>
      </c>
      <c r="E1160" s="15" t="s">
        <v>8221</v>
      </c>
      <c r="F1160" s="20">
        <v>5</v>
      </c>
    </row>
    <row r="1161" spans="2:6" x14ac:dyDescent="0.35">
      <c r="B1161" s="15" t="s">
        <v>8219</v>
      </c>
      <c r="C1161" s="20">
        <v>75</v>
      </c>
      <c r="E1161" s="15" t="s">
        <v>8221</v>
      </c>
      <c r="F1161" s="20">
        <v>0</v>
      </c>
    </row>
    <row r="1162" spans="2:6" x14ac:dyDescent="0.35">
      <c r="B1162" s="15" t="s">
        <v>8219</v>
      </c>
      <c r="C1162" s="20">
        <v>207</v>
      </c>
      <c r="E1162" s="15" t="s">
        <v>8221</v>
      </c>
      <c r="F1162" s="20">
        <v>3</v>
      </c>
    </row>
    <row r="1163" spans="2:6" x14ac:dyDescent="0.35">
      <c r="B1163" s="15" t="s">
        <v>8219</v>
      </c>
      <c r="C1163" s="20">
        <v>102</v>
      </c>
      <c r="E1163" s="15" t="s">
        <v>8221</v>
      </c>
      <c r="F1163" s="20">
        <v>6</v>
      </c>
    </row>
    <row r="1164" spans="2:6" x14ac:dyDescent="0.35">
      <c r="B1164" s="15" t="s">
        <v>8219</v>
      </c>
      <c r="C1164" s="20">
        <v>32</v>
      </c>
      <c r="E1164" s="15" t="s">
        <v>8221</v>
      </c>
      <c r="F1164" s="20">
        <v>9</v>
      </c>
    </row>
    <row r="1165" spans="2:6" x14ac:dyDescent="0.35">
      <c r="B1165" s="15" t="s">
        <v>8219</v>
      </c>
      <c r="C1165" s="20">
        <v>480</v>
      </c>
      <c r="E1165" s="15" t="s">
        <v>8221</v>
      </c>
      <c r="F1165" s="20">
        <v>3</v>
      </c>
    </row>
    <row r="1166" spans="2:6" x14ac:dyDescent="0.35">
      <c r="B1166" s="15" t="s">
        <v>8219</v>
      </c>
      <c r="C1166" s="20">
        <v>11</v>
      </c>
      <c r="E1166" s="15" t="s">
        <v>8221</v>
      </c>
      <c r="F1166" s="20">
        <v>2</v>
      </c>
    </row>
    <row r="1167" spans="2:6" x14ac:dyDescent="0.35">
      <c r="B1167" s="15" t="s">
        <v>8219</v>
      </c>
      <c r="C1167" s="20">
        <v>12</v>
      </c>
      <c r="E1167" s="15" t="s">
        <v>8221</v>
      </c>
      <c r="F1167" s="20">
        <v>3</v>
      </c>
    </row>
    <row r="1168" spans="2:6" x14ac:dyDescent="0.35">
      <c r="B1168" s="15" t="s">
        <v>8219</v>
      </c>
      <c r="C1168" s="20">
        <v>48</v>
      </c>
      <c r="E1168" s="15" t="s">
        <v>8221</v>
      </c>
      <c r="F1168" s="20">
        <v>45</v>
      </c>
    </row>
    <row r="1169" spans="2:6" x14ac:dyDescent="0.35">
      <c r="B1169" s="15" t="s">
        <v>8219</v>
      </c>
      <c r="C1169" s="20">
        <v>59</v>
      </c>
      <c r="E1169" s="15" t="s">
        <v>8221</v>
      </c>
      <c r="F1169" s="20">
        <v>9</v>
      </c>
    </row>
    <row r="1170" spans="2:6" x14ac:dyDescent="0.35">
      <c r="B1170" s="15" t="s">
        <v>8219</v>
      </c>
      <c r="C1170" s="20">
        <v>79</v>
      </c>
      <c r="E1170" s="15" t="s">
        <v>8221</v>
      </c>
      <c r="F1170" s="20">
        <v>9</v>
      </c>
    </row>
    <row r="1171" spans="2:6" x14ac:dyDescent="0.35">
      <c r="B1171" s="15" t="s">
        <v>8219</v>
      </c>
      <c r="C1171" s="20">
        <v>14</v>
      </c>
      <c r="E1171" s="15" t="s">
        <v>8221</v>
      </c>
      <c r="F1171" s="20">
        <v>21</v>
      </c>
    </row>
    <row r="1172" spans="2:6" x14ac:dyDescent="0.35">
      <c r="B1172" s="15" t="s">
        <v>8219</v>
      </c>
      <c r="C1172" s="20">
        <v>106</v>
      </c>
      <c r="E1172" s="15" t="s">
        <v>8221</v>
      </c>
      <c r="F1172" s="20">
        <v>17</v>
      </c>
    </row>
    <row r="1173" spans="2:6" x14ac:dyDescent="0.35">
      <c r="B1173" s="15" t="s">
        <v>8219</v>
      </c>
      <c r="C1173" s="20">
        <v>25</v>
      </c>
      <c r="E1173" s="15" t="s">
        <v>8221</v>
      </c>
      <c r="F1173" s="20">
        <v>1</v>
      </c>
    </row>
    <row r="1174" spans="2:6" x14ac:dyDescent="0.35">
      <c r="B1174" s="15" t="s">
        <v>8219</v>
      </c>
      <c r="C1174" s="20">
        <v>25</v>
      </c>
      <c r="E1174" s="15" t="s">
        <v>8221</v>
      </c>
      <c r="F1174" s="20">
        <v>1</v>
      </c>
    </row>
    <row r="1175" spans="2:6" x14ac:dyDescent="0.35">
      <c r="B1175" s="15" t="s">
        <v>8219</v>
      </c>
      <c r="C1175" s="20">
        <v>29</v>
      </c>
      <c r="E1175" s="15" t="s">
        <v>8221</v>
      </c>
      <c r="F1175" s="20">
        <v>14</v>
      </c>
    </row>
    <row r="1176" spans="2:6" x14ac:dyDescent="0.35">
      <c r="B1176" s="15" t="s">
        <v>8219</v>
      </c>
      <c r="C1176" s="20">
        <v>43</v>
      </c>
      <c r="E1176" s="15" t="s">
        <v>8221</v>
      </c>
      <c r="F1176" s="20">
        <v>42</v>
      </c>
    </row>
    <row r="1177" spans="2:6" x14ac:dyDescent="0.35">
      <c r="B1177" s="15" t="s">
        <v>8219</v>
      </c>
      <c r="C1177" s="20">
        <v>46</v>
      </c>
      <c r="E1177" s="15" t="s">
        <v>8221</v>
      </c>
      <c r="F1177" s="20">
        <v>27</v>
      </c>
    </row>
    <row r="1178" spans="2:6" x14ac:dyDescent="0.35">
      <c r="B1178" s="15" t="s">
        <v>8219</v>
      </c>
      <c r="C1178" s="20">
        <v>27</v>
      </c>
      <c r="E1178" s="15" t="s">
        <v>8221</v>
      </c>
      <c r="F1178" s="20">
        <v>5</v>
      </c>
    </row>
    <row r="1179" spans="2:6" x14ac:dyDescent="0.35">
      <c r="B1179" s="15" t="s">
        <v>8219</v>
      </c>
      <c r="C1179" s="20">
        <v>112</v>
      </c>
      <c r="E1179" s="15" t="s">
        <v>8221</v>
      </c>
      <c r="F1179" s="20">
        <v>13</v>
      </c>
    </row>
    <row r="1180" spans="2:6" x14ac:dyDescent="0.35">
      <c r="B1180" s="15" t="s">
        <v>8219</v>
      </c>
      <c r="C1180" s="20">
        <v>34</v>
      </c>
      <c r="E1180" s="15" t="s">
        <v>8221</v>
      </c>
      <c r="F1180" s="20">
        <v>12</v>
      </c>
    </row>
    <row r="1181" spans="2:6" x14ac:dyDescent="0.35">
      <c r="B1181" s="15" t="s">
        <v>8219</v>
      </c>
      <c r="C1181" s="20">
        <v>145</v>
      </c>
      <c r="E1181" s="15" t="s">
        <v>8221</v>
      </c>
      <c r="F1181" s="20">
        <v>90</v>
      </c>
    </row>
    <row r="1182" spans="2:6" x14ac:dyDescent="0.35">
      <c r="B1182" s="15" t="s">
        <v>8219</v>
      </c>
      <c r="C1182" s="20">
        <v>19</v>
      </c>
      <c r="E1182" s="15" t="s">
        <v>8221</v>
      </c>
      <c r="F1182" s="20">
        <v>2</v>
      </c>
    </row>
    <row r="1183" spans="2:6" x14ac:dyDescent="0.35">
      <c r="B1183" s="15" t="s">
        <v>8219</v>
      </c>
      <c r="C1183" s="20">
        <v>288</v>
      </c>
      <c r="E1183" s="15" t="s">
        <v>8221</v>
      </c>
      <c r="F1183" s="20">
        <v>5</v>
      </c>
    </row>
    <row r="1184" spans="2:6" x14ac:dyDescent="0.35">
      <c r="B1184" s="15" t="s">
        <v>8219</v>
      </c>
      <c r="C1184" s="20">
        <v>14</v>
      </c>
      <c r="E1184" s="15" t="s">
        <v>8221</v>
      </c>
      <c r="F1184" s="20">
        <v>31</v>
      </c>
    </row>
    <row r="1185" spans="2:6" x14ac:dyDescent="0.35">
      <c r="B1185" s="15" t="s">
        <v>8219</v>
      </c>
      <c r="C1185" s="20">
        <v>7</v>
      </c>
      <c r="E1185" s="15" t="s">
        <v>8221</v>
      </c>
      <c r="F1185" s="20">
        <v>4</v>
      </c>
    </row>
    <row r="1186" spans="2:6" x14ac:dyDescent="0.35">
      <c r="B1186" s="15" t="s">
        <v>8219</v>
      </c>
      <c r="C1186" s="20">
        <v>211</v>
      </c>
      <c r="E1186" s="15" t="s">
        <v>8221</v>
      </c>
      <c r="F1186" s="20">
        <v>29</v>
      </c>
    </row>
    <row r="1187" spans="2:6" x14ac:dyDescent="0.35">
      <c r="B1187" s="15" t="s">
        <v>8219</v>
      </c>
      <c r="C1187" s="20">
        <v>85</v>
      </c>
      <c r="E1187" s="15" t="s">
        <v>8221</v>
      </c>
      <c r="F1187" s="20">
        <v>2</v>
      </c>
    </row>
    <row r="1188" spans="2:6" x14ac:dyDescent="0.35">
      <c r="B1188" s="15" t="s">
        <v>8219</v>
      </c>
      <c r="C1188" s="20">
        <v>103</v>
      </c>
      <c r="E1188" s="15" t="s">
        <v>8221</v>
      </c>
      <c r="F1188" s="20">
        <v>114</v>
      </c>
    </row>
    <row r="1189" spans="2:6" x14ac:dyDescent="0.35">
      <c r="B1189" s="15" t="s">
        <v>8219</v>
      </c>
      <c r="C1189" s="20">
        <v>113</v>
      </c>
      <c r="E1189" s="15" t="s">
        <v>8221</v>
      </c>
      <c r="F1189" s="20">
        <v>1</v>
      </c>
    </row>
    <row r="1190" spans="2:6" x14ac:dyDescent="0.35">
      <c r="B1190" s="15" t="s">
        <v>8219</v>
      </c>
      <c r="C1190" s="20">
        <v>167</v>
      </c>
      <c r="E1190" s="15" t="s">
        <v>8221</v>
      </c>
      <c r="F1190" s="20">
        <v>76</v>
      </c>
    </row>
    <row r="1191" spans="2:6" x14ac:dyDescent="0.35">
      <c r="B1191" s="15" t="s">
        <v>8219</v>
      </c>
      <c r="C1191" s="20">
        <v>73</v>
      </c>
      <c r="E1191" s="15" t="s">
        <v>8221</v>
      </c>
      <c r="F1191" s="20">
        <v>9</v>
      </c>
    </row>
    <row r="1192" spans="2:6" x14ac:dyDescent="0.35">
      <c r="B1192" s="15" t="s">
        <v>8219</v>
      </c>
      <c r="C1192" s="20">
        <v>75</v>
      </c>
      <c r="E1192" s="15" t="s">
        <v>8221</v>
      </c>
      <c r="F1192" s="20">
        <v>37</v>
      </c>
    </row>
    <row r="1193" spans="2:6" x14ac:dyDescent="0.35">
      <c r="B1193" s="15" t="s">
        <v>8219</v>
      </c>
      <c r="C1193" s="20">
        <v>614</v>
      </c>
      <c r="E1193" s="15" t="s">
        <v>8221</v>
      </c>
      <c r="F1193" s="20">
        <v>0</v>
      </c>
    </row>
    <row r="1194" spans="2:6" x14ac:dyDescent="0.35">
      <c r="B1194" s="15" t="s">
        <v>8219</v>
      </c>
      <c r="C1194" s="20">
        <v>107</v>
      </c>
      <c r="E1194" s="15" t="s">
        <v>8221</v>
      </c>
      <c r="F1194" s="20">
        <v>1</v>
      </c>
    </row>
    <row r="1195" spans="2:6" x14ac:dyDescent="0.35">
      <c r="B1195" s="15" t="s">
        <v>8219</v>
      </c>
      <c r="C1195" s="20">
        <v>1224</v>
      </c>
      <c r="E1195" s="15" t="s">
        <v>8221</v>
      </c>
      <c r="F1195" s="20">
        <v>10</v>
      </c>
    </row>
    <row r="1196" spans="2:6" x14ac:dyDescent="0.35">
      <c r="B1196" s="15" t="s">
        <v>8219</v>
      </c>
      <c r="C1196" s="20">
        <v>104</v>
      </c>
      <c r="E1196" s="15" t="s">
        <v>8221</v>
      </c>
      <c r="F1196" s="20">
        <v>1</v>
      </c>
    </row>
    <row r="1197" spans="2:6" x14ac:dyDescent="0.35">
      <c r="B1197" s="15" t="s">
        <v>8219</v>
      </c>
      <c r="C1197" s="20">
        <v>79</v>
      </c>
      <c r="E1197" s="15" t="s">
        <v>8221</v>
      </c>
      <c r="F1197" s="20">
        <v>2</v>
      </c>
    </row>
    <row r="1198" spans="2:6" x14ac:dyDescent="0.35">
      <c r="B1198" s="15" t="s">
        <v>8219</v>
      </c>
      <c r="C1198" s="20">
        <v>157</v>
      </c>
      <c r="E1198" s="15" t="s">
        <v>8221</v>
      </c>
      <c r="F1198" s="20">
        <v>1</v>
      </c>
    </row>
    <row r="1199" spans="2:6" x14ac:dyDescent="0.35">
      <c r="B1199" s="15" t="s">
        <v>8219</v>
      </c>
      <c r="C1199" s="20">
        <v>50</v>
      </c>
      <c r="E1199" s="15" t="s">
        <v>8221</v>
      </c>
      <c r="F1199" s="20">
        <v>10</v>
      </c>
    </row>
    <row r="1200" spans="2:6" x14ac:dyDescent="0.35">
      <c r="B1200" s="15" t="s">
        <v>8219</v>
      </c>
      <c r="C1200" s="20">
        <v>64</v>
      </c>
      <c r="E1200" s="15" t="s">
        <v>8221</v>
      </c>
      <c r="F1200" s="20">
        <v>9</v>
      </c>
    </row>
    <row r="1201" spans="2:6" x14ac:dyDescent="0.35">
      <c r="B1201" s="15" t="s">
        <v>8219</v>
      </c>
      <c r="C1201" s="20">
        <v>200</v>
      </c>
      <c r="E1201" s="15" t="s">
        <v>8221</v>
      </c>
      <c r="F1201" s="20">
        <v>19</v>
      </c>
    </row>
    <row r="1202" spans="2:6" x14ac:dyDescent="0.35">
      <c r="B1202" s="15" t="s">
        <v>8219</v>
      </c>
      <c r="C1202" s="20">
        <v>22</v>
      </c>
      <c r="E1202" s="15" t="s">
        <v>8221</v>
      </c>
      <c r="F1202" s="20">
        <v>0</v>
      </c>
    </row>
    <row r="1203" spans="2:6" x14ac:dyDescent="0.35">
      <c r="B1203" s="15" t="s">
        <v>8219</v>
      </c>
      <c r="C1203" s="20">
        <v>163</v>
      </c>
      <c r="E1203" s="15" t="s">
        <v>8221</v>
      </c>
      <c r="F1203" s="20">
        <v>4</v>
      </c>
    </row>
    <row r="1204" spans="2:6" x14ac:dyDescent="0.35">
      <c r="B1204" s="15" t="s">
        <v>8219</v>
      </c>
      <c r="C1204" s="20">
        <v>77</v>
      </c>
      <c r="E1204" s="15" t="s">
        <v>8221</v>
      </c>
      <c r="F1204" s="20">
        <v>8</v>
      </c>
    </row>
    <row r="1205" spans="2:6" x14ac:dyDescent="0.35">
      <c r="B1205" s="15" t="s">
        <v>8219</v>
      </c>
      <c r="C1205" s="20">
        <v>89</v>
      </c>
      <c r="E1205" s="15" t="s">
        <v>8221</v>
      </c>
      <c r="F1205" s="20">
        <v>24</v>
      </c>
    </row>
    <row r="1206" spans="2:6" x14ac:dyDescent="0.35">
      <c r="B1206" s="15" t="s">
        <v>8219</v>
      </c>
      <c r="C1206" s="20">
        <v>3355</v>
      </c>
      <c r="E1206" s="15" t="s">
        <v>8221</v>
      </c>
      <c r="F1206" s="20">
        <v>0</v>
      </c>
    </row>
    <row r="1207" spans="2:6" x14ac:dyDescent="0.35">
      <c r="B1207" s="15" t="s">
        <v>8219</v>
      </c>
      <c r="C1207" s="20">
        <v>537</v>
      </c>
      <c r="E1207" s="15" t="s">
        <v>8221</v>
      </c>
      <c r="F1207" s="20">
        <v>39</v>
      </c>
    </row>
    <row r="1208" spans="2:6" x14ac:dyDescent="0.35">
      <c r="B1208" s="15" t="s">
        <v>8219</v>
      </c>
      <c r="C1208" s="20">
        <v>125</v>
      </c>
      <c r="E1208" s="15" t="s">
        <v>8221</v>
      </c>
      <c r="F1208" s="20">
        <v>6</v>
      </c>
    </row>
    <row r="1209" spans="2:6" x14ac:dyDescent="0.35">
      <c r="B1209" s="15" t="s">
        <v>8219</v>
      </c>
      <c r="C1209" s="20">
        <v>163</v>
      </c>
      <c r="E1209" s="15" t="s">
        <v>8221</v>
      </c>
      <c r="F1209" s="20">
        <v>4</v>
      </c>
    </row>
    <row r="1210" spans="2:6" x14ac:dyDescent="0.35">
      <c r="B1210" s="15" t="s">
        <v>8219</v>
      </c>
      <c r="C1210" s="20">
        <v>283</v>
      </c>
      <c r="E1210" s="15" t="s">
        <v>8221</v>
      </c>
      <c r="F1210" s="20">
        <v>3</v>
      </c>
    </row>
    <row r="1211" spans="2:6" x14ac:dyDescent="0.35">
      <c r="B1211" s="15" t="s">
        <v>8219</v>
      </c>
      <c r="C1211" s="20">
        <v>352</v>
      </c>
      <c r="E1211" s="15" t="s">
        <v>8221</v>
      </c>
      <c r="F1211" s="20">
        <v>53</v>
      </c>
    </row>
    <row r="1212" spans="2:6" x14ac:dyDescent="0.35">
      <c r="B1212" s="15" t="s">
        <v>8219</v>
      </c>
      <c r="C1212" s="20">
        <v>94</v>
      </c>
      <c r="E1212" s="15" t="s">
        <v>8221</v>
      </c>
      <c r="F1212" s="20">
        <v>1</v>
      </c>
    </row>
    <row r="1213" spans="2:6" x14ac:dyDescent="0.35">
      <c r="B1213" s="15" t="s">
        <v>8219</v>
      </c>
      <c r="C1213" s="20">
        <v>67</v>
      </c>
      <c r="E1213" s="15" t="s">
        <v>8221</v>
      </c>
      <c r="F1213" s="20">
        <v>2</v>
      </c>
    </row>
    <row r="1214" spans="2:6" x14ac:dyDescent="0.35">
      <c r="B1214" s="15" t="s">
        <v>8219</v>
      </c>
      <c r="C1214" s="20">
        <v>221</v>
      </c>
      <c r="E1214" s="15" t="s">
        <v>8221</v>
      </c>
      <c r="F1214" s="20">
        <v>25</v>
      </c>
    </row>
    <row r="1215" spans="2:6" x14ac:dyDescent="0.35">
      <c r="B1215" s="15" t="s">
        <v>8219</v>
      </c>
      <c r="C1215" s="20">
        <v>2165</v>
      </c>
      <c r="E1215" s="15" t="s">
        <v>8221</v>
      </c>
      <c r="F1215" s="20">
        <v>6</v>
      </c>
    </row>
    <row r="1216" spans="2:6" x14ac:dyDescent="0.35">
      <c r="B1216" s="15" t="s">
        <v>8219</v>
      </c>
      <c r="C1216" s="20">
        <v>179</v>
      </c>
      <c r="E1216" s="15" t="s">
        <v>8221</v>
      </c>
      <c r="F1216" s="20">
        <v>0</v>
      </c>
    </row>
    <row r="1217" spans="2:6" x14ac:dyDescent="0.35">
      <c r="B1217" s="15" t="s">
        <v>8219</v>
      </c>
      <c r="C1217" s="20">
        <v>123</v>
      </c>
      <c r="E1217" s="15" t="s">
        <v>8221</v>
      </c>
      <c r="F1217" s="20">
        <v>12</v>
      </c>
    </row>
    <row r="1218" spans="2:6" x14ac:dyDescent="0.35">
      <c r="B1218" s="15" t="s">
        <v>8219</v>
      </c>
      <c r="C1218" s="20">
        <v>1104</v>
      </c>
      <c r="E1218" s="15" t="s">
        <v>8221</v>
      </c>
      <c r="F1218" s="20">
        <v>0</v>
      </c>
    </row>
    <row r="1219" spans="2:6" x14ac:dyDescent="0.35">
      <c r="B1219" s="15" t="s">
        <v>8219</v>
      </c>
      <c r="C1219" s="20">
        <v>403</v>
      </c>
      <c r="E1219" s="15" t="s">
        <v>8221</v>
      </c>
      <c r="F1219" s="20">
        <v>36</v>
      </c>
    </row>
    <row r="1220" spans="2:6" x14ac:dyDescent="0.35">
      <c r="B1220" s="15" t="s">
        <v>8219</v>
      </c>
      <c r="C1220" s="20">
        <v>109</v>
      </c>
      <c r="E1220" s="15" t="s">
        <v>8221</v>
      </c>
      <c r="F1220" s="20">
        <v>0</v>
      </c>
    </row>
    <row r="1221" spans="2:6" x14ac:dyDescent="0.35">
      <c r="B1221" s="15" t="s">
        <v>8219</v>
      </c>
      <c r="C1221" s="20">
        <v>372</v>
      </c>
      <c r="E1221" s="15" t="s">
        <v>8221</v>
      </c>
      <c r="F1221" s="20">
        <v>2</v>
      </c>
    </row>
    <row r="1222" spans="2:6" x14ac:dyDescent="0.35">
      <c r="B1222" s="15" t="s">
        <v>8219</v>
      </c>
      <c r="C1222" s="20">
        <v>311</v>
      </c>
      <c r="E1222" s="15" t="s">
        <v>8221</v>
      </c>
      <c r="F1222" s="20">
        <v>1</v>
      </c>
    </row>
    <row r="1223" spans="2:6" x14ac:dyDescent="0.35">
      <c r="B1223" s="15" t="s">
        <v>8219</v>
      </c>
      <c r="C1223" s="20">
        <v>61</v>
      </c>
      <c r="E1223" s="15" t="s">
        <v>8221</v>
      </c>
      <c r="F1223" s="20">
        <v>59</v>
      </c>
    </row>
    <row r="1224" spans="2:6" x14ac:dyDescent="0.35">
      <c r="B1224" s="15" t="s">
        <v>8219</v>
      </c>
      <c r="C1224" s="20">
        <v>115</v>
      </c>
      <c r="E1224" s="15" t="s">
        <v>8221</v>
      </c>
      <c r="F1224" s="20">
        <v>1</v>
      </c>
    </row>
    <row r="1225" spans="2:6" x14ac:dyDescent="0.35">
      <c r="B1225" s="15" t="s">
        <v>8219</v>
      </c>
      <c r="C1225" s="20">
        <v>111</v>
      </c>
      <c r="E1225" s="15" t="s">
        <v>8221</v>
      </c>
      <c r="F1225" s="20">
        <v>31</v>
      </c>
    </row>
    <row r="1226" spans="2:6" x14ac:dyDescent="0.35">
      <c r="B1226" s="15" t="s">
        <v>8219</v>
      </c>
      <c r="C1226" s="20">
        <v>337</v>
      </c>
      <c r="E1226" s="15" t="s">
        <v>8221</v>
      </c>
      <c r="F1226" s="20">
        <v>18</v>
      </c>
    </row>
    <row r="1227" spans="2:6" x14ac:dyDescent="0.35">
      <c r="B1227" s="15" t="s">
        <v>8219</v>
      </c>
      <c r="C1227" s="20">
        <v>9</v>
      </c>
      <c r="E1227" s="15" t="s">
        <v>8221</v>
      </c>
      <c r="F1227" s="20">
        <v>10</v>
      </c>
    </row>
    <row r="1228" spans="2:6" x14ac:dyDescent="0.35">
      <c r="B1228" s="15" t="s">
        <v>8219</v>
      </c>
      <c r="C1228" s="20">
        <v>120</v>
      </c>
      <c r="E1228" s="15" t="s">
        <v>8221</v>
      </c>
      <c r="F1228" s="20">
        <v>0</v>
      </c>
    </row>
    <row r="1229" spans="2:6" x14ac:dyDescent="0.35">
      <c r="B1229" s="15" t="s">
        <v>8219</v>
      </c>
      <c r="C1229" s="20">
        <v>102</v>
      </c>
      <c r="E1229" s="15" t="s">
        <v>8221</v>
      </c>
      <c r="F1229" s="20">
        <v>14</v>
      </c>
    </row>
    <row r="1230" spans="2:6" x14ac:dyDescent="0.35">
      <c r="B1230" s="15" t="s">
        <v>8219</v>
      </c>
      <c r="C1230" s="20">
        <v>186</v>
      </c>
      <c r="E1230" s="15" t="s">
        <v>8221</v>
      </c>
      <c r="F1230" s="20">
        <v>2</v>
      </c>
    </row>
    <row r="1231" spans="2:6" x14ac:dyDescent="0.35">
      <c r="B1231" s="15" t="s">
        <v>8219</v>
      </c>
      <c r="C1231" s="20">
        <v>15</v>
      </c>
      <c r="E1231" s="15" t="s">
        <v>8221</v>
      </c>
      <c r="F1231" s="20">
        <v>1</v>
      </c>
    </row>
    <row r="1232" spans="2:6" x14ac:dyDescent="0.35">
      <c r="B1232" s="15" t="s">
        <v>8219</v>
      </c>
      <c r="C1232" s="20">
        <v>67</v>
      </c>
      <c r="E1232" s="15" t="s">
        <v>8221</v>
      </c>
      <c r="F1232" s="20">
        <v>3</v>
      </c>
    </row>
    <row r="1233" spans="2:6" x14ac:dyDescent="0.35">
      <c r="B1233" s="15" t="s">
        <v>8219</v>
      </c>
      <c r="C1233" s="20">
        <v>130</v>
      </c>
      <c r="E1233" s="15" t="s">
        <v>8221</v>
      </c>
      <c r="F1233" s="20">
        <v>0</v>
      </c>
    </row>
    <row r="1234" spans="2:6" x14ac:dyDescent="0.35">
      <c r="B1234" s="15" t="s">
        <v>8219</v>
      </c>
      <c r="C1234" s="20">
        <v>16</v>
      </c>
      <c r="E1234" s="15" t="s">
        <v>8221</v>
      </c>
      <c r="F1234" s="20">
        <v>2</v>
      </c>
    </row>
    <row r="1235" spans="2:6" x14ac:dyDescent="0.35">
      <c r="B1235" s="15" t="s">
        <v>8219</v>
      </c>
      <c r="C1235" s="20">
        <v>67</v>
      </c>
      <c r="E1235" s="15" t="s">
        <v>8221</v>
      </c>
      <c r="F1235" s="20">
        <v>0</v>
      </c>
    </row>
    <row r="1236" spans="2:6" x14ac:dyDescent="0.35">
      <c r="B1236" s="15" t="s">
        <v>8219</v>
      </c>
      <c r="C1236" s="20">
        <v>124</v>
      </c>
      <c r="E1236" s="15" t="s">
        <v>8221</v>
      </c>
      <c r="F1236" s="20">
        <v>12</v>
      </c>
    </row>
    <row r="1237" spans="2:6" x14ac:dyDescent="0.35">
      <c r="B1237" s="15" t="s">
        <v>8219</v>
      </c>
      <c r="C1237" s="20">
        <v>80</v>
      </c>
      <c r="E1237" s="15" t="s">
        <v>8221</v>
      </c>
      <c r="F1237" s="20">
        <v>1</v>
      </c>
    </row>
    <row r="1238" spans="2:6" x14ac:dyDescent="0.35">
      <c r="B1238" s="15" t="s">
        <v>8219</v>
      </c>
      <c r="C1238" s="20">
        <v>282</v>
      </c>
      <c r="E1238" s="15" t="s">
        <v>8221</v>
      </c>
      <c r="F1238" s="20">
        <v>8</v>
      </c>
    </row>
    <row r="1239" spans="2:6" x14ac:dyDescent="0.35">
      <c r="B1239" s="15" t="s">
        <v>8219</v>
      </c>
      <c r="C1239" s="20">
        <v>68</v>
      </c>
      <c r="E1239" s="15" t="s">
        <v>8221</v>
      </c>
      <c r="F1239" s="20">
        <v>2</v>
      </c>
    </row>
    <row r="1240" spans="2:6" x14ac:dyDescent="0.35">
      <c r="B1240" s="15" t="s">
        <v>8219</v>
      </c>
      <c r="C1240" s="20">
        <v>86</v>
      </c>
      <c r="E1240" s="15" t="s">
        <v>8221</v>
      </c>
      <c r="F1240" s="20">
        <v>31</v>
      </c>
    </row>
    <row r="1241" spans="2:6" x14ac:dyDescent="0.35">
      <c r="B1241" s="15" t="s">
        <v>8219</v>
      </c>
      <c r="C1241" s="20">
        <v>115</v>
      </c>
      <c r="E1241" s="15" t="s">
        <v>8221</v>
      </c>
      <c r="F1241" s="20">
        <v>5</v>
      </c>
    </row>
    <row r="1242" spans="2:6" x14ac:dyDescent="0.35">
      <c r="B1242" s="15" t="s">
        <v>8219</v>
      </c>
      <c r="C1242" s="20">
        <v>75</v>
      </c>
      <c r="E1242" s="15" t="s">
        <v>8221</v>
      </c>
      <c r="F1242" s="20">
        <v>1</v>
      </c>
    </row>
    <row r="1243" spans="2:6" x14ac:dyDescent="0.35">
      <c r="B1243" s="15" t="s">
        <v>8219</v>
      </c>
      <c r="C1243" s="20">
        <v>43</v>
      </c>
      <c r="E1243" s="15" t="s">
        <v>8221</v>
      </c>
      <c r="F1243" s="20">
        <v>12</v>
      </c>
    </row>
    <row r="1244" spans="2:6" x14ac:dyDescent="0.35">
      <c r="B1244" s="15" t="s">
        <v>8219</v>
      </c>
      <c r="C1244" s="20">
        <v>48</v>
      </c>
      <c r="E1244" s="15" t="s">
        <v>8221</v>
      </c>
      <c r="F1244" s="20">
        <v>4</v>
      </c>
    </row>
    <row r="1245" spans="2:6" x14ac:dyDescent="0.35">
      <c r="B1245" s="15" t="s">
        <v>8219</v>
      </c>
      <c r="C1245" s="20">
        <v>52</v>
      </c>
      <c r="E1245" s="15" t="s">
        <v>8221</v>
      </c>
      <c r="F1245" s="20">
        <v>0</v>
      </c>
    </row>
    <row r="1246" spans="2:6" x14ac:dyDescent="0.35">
      <c r="B1246" s="15" t="s">
        <v>8219</v>
      </c>
      <c r="C1246" s="20">
        <v>43</v>
      </c>
      <c r="E1246" s="15" t="s">
        <v>8221</v>
      </c>
      <c r="F1246" s="20">
        <v>7</v>
      </c>
    </row>
    <row r="1247" spans="2:6" x14ac:dyDescent="0.35">
      <c r="B1247" s="15" t="s">
        <v>8219</v>
      </c>
      <c r="C1247" s="20">
        <v>58</v>
      </c>
      <c r="E1247" s="15" t="s">
        <v>8221</v>
      </c>
      <c r="F1247" s="20">
        <v>2</v>
      </c>
    </row>
    <row r="1248" spans="2:6" x14ac:dyDescent="0.35">
      <c r="B1248" s="15" t="s">
        <v>8219</v>
      </c>
      <c r="C1248" s="20">
        <v>47</v>
      </c>
      <c r="E1248" s="15" t="s">
        <v>8221</v>
      </c>
      <c r="F1248" s="20">
        <v>1</v>
      </c>
    </row>
    <row r="1249" spans="2:6" x14ac:dyDescent="0.35">
      <c r="B1249" s="15" t="s">
        <v>8219</v>
      </c>
      <c r="C1249" s="20">
        <v>36</v>
      </c>
      <c r="E1249" s="15" t="s">
        <v>8221</v>
      </c>
      <c r="F1249" s="20">
        <v>4</v>
      </c>
    </row>
    <row r="1250" spans="2:6" x14ac:dyDescent="0.35">
      <c r="B1250" s="15" t="s">
        <v>8219</v>
      </c>
      <c r="C1250" s="20">
        <v>17</v>
      </c>
      <c r="E1250" s="15" t="s">
        <v>8221</v>
      </c>
      <c r="F1250" s="20">
        <v>6</v>
      </c>
    </row>
    <row r="1251" spans="2:6" x14ac:dyDescent="0.35">
      <c r="B1251" s="15" t="s">
        <v>8219</v>
      </c>
      <c r="C1251" s="20">
        <v>104</v>
      </c>
      <c r="E1251" s="15" t="s">
        <v>8221</v>
      </c>
      <c r="F1251" s="20">
        <v>8</v>
      </c>
    </row>
    <row r="1252" spans="2:6" x14ac:dyDescent="0.35">
      <c r="B1252" s="15" t="s">
        <v>8219</v>
      </c>
      <c r="C1252" s="20">
        <v>47</v>
      </c>
      <c r="E1252" s="15" t="s">
        <v>8221</v>
      </c>
      <c r="F1252" s="20">
        <v>14</v>
      </c>
    </row>
    <row r="1253" spans="2:6" x14ac:dyDescent="0.35">
      <c r="B1253" s="15" t="s">
        <v>8219</v>
      </c>
      <c r="C1253" s="20">
        <v>38</v>
      </c>
      <c r="E1253" s="15" t="s">
        <v>8221</v>
      </c>
      <c r="F1253" s="20">
        <v>0</v>
      </c>
    </row>
    <row r="1254" spans="2:6" x14ac:dyDescent="0.35">
      <c r="B1254" s="15" t="s">
        <v>8219</v>
      </c>
      <c r="C1254" s="20">
        <v>81</v>
      </c>
      <c r="E1254" s="15" t="s">
        <v>8221</v>
      </c>
      <c r="F1254" s="20">
        <v>4</v>
      </c>
    </row>
    <row r="1255" spans="2:6" x14ac:dyDescent="0.35">
      <c r="B1255" s="15" t="s">
        <v>8219</v>
      </c>
      <c r="C1255" s="20">
        <v>55</v>
      </c>
      <c r="E1255" s="15" t="s">
        <v>8221</v>
      </c>
      <c r="F1255" s="20">
        <v>0</v>
      </c>
    </row>
    <row r="1256" spans="2:6" x14ac:dyDescent="0.35">
      <c r="B1256" s="15" t="s">
        <v>8219</v>
      </c>
      <c r="C1256" s="20">
        <v>41</v>
      </c>
      <c r="E1256" s="15" t="s">
        <v>8221</v>
      </c>
      <c r="F1256" s="20">
        <v>0</v>
      </c>
    </row>
    <row r="1257" spans="2:6" x14ac:dyDescent="0.35">
      <c r="B1257" s="15" t="s">
        <v>8219</v>
      </c>
      <c r="C1257" s="20">
        <v>79</v>
      </c>
      <c r="E1257" s="15" t="s">
        <v>8221</v>
      </c>
      <c r="F1257" s="20">
        <v>1</v>
      </c>
    </row>
    <row r="1258" spans="2:6" x14ac:dyDescent="0.35">
      <c r="B1258" s="15" t="s">
        <v>8219</v>
      </c>
      <c r="C1258" s="20">
        <v>16</v>
      </c>
      <c r="E1258" s="15" t="s">
        <v>8221</v>
      </c>
      <c r="F1258" s="20">
        <v>1</v>
      </c>
    </row>
    <row r="1259" spans="2:6" x14ac:dyDescent="0.35">
      <c r="B1259" s="15" t="s">
        <v>8219</v>
      </c>
      <c r="C1259" s="20">
        <v>8</v>
      </c>
      <c r="E1259" s="15" t="s">
        <v>8221</v>
      </c>
      <c r="F1259" s="20">
        <v>1</v>
      </c>
    </row>
    <row r="1260" spans="2:6" x14ac:dyDescent="0.35">
      <c r="B1260" s="15" t="s">
        <v>8219</v>
      </c>
      <c r="C1260" s="20">
        <v>95</v>
      </c>
      <c r="E1260" s="15" t="s">
        <v>8221</v>
      </c>
      <c r="F1260" s="20">
        <v>1</v>
      </c>
    </row>
    <row r="1261" spans="2:6" x14ac:dyDescent="0.35">
      <c r="B1261" s="15" t="s">
        <v>8219</v>
      </c>
      <c r="C1261" s="20">
        <v>25</v>
      </c>
      <c r="E1261" s="15" t="s">
        <v>8221</v>
      </c>
      <c r="F1261" s="20">
        <v>4</v>
      </c>
    </row>
    <row r="1262" spans="2:6" x14ac:dyDescent="0.35">
      <c r="B1262" s="15" t="s">
        <v>8219</v>
      </c>
      <c r="C1262" s="20">
        <v>19</v>
      </c>
      <c r="E1262" s="15" t="s">
        <v>8221</v>
      </c>
      <c r="F1262" s="20">
        <v>0</v>
      </c>
    </row>
    <row r="1263" spans="2:6" x14ac:dyDescent="0.35">
      <c r="B1263" s="15" t="s">
        <v>8219</v>
      </c>
      <c r="C1263" s="20">
        <v>90</v>
      </c>
      <c r="E1263" s="15" t="s">
        <v>8221</v>
      </c>
      <c r="F1263" s="20">
        <v>0</v>
      </c>
    </row>
    <row r="1264" spans="2:6" x14ac:dyDescent="0.35">
      <c r="B1264" s="15" t="s">
        <v>8219</v>
      </c>
      <c r="C1264" s="20">
        <v>41</v>
      </c>
      <c r="E1264" s="15" t="s">
        <v>8221</v>
      </c>
      <c r="F1264" s="20">
        <v>2</v>
      </c>
    </row>
    <row r="1265" spans="2:6" x14ac:dyDescent="0.35">
      <c r="B1265" s="15" t="s">
        <v>8219</v>
      </c>
      <c r="C1265" s="20">
        <v>30</v>
      </c>
      <c r="E1265" s="15" t="s">
        <v>8221</v>
      </c>
      <c r="F1265" s="20">
        <v>24</v>
      </c>
    </row>
    <row r="1266" spans="2:6" x14ac:dyDescent="0.35">
      <c r="B1266" s="15" t="s">
        <v>8219</v>
      </c>
      <c r="C1266" s="20">
        <v>38</v>
      </c>
      <c r="E1266" s="15" t="s">
        <v>8221</v>
      </c>
      <c r="F1266" s="20">
        <v>1</v>
      </c>
    </row>
    <row r="1267" spans="2:6" x14ac:dyDescent="0.35">
      <c r="B1267" s="15" t="s">
        <v>8219</v>
      </c>
      <c r="C1267" s="20">
        <v>65</v>
      </c>
      <c r="E1267" s="15" t="s">
        <v>8221</v>
      </c>
      <c r="F1267" s="20">
        <v>2</v>
      </c>
    </row>
    <row r="1268" spans="2:6" x14ac:dyDescent="0.35">
      <c r="B1268" s="15" t="s">
        <v>8219</v>
      </c>
      <c r="C1268" s="20">
        <v>75</v>
      </c>
      <c r="E1268" s="15" t="s">
        <v>8221</v>
      </c>
      <c r="F1268" s="20">
        <v>1</v>
      </c>
    </row>
    <row r="1269" spans="2:6" x14ac:dyDescent="0.35">
      <c r="B1269" s="15" t="s">
        <v>8219</v>
      </c>
      <c r="C1269" s="20">
        <v>16</v>
      </c>
      <c r="E1269" s="15" t="s">
        <v>8221</v>
      </c>
      <c r="F1269" s="20">
        <v>37</v>
      </c>
    </row>
    <row r="1270" spans="2:6" x14ac:dyDescent="0.35">
      <c r="B1270" s="15" t="s">
        <v>8219</v>
      </c>
      <c r="C1270" s="20">
        <v>10</v>
      </c>
      <c r="E1270" s="15" t="s">
        <v>8221</v>
      </c>
      <c r="F1270" s="20">
        <v>5</v>
      </c>
    </row>
    <row r="1271" spans="2:6" x14ac:dyDescent="0.35">
      <c r="B1271" s="15" t="s">
        <v>8219</v>
      </c>
      <c r="C1271" s="20">
        <v>27</v>
      </c>
      <c r="E1271" s="15" t="s">
        <v>8221</v>
      </c>
      <c r="F1271" s="20">
        <v>4</v>
      </c>
    </row>
    <row r="1272" spans="2:6" x14ac:dyDescent="0.35">
      <c r="B1272" s="15" t="s">
        <v>8219</v>
      </c>
      <c r="C1272" s="20">
        <v>259</v>
      </c>
      <c r="E1272" s="15" t="s">
        <v>8221</v>
      </c>
      <c r="F1272" s="20">
        <v>16</v>
      </c>
    </row>
    <row r="1273" spans="2:6" x14ac:dyDescent="0.35">
      <c r="B1273" s="15" t="s">
        <v>8219</v>
      </c>
      <c r="C1273" s="20">
        <v>39</v>
      </c>
      <c r="E1273" s="15" t="s">
        <v>8221</v>
      </c>
      <c r="F1273" s="20">
        <v>9</v>
      </c>
    </row>
    <row r="1274" spans="2:6" x14ac:dyDescent="0.35">
      <c r="B1274" s="15" t="s">
        <v>8219</v>
      </c>
      <c r="C1274" s="20">
        <v>42</v>
      </c>
      <c r="E1274" s="15" t="s">
        <v>8221</v>
      </c>
      <c r="F1274" s="20">
        <v>0</v>
      </c>
    </row>
    <row r="1275" spans="2:6" x14ac:dyDescent="0.35">
      <c r="B1275" s="15" t="s">
        <v>8219</v>
      </c>
      <c r="C1275" s="20">
        <v>10</v>
      </c>
      <c r="E1275" s="15" t="s">
        <v>8221</v>
      </c>
      <c r="F1275" s="20">
        <v>40</v>
      </c>
    </row>
    <row r="1276" spans="2:6" x14ac:dyDescent="0.35">
      <c r="B1276" s="15" t="s">
        <v>8219</v>
      </c>
      <c r="C1276" s="20">
        <v>56</v>
      </c>
      <c r="E1276" s="15" t="s">
        <v>8221</v>
      </c>
      <c r="F1276" s="20">
        <v>0</v>
      </c>
    </row>
    <row r="1277" spans="2:6" x14ac:dyDescent="0.35">
      <c r="B1277" s="15" t="s">
        <v>8219</v>
      </c>
      <c r="C1277" s="20">
        <v>20</v>
      </c>
      <c r="E1277" s="15" t="s">
        <v>8221</v>
      </c>
      <c r="F1277" s="20">
        <v>2</v>
      </c>
    </row>
    <row r="1278" spans="2:6" x14ac:dyDescent="0.35">
      <c r="B1278" s="15" t="s">
        <v>8219</v>
      </c>
      <c r="C1278" s="20">
        <v>170</v>
      </c>
      <c r="E1278" s="15" t="s">
        <v>8221</v>
      </c>
      <c r="F1278" s="20">
        <v>1</v>
      </c>
    </row>
    <row r="1279" spans="2:6" x14ac:dyDescent="0.35">
      <c r="B1279" s="15" t="s">
        <v>8219</v>
      </c>
      <c r="C1279" s="20">
        <v>29</v>
      </c>
      <c r="E1279" s="15" t="s">
        <v>8221</v>
      </c>
      <c r="F1279" s="20">
        <v>9</v>
      </c>
    </row>
    <row r="1280" spans="2:6" x14ac:dyDescent="0.35">
      <c r="B1280" s="15" t="s">
        <v>8219</v>
      </c>
      <c r="C1280" s="20">
        <v>132</v>
      </c>
      <c r="E1280" s="15" t="s">
        <v>8221</v>
      </c>
      <c r="F1280" s="20">
        <v>34</v>
      </c>
    </row>
    <row r="1281" spans="2:6" x14ac:dyDescent="0.35">
      <c r="B1281" s="15" t="s">
        <v>8219</v>
      </c>
      <c r="C1281" s="20">
        <v>27</v>
      </c>
      <c r="E1281" s="15" t="s">
        <v>8221</v>
      </c>
      <c r="F1281" s="20">
        <v>23</v>
      </c>
    </row>
    <row r="1282" spans="2:6" x14ac:dyDescent="0.35">
      <c r="B1282" s="15" t="s">
        <v>8219</v>
      </c>
      <c r="C1282" s="20">
        <v>26</v>
      </c>
      <c r="E1282" s="15" t="s">
        <v>8221</v>
      </c>
      <c r="F1282" s="20">
        <v>19</v>
      </c>
    </row>
    <row r="1283" spans="2:6" x14ac:dyDescent="0.35">
      <c r="B1283" s="15" t="s">
        <v>8219</v>
      </c>
      <c r="C1283" s="20">
        <v>43</v>
      </c>
      <c r="E1283" s="15" t="s">
        <v>8221</v>
      </c>
      <c r="F1283" s="20">
        <v>50</v>
      </c>
    </row>
    <row r="1284" spans="2:6" x14ac:dyDescent="0.35">
      <c r="B1284" s="15" t="s">
        <v>8219</v>
      </c>
      <c r="C1284" s="20">
        <v>80</v>
      </c>
      <c r="E1284" s="15" t="s">
        <v>8221</v>
      </c>
      <c r="F1284" s="20">
        <v>12</v>
      </c>
    </row>
    <row r="1285" spans="2:6" x14ac:dyDescent="0.35">
      <c r="B1285" s="15" t="s">
        <v>8219</v>
      </c>
      <c r="C1285" s="20">
        <v>33</v>
      </c>
      <c r="E1285" s="15" t="s">
        <v>8221</v>
      </c>
      <c r="F1285" s="20">
        <v>8</v>
      </c>
    </row>
    <row r="1286" spans="2:6" x14ac:dyDescent="0.35">
      <c r="B1286" s="15" t="s">
        <v>8219</v>
      </c>
      <c r="C1286" s="20">
        <v>71</v>
      </c>
      <c r="E1286" s="15" t="s">
        <v>8221</v>
      </c>
      <c r="F1286" s="20">
        <v>9</v>
      </c>
    </row>
    <row r="1287" spans="2:6" x14ac:dyDescent="0.35">
      <c r="B1287" s="15" t="s">
        <v>8219</v>
      </c>
      <c r="C1287" s="20">
        <v>81</v>
      </c>
      <c r="E1287" s="15" t="s">
        <v>8221</v>
      </c>
      <c r="F1287" s="20">
        <v>43</v>
      </c>
    </row>
    <row r="1288" spans="2:6" x14ac:dyDescent="0.35">
      <c r="B1288" s="15" t="s">
        <v>8219</v>
      </c>
      <c r="C1288" s="20">
        <v>76</v>
      </c>
      <c r="E1288" s="15" t="s">
        <v>8221</v>
      </c>
      <c r="F1288" s="20">
        <v>28</v>
      </c>
    </row>
    <row r="1289" spans="2:6" x14ac:dyDescent="0.35">
      <c r="B1289" s="15" t="s">
        <v>8219</v>
      </c>
      <c r="C1289" s="20">
        <v>48</v>
      </c>
      <c r="E1289" s="15" t="s">
        <v>8221</v>
      </c>
      <c r="F1289" s="20">
        <v>4</v>
      </c>
    </row>
    <row r="1290" spans="2:6" x14ac:dyDescent="0.35">
      <c r="B1290" s="15" t="s">
        <v>8219</v>
      </c>
      <c r="C1290" s="20">
        <v>61</v>
      </c>
      <c r="E1290" s="15" t="s">
        <v>8221</v>
      </c>
      <c r="F1290" s="20">
        <v>24</v>
      </c>
    </row>
    <row r="1291" spans="2:6" x14ac:dyDescent="0.35">
      <c r="B1291" s="15" t="s">
        <v>8219</v>
      </c>
      <c r="C1291" s="20">
        <v>60</v>
      </c>
      <c r="E1291" s="15" t="s">
        <v>8221</v>
      </c>
      <c r="F1291" s="20">
        <v>2</v>
      </c>
    </row>
    <row r="1292" spans="2:6" x14ac:dyDescent="0.35">
      <c r="B1292" s="15" t="s">
        <v>8219</v>
      </c>
      <c r="C1292" s="20">
        <v>136</v>
      </c>
      <c r="E1292" s="15" t="s">
        <v>8221</v>
      </c>
      <c r="F1292" s="20">
        <v>2</v>
      </c>
    </row>
    <row r="1293" spans="2:6" x14ac:dyDescent="0.35">
      <c r="B1293" s="15" t="s">
        <v>8219</v>
      </c>
      <c r="C1293" s="20">
        <v>14</v>
      </c>
      <c r="E1293" s="15" t="s">
        <v>8221</v>
      </c>
      <c r="F1293" s="20">
        <v>20</v>
      </c>
    </row>
    <row r="1294" spans="2:6" x14ac:dyDescent="0.35">
      <c r="B1294" s="15" t="s">
        <v>8219</v>
      </c>
      <c r="C1294" s="20">
        <v>78</v>
      </c>
      <c r="E1294" s="15" t="s">
        <v>8221</v>
      </c>
      <c r="F1294" s="20">
        <v>1</v>
      </c>
    </row>
    <row r="1295" spans="2:6" x14ac:dyDescent="0.35">
      <c r="B1295" s="15" t="s">
        <v>8219</v>
      </c>
      <c r="C1295" s="20">
        <v>4</v>
      </c>
      <c r="E1295" s="15" t="s">
        <v>8221</v>
      </c>
      <c r="F1295" s="20">
        <v>1</v>
      </c>
    </row>
    <row r="1296" spans="2:6" x14ac:dyDescent="0.35">
      <c r="B1296" s="15" t="s">
        <v>8219</v>
      </c>
      <c r="C1296" s="20">
        <v>11</v>
      </c>
      <c r="E1296" s="15" t="s">
        <v>8221</v>
      </c>
      <c r="F1296" s="20">
        <v>4</v>
      </c>
    </row>
    <row r="1297" spans="2:6" x14ac:dyDescent="0.35">
      <c r="B1297" s="15" t="s">
        <v>8219</v>
      </c>
      <c r="C1297" s="20">
        <v>185</v>
      </c>
      <c r="E1297" s="15" t="s">
        <v>8221</v>
      </c>
      <c r="F1297" s="20">
        <v>1</v>
      </c>
    </row>
    <row r="1298" spans="2:6" x14ac:dyDescent="0.35">
      <c r="B1298" s="15" t="s">
        <v>8219</v>
      </c>
      <c r="C1298" s="20">
        <v>59</v>
      </c>
      <c r="E1298" s="15" t="s">
        <v>8221</v>
      </c>
      <c r="F1298" s="20">
        <v>1</v>
      </c>
    </row>
    <row r="1299" spans="2:6" x14ac:dyDescent="0.35">
      <c r="B1299" s="15" t="s">
        <v>8219</v>
      </c>
      <c r="C1299" s="20">
        <v>27</v>
      </c>
      <c r="E1299" s="15" t="s">
        <v>8221</v>
      </c>
      <c r="F1299" s="20">
        <v>13</v>
      </c>
    </row>
    <row r="1300" spans="2:6" x14ac:dyDescent="0.35">
      <c r="B1300" s="15" t="s">
        <v>8219</v>
      </c>
      <c r="C1300" s="20">
        <v>63</v>
      </c>
      <c r="E1300" s="15" t="s">
        <v>8221</v>
      </c>
      <c r="F1300" s="20">
        <v>1</v>
      </c>
    </row>
    <row r="1301" spans="2:6" x14ac:dyDescent="0.35">
      <c r="B1301" s="15" t="s">
        <v>8219</v>
      </c>
      <c r="C1301" s="20">
        <v>13</v>
      </c>
      <c r="E1301" s="15" t="s">
        <v>8221</v>
      </c>
      <c r="F1301" s="20">
        <v>1</v>
      </c>
    </row>
    <row r="1302" spans="2:6" x14ac:dyDescent="0.35">
      <c r="B1302" s="15" t="s">
        <v>8219</v>
      </c>
      <c r="C1302" s="20">
        <v>13</v>
      </c>
      <c r="E1302" s="15" t="s">
        <v>8221</v>
      </c>
      <c r="F1302" s="20">
        <v>0</v>
      </c>
    </row>
    <row r="1303" spans="2:6" x14ac:dyDescent="0.35">
      <c r="B1303" s="15" t="s">
        <v>8219</v>
      </c>
      <c r="C1303" s="20">
        <v>57</v>
      </c>
      <c r="E1303" s="15" t="s">
        <v>8221</v>
      </c>
      <c r="F1303" s="20">
        <v>3</v>
      </c>
    </row>
    <row r="1304" spans="2:6" x14ac:dyDescent="0.35">
      <c r="B1304" s="15" t="s">
        <v>8219</v>
      </c>
      <c r="C1304" s="20">
        <v>61</v>
      </c>
      <c r="E1304" s="15" t="s">
        <v>8221</v>
      </c>
      <c r="F1304" s="20">
        <v>14</v>
      </c>
    </row>
    <row r="1305" spans="2:6" x14ac:dyDescent="0.35">
      <c r="B1305" s="15" t="s">
        <v>8219</v>
      </c>
      <c r="C1305" s="20">
        <v>65</v>
      </c>
      <c r="E1305" s="15" t="s">
        <v>8221</v>
      </c>
      <c r="F1305" s="20">
        <v>2</v>
      </c>
    </row>
    <row r="1306" spans="2:6" x14ac:dyDescent="0.35">
      <c r="B1306" s="15" t="s">
        <v>8219</v>
      </c>
      <c r="C1306" s="20">
        <v>134</v>
      </c>
      <c r="E1306" s="15" t="s">
        <v>8221</v>
      </c>
      <c r="F1306" s="20">
        <v>5</v>
      </c>
    </row>
    <row r="1307" spans="2:6" x14ac:dyDescent="0.35">
      <c r="B1307" s="15" t="s">
        <v>8219</v>
      </c>
      <c r="C1307" s="20">
        <v>37</v>
      </c>
      <c r="E1307" s="15" t="s">
        <v>8221</v>
      </c>
      <c r="F1307" s="20">
        <v>14</v>
      </c>
    </row>
    <row r="1308" spans="2:6" x14ac:dyDescent="0.35">
      <c r="B1308" s="15" t="s">
        <v>8219</v>
      </c>
      <c r="C1308" s="20">
        <v>37</v>
      </c>
      <c r="E1308" s="15" t="s">
        <v>8221</v>
      </c>
      <c r="F1308" s="20">
        <v>9</v>
      </c>
    </row>
    <row r="1309" spans="2:6" x14ac:dyDescent="0.35">
      <c r="B1309" s="15" t="s">
        <v>8219</v>
      </c>
      <c r="C1309" s="20">
        <v>150</v>
      </c>
      <c r="E1309" s="15" t="s">
        <v>8221</v>
      </c>
      <c r="F1309" s="20">
        <v>8</v>
      </c>
    </row>
    <row r="1310" spans="2:6" x14ac:dyDescent="0.35">
      <c r="B1310" s="15" t="s">
        <v>8219</v>
      </c>
      <c r="C1310" s="20">
        <v>56</v>
      </c>
      <c r="E1310" s="15" t="s">
        <v>8221</v>
      </c>
      <c r="F1310" s="20">
        <v>7</v>
      </c>
    </row>
    <row r="1311" spans="2:6" x14ac:dyDescent="0.35">
      <c r="B1311" s="15" t="s">
        <v>8219</v>
      </c>
      <c r="C1311" s="20">
        <v>18</v>
      </c>
      <c r="E1311" s="15" t="s">
        <v>8221</v>
      </c>
      <c r="F1311" s="20">
        <v>0</v>
      </c>
    </row>
    <row r="1312" spans="2:6" x14ac:dyDescent="0.35">
      <c r="B1312" s="15" t="s">
        <v>8219</v>
      </c>
      <c r="C1312" s="20">
        <v>60</v>
      </c>
      <c r="E1312" s="15" t="s">
        <v>8221</v>
      </c>
      <c r="F1312" s="20">
        <v>84</v>
      </c>
    </row>
    <row r="1313" spans="2:6" x14ac:dyDescent="0.35">
      <c r="B1313" s="15" t="s">
        <v>8219</v>
      </c>
      <c r="C1313" s="20">
        <v>67</v>
      </c>
      <c r="E1313" s="15" t="s">
        <v>8221</v>
      </c>
      <c r="F1313" s="20">
        <v>11</v>
      </c>
    </row>
    <row r="1314" spans="2:6" x14ac:dyDescent="0.35">
      <c r="B1314" s="15" t="s">
        <v>8219</v>
      </c>
      <c r="C1314" s="20">
        <v>35</v>
      </c>
      <c r="E1314" s="15" t="s">
        <v>8221</v>
      </c>
      <c r="F1314" s="20">
        <v>1</v>
      </c>
    </row>
    <row r="1315" spans="2:6" x14ac:dyDescent="0.35">
      <c r="B1315" s="15" t="s">
        <v>8219</v>
      </c>
      <c r="C1315" s="20">
        <v>34</v>
      </c>
      <c r="E1315" s="15" t="s">
        <v>8221</v>
      </c>
      <c r="F1315" s="20">
        <v>4</v>
      </c>
    </row>
    <row r="1316" spans="2:6" x14ac:dyDescent="0.35">
      <c r="B1316" s="15" t="s">
        <v>8219</v>
      </c>
      <c r="C1316" s="20">
        <v>36</v>
      </c>
      <c r="E1316" s="15" t="s">
        <v>8221</v>
      </c>
      <c r="F1316" s="20">
        <v>10</v>
      </c>
    </row>
    <row r="1317" spans="2:6" x14ac:dyDescent="0.35">
      <c r="B1317" s="15" t="s">
        <v>8219</v>
      </c>
      <c r="C1317" s="20">
        <v>18</v>
      </c>
      <c r="E1317" s="15" t="s">
        <v>8221</v>
      </c>
      <c r="F1317" s="20">
        <v>16</v>
      </c>
    </row>
    <row r="1318" spans="2:6" x14ac:dyDescent="0.35">
      <c r="B1318" s="15" t="s">
        <v>8219</v>
      </c>
      <c r="C1318" s="20">
        <v>25</v>
      </c>
      <c r="E1318" s="15" t="s">
        <v>8221</v>
      </c>
      <c r="F1318" s="20">
        <v>2</v>
      </c>
    </row>
    <row r="1319" spans="2:6" x14ac:dyDescent="0.35">
      <c r="B1319" s="15" t="s">
        <v>8219</v>
      </c>
      <c r="C1319" s="20">
        <v>21</v>
      </c>
      <c r="E1319" s="15" t="s">
        <v>8221</v>
      </c>
      <c r="F1319" s="20">
        <v>5</v>
      </c>
    </row>
    <row r="1320" spans="2:6" x14ac:dyDescent="0.35">
      <c r="B1320" s="15" t="s">
        <v>8219</v>
      </c>
      <c r="C1320" s="20">
        <v>151</v>
      </c>
      <c r="E1320" s="15" t="s">
        <v>8221</v>
      </c>
      <c r="F1320" s="20">
        <v>1</v>
      </c>
    </row>
    <row r="1321" spans="2:6" x14ac:dyDescent="0.35">
      <c r="B1321" s="15" t="s">
        <v>8219</v>
      </c>
      <c r="C1321" s="20">
        <v>489</v>
      </c>
      <c r="E1321" s="15" t="s">
        <v>8221</v>
      </c>
      <c r="F1321" s="20">
        <v>31</v>
      </c>
    </row>
    <row r="1322" spans="2:6" x14ac:dyDescent="0.35">
      <c r="B1322" s="15" t="s">
        <v>8219</v>
      </c>
      <c r="C1322" s="20">
        <v>50</v>
      </c>
      <c r="E1322" s="15" t="s">
        <v>8221</v>
      </c>
      <c r="F1322" s="20">
        <v>0</v>
      </c>
    </row>
    <row r="1323" spans="2:6" x14ac:dyDescent="0.35">
      <c r="B1323" s="15" t="s">
        <v>8219</v>
      </c>
      <c r="C1323" s="20">
        <v>321</v>
      </c>
      <c r="E1323" s="15" t="s">
        <v>8221</v>
      </c>
      <c r="F1323" s="20">
        <v>2</v>
      </c>
    </row>
    <row r="1324" spans="2:6" x14ac:dyDescent="0.35">
      <c r="B1324" s="15" t="s">
        <v>8219</v>
      </c>
      <c r="C1324" s="20">
        <v>1762</v>
      </c>
      <c r="E1324" s="15" t="s">
        <v>8221</v>
      </c>
      <c r="F1324" s="20">
        <v>7</v>
      </c>
    </row>
    <row r="1325" spans="2:6" x14ac:dyDescent="0.35">
      <c r="B1325" s="15" t="s">
        <v>8219</v>
      </c>
      <c r="C1325" s="20">
        <v>385</v>
      </c>
      <c r="E1325" s="15" t="s">
        <v>8221</v>
      </c>
      <c r="F1325" s="20">
        <v>16</v>
      </c>
    </row>
    <row r="1326" spans="2:6" x14ac:dyDescent="0.35">
      <c r="B1326" s="15" t="s">
        <v>8219</v>
      </c>
      <c r="C1326" s="20">
        <v>398</v>
      </c>
      <c r="E1326" s="15" t="s">
        <v>8221</v>
      </c>
      <c r="F1326" s="20">
        <v>4</v>
      </c>
    </row>
    <row r="1327" spans="2:6" x14ac:dyDescent="0.35">
      <c r="B1327" s="15" t="s">
        <v>8219</v>
      </c>
      <c r="C1327" s="20">
        <v>304</v>
      </c>
      <c r="E1327" s="15" t="s">
        <v>8221</v>
      </c>
      <c r="F1327" s="20">
        <v>4</v>
      </c>
    </row>
    <row r="1328" spans="2:6" x14ac:dyDescent="0.35">
      <c r="B1328" s="15" t="s">
        <v>8219</v>
      </c>
      <c r="C1328" s="20">
        <v>676</v>
      </c>
      <c r="E1328" s="15" t="s">
        <v>8221</v>
      </c>
      <c r="F1328" s="20">
        <v>4</v>
      </c>
    </row>
    <row r="1329" spans="2:6" x14ac:dyDescent="0.35">
      <c r="B1329" s="15" t="s">
        <v>8219</v>
      </c>
      <c r="C1329" s="20">
        <v>577</v>
      </c>
      <c r="E1329" s="15" t="s">
        <v>8221</v>
      </c>
      <c r="F1329" s="20">
        <v>3</v>
      </c>
    </row>
    <row r="1330" spans="2:6" x14ac:dyDescent="0.35">
      <c r="B1330" s="15" t="s">
        <v>8219</v>
      </c>
      <c r="C1330" s="20">
        <v>3663</v>
      </c>
      <c r="E1330" s="15" t="s">
        <v>8221</v>
      </c>
      <c r="F1330" s="20">
        <v>36</v>
      </c>
    </row>
    <row r="1331" spans="2:6" x14ac:dyDescent="0.35">
      <c r="B1331" s="15" t="s">
        <v>8219</v>
      </c>
      <c r="C1331" s="20">
        <v>294</v>
      </c>
      <c r="E1331" s="15" t="s">
        <v>8221</v>
      </c>
      <c r="F1331" s="20">
        <v>1</v>
      </c>
    </row>
    <row r="1332" spans="2:6" x14ac:dyDescent="0.35">
      <c r="B1332" s="15" t="s">
        <v>8219</v>
      </c>
      <c r="C1332" s="20">
        <v>28</v>
      </c>
      <c r="E1332" s="15" t="s">
        <v>8221</v>
      </c>
      <c r="F1332" s="20">
        <v>7</v>
      </c>
    </row>
    <row r="1333" spans="2:6" x14ac:dyDescent="0.35">
      <c r="B1333" s="15" t="s">
        <v>8219</v>
      </c>
      <c r="C1333" s="20">
        <v>100</v>
      </c>
      <c r="E1333" s="15" t="s">
        <v>8221</v>
      </c>
      <c r="F1333" s="20">
        <v>27</v>
      </c>
    </row>
    <row r="1334" spans="2:6" x14ac:dyDescent="0.35">
      <c r="B1334" s="15" t="s">
        <v>8219</v>
      </c>
      <c r="C1334" s="20">
        <v>72</v>
      </c>
      <c r="E1334" s="15" t="s">
        <v>8221</v>
      </c>
      <c r="F1334" s="20">
        <v>1</v>
      </c>
    </row>
    <row r="1335" spans="2:6" x14ac:dyDescent="0.35">
      <c r="B1335" s="15" t="s">
        <v>8219</v>
      </c>
      <c r="C1335" s="20">
        <v>238</v>
      </c>
      <c r="E1335" s="15" t="s">
        <v>8221</v>
      </c>
      <c r="F1335" s="20">
        <v>0</v>
      </c>
    </row>
    <row r="1336" spans="2:6" x14ac:dyDescent="0.35">
      <c r="B1336" s="15" t="s">
        <v>8219</v>
      </c>
      <c r="C1336" s="20">
        <v>159</v>
      </c>
      <c r="E1336" s="15" t="s">
        <v>8221</v>
      </c>
      <c r="F1336" s="20">
        <v>1</v>
      </c>
    </row>
    <row r="1337" spans="2:6" x14ac:dyDescent="0.35">
      <c r="B1337" s="15" t="s">
        <v>8219</v>
      </c>
      <c r="C1337" s="20">
        <v>77</v>
      </c>
      <c r="E1337" s="15" t="s">
        <v>8221</v>
      </c>
      <c r="F1337" s="20">
        <v>3</v>
      </c>
    </row>
    <row r="1338" spans="2:6" x14ac:dyDescent="0.35">
      <c r="B1338" s="15" t="s">
        <v>8219</v>
      </c>
      <c r="C1338" s="20">
        <v>53</v>
      </c>
      <c r="E1338" s="15" t="s">
        <v>8221</v>
      </c>
      <c r="F1338" s="20">
        <v>3</v>
      </c>
    </row>
    <row r="1339" spans="2:6" x14ac:dyDescent="0.35">
      <c r="B1339" s="15" t="s">
        <v>8219</v>
      </c>
      <c r="C1339" s="20">
        <v>1251</v>
      </c>
      <c r="E1339" s="15" t="s">
        <v>8221</v>
      </c>
      <c r="F1339" s="20">
        <v>3</v>
      </c>
    </row>
    <row r="1340" spans="2:6" x14ac:dyDescent="0.35">
      <c r="B1340" s="15" t="s">
        <v>8219</v>
      </c>
      <c r="C1340" s="20">
        <v>465</v>
      </c>
      <c r="E1340" s="15" t="s">
        <v>8221</v>
      </c>
      <c r="F1340" s="20">
        <v>0</v>
      </c>
    </row>
    <row r="1341" spans="2:6" x14ac:dyDescent="0.35">
      <c r="B1341" s="15" t="s">
        <v>8219</v>
      </c>
      <c r="C1341" s="20">
        <v>74</v>
      </c>
      <c r="E1341" s="15" t="s">
        <v>8221</v>
      </c>
      <c r="F1341" s="20">
        <v>6</v>
      </c>
    </row>
    <row r="1342" spans="2:6" x14ac:dyDescent="0.35">
      <c r="B1342" s="15" t="s">
        <v>8219</v>
      </c>
      <c r="C1342" s="20">
        <v>62</v>
      </c>
      <c r="E1342" s="15" t="s">
        <v>8221</v>
      </c>
      <c r="F1342" s="20">
        <v>17</v>
      </c>
    </row>
    <row r="1343" spans="2:6" x14ac:dyDescent="0.35">
      <c r="B1343" s="15" t="s">
        <v>8219</v>
      </c>
      <c r="C1343" s="20">
        <v>3468</v>
      </c>
      <c r="E1343" s="15" t="s">
        <v>8221</v>
      </c>
      <c r="F1343" s="20">
        <v>40</v>
      </c>
    </row>
    <row r="1344" spans="2:6" x14ac:dyDescent="0.35">
      <c r="B1344" s="15" t="s">
        <v>8219</v>
      </c>
      <c r="C1344" s="20">
        <v>52</v>
      </c>
      <c r="E1344" s="15" t="s">
        <v>8221</v>
      </c>
      <c r="F1344" s="20">
        <v>3</v>
      </c>
    </row>
    <row r="1345" spans="2:6" x14ac:dyDescent="0.35">
      <c r="B1345" s="15" t="s">
        <v>8219</v>
      </c>
      <c r="C1345" s="20">
        <v>50</v>
      </c>
      <c r="E1345" s="15" t="s">
        <v>8221</v>
      </c>
      <c r="F1345" s="20">
        <v>1</v>
      </c>
    </row>
    <row r="1346" spans="2:6" x14ac:dyDescent="0.35">
      <c r="B1346" s="15" t="s">
        <v>8219</v>
      </c>
      <c r="C1346" s="20">
        <v>45</v>
      </c>
      <c r="E1346" s="15" t="s">
        <v>8221</v>
      </c>
      <c r="F1346" s="20">
        <v>2</v>
      </c>
    </row>
    <row r="1347" spans="2:6" x14ac:dyDescent="0.35">
      <c r="B1347" s="15" t="s">
        <v>8219</v>
      </c>
      <c r="C1347" s="20">
        <v>21</v>
      </c>
      <c r="E1347" s="15" t="s">
        <v>8221</v>
      </c>
      <c r="F1347" s="20">
        <v>7</v>
      </c>
    </row>
    <row r="1348" spans="2:6" x14ac:dyDescent="0.35">
      <c r="B1348" s="15" t="s">
        <v>8219</v>
      </c>
      <c r="C1348" s="20">
        <v>100</v>
      </c>
      <c r="E1348" s="15" t="s">
        <v>8221</v>
      </c>
      <c r="F1348" s="20">
        <v>14</v>
      </c>
    </row>
    <row r="1349" spans="2:6" x14ac:dyDescent="0.35">
      <c r="B1349" s="15" t="s">
        <v>8219</v>
      </c>
      <c r="C1349" s="20">
        <v>81</v>
      </c>
      <c r="E1349" s="15" t="s">
        <v>8221</v>
      </c>
      <c r="F1349" s="20">
        <v>0</v>
      </c>
    </row>
    <row r="1350" spans="2:6" x14ac:dyDescent="0.35">
      <c r="B1350" s="15" t="s">
        <v>8219</v>
      </c>
      <c r="C1350" s="20">
        <v>286</v>
      </c>
      <c r="E1350" s="15" t="s">
        <v>8221</v>
      </c>
      <c r="F1350" s="20">
        <v>0</v>
      </c>
    </row>
    <row r="1351" spans="2:6" x14ac:dyDescent="0.35">
      <c r="B1351" s="15" t="s">
        <v>8219</v>
      </c>
      <c r="C1351" s="20">
        <v>42</v>
      </c>
      <c r="E1351" s="15" t="s">
        <v>8221</v>
      </c>
      <c r="F1351" s="20">
        <v>1</v>
      </c>
    </row>
    <row r="1352" spans="2:6" x14ac:dyDescent="0.35">
      <c r="B1352" s="15" t="s">
        <v>8219</v>
      </c>
      <c r="C1352" s="20">
        <v>199</v>
      </c>
      <c r="E1352" s="15" t="s">
        <v>8221</v>
      </c>
      <c r="F1352" s="20">
        <v>12</v>
      </c>
    </row>
    <row r="1353" spans="2:6" x14ac:dyDescent="0.35">
      <c r="B1353" s="15" t="s">
        <v>8219</v>
      </c>
      <c r="C1353" s="20">
        <v>25</v>
      </c>
      <c r="E1353" s="15" t="s">
        <v>8221</v>
      </c>
      <c r="F1353" s="20">
        <v>12</v>
      </c>
    </row>
    <row r="1354" spans="2:6" x14ac:dyDescent="0.35">
      <c r="B1354" s="15" t="s">
        <v>8219</v>
      </c>
      <c r="C1354" s="20">
        <v>84</v>
      </c>
      <c r="E1354" s="15" t="s">
        <v>8221</v>
      </c>
      <c r="F1354" s="20">
        <v>23</v>
      </c>
    </row>
    <row r="1355" spans="2:6" x14ac:dyDescent="0.35">
      <c r="B1355" s="15" t="s">
        <v>8219</v>
      </c>
      <c r="C1355" s="20">
        <v>50</v>
      </c>
      <c r="E1355" s="15" t="s">
        <v>8221</v>
      </c>
      <c r="F1355" s="20">
        <v>0</v>
      </c>
    </row>
    <row r="1356" spans="2:6" x14ac:dyDescent="0.35">
      <c r="B1356" s="15" t="s">
        <v>8219</v>
      </c>
      <c r="C1356" s="20">
        <v>26</v>
      </c>
      <c r="E1356" s="15" t="s">
        <v>8221</v>
      </c>
      <c r="F1356" s="20">
        <v>10</v>
      </c>
    </row>
    <row r="1357" spans="2:6" x14ac:dyDescent="0.35">
      <c r="B1357" s="15" t="s">
        <v>8219</v>
      </c>
      <c r="C1357" s="20">
        <v>14</v>
      </c>
      <c r="E1357" s="15" t="s">
        <v>8221</v>
      </c>
      <c r="F1357" s="20">
        <v>5</v>
      </c>
    </row>
    <row r="1358" spans="2:6" x14ac:dyDescent="0.35">
      <c r="B1358" s="15" t="s">
        <v>8219</v>
      </c>
      <c r="C1358" s="20">
        <v>49</v>
      </c>
      <c r="E1358" s="15" t="s">
        <v>8221</v>
      </c>
      <c r="F1358" s="20">
        <v>1</v>
      </c>
    </row>
    <row r="1359" spans="2:6" x14ac:dyDescent="0.35">
      <c r="B1359" s="15" t="s">
        <v>8219</v>
      </c>
      <c r="C1359" s="20">
        <v>69</v>
      </c>
      <c r="E1359" s="15" t="s">
        <v>8221</v>
      </c>
      <c r="F1359" s="20">
        <v>2</v>
      </c>
    </row>
    <row r="1360" spans="2:6" x14ac:dyDescent="0.35">
      <c r="B1360" s="15" t="s">
        <v>8219</v>
      </c>
      <c r="C1360" s="20">
        <v>60</v>
      </c>
      <c r="E1360" s="15" t="s">
        <v>8221</v>
      </c>
      <c r="F1360" s="20">
        <v>2</v>
      </c>
    </row>
    <row r="1361" spans="2:6" x14ac:dyDescent="0.35">
      <c r="B1361" s="15" t="s">
        <v>8219</v>
      </c>
      <c r="C1361" s="20">
        <v>80</v>
      </c>
      <c r="E1361" s="15" t="s">
        <v>8221</v>
      </c>
      <c r="F1361" s="20">
        <v>0</v>
      </c>
    </row>
    <row r="1362" spans="2:6" x14ac:dyDescent="0.35">
      <c r="B1362" s="15" t="s">
        <v>8219</v>
      </c>
      <c r="C1362" s="20">
        <v>56</v>
      </c>
      <c r="E1362" s="15" t="s">
        <v>8221</v>
      </c>
      <c r="F1362" s="20">
        <v>13</v>
      </c>
    </row>
    <row r="1363" spans="2:6" x14ac:dyDescent="0.35">
      <c r="B1363" s="15" t="s">
        <v>8219</v>
      </c>
      <c r="C1363" s="20">
        <v>104</v>
      </c>
      <c r="E1363" s="15" t="s">
        <v>8221</v>
      </c>
      <c r="F1363" s="20">
        <v>0</v>
      </c>
    </row>
    <row r="1364" spans="2:6" x14ac:dyDescent="0.35">
      <c r="B1364" s="15" t="s">
        <v>8219</v>
      </c>
      <c r="C1364" s="20">
        <v>46</v>
      </c>
      <c r="E1364" s="15" t="s">
        <v>8221</v>
      </c>
      <c r="F1364" s="20">
        <v>1</v>
      </c>
    </row>
    <row r="1365" spans="2:6" x14ac:dyDescent="0.35">
      <c r="B1365" s="15" t="s">
        <v>8219</v>
      </c>
      <c r="C1365" s="20">
        <v>206</v>
      </c>
      <c r="E1365" s="15" t="s">
        <v>8221</v>
      </c>
      <c r="F1365" s="20">
        <v>5</v>
      </c>
    </row>
    <row r="1366" spans="2:6" x14ac:dyDescent="0.35">
      <c r="B1366" s="15" t="s">
        <v>8219</v>
      </c>
      <c r="C1366" s="20">
        <v>18</v>
      </c>
      <c r="E1366" s="15" t="s">
        <v>8221</v>
      </c>
      <c r="F1366" s="20">
        <v>2</v>
      </c>
    </row>
    <row r="1367" spans="2:6" x14ac:dyDescent="0.35">
      <c r="B1367" s="15" t="s">
        <v>8219</v>
      </c>
      <c r="C1367" s="20">
        <v>28</v>
      </c>
      <c r="E1367" s="15" t="s">
        <v>8221</v>
      </c>
      <c r="F1367" s="20">
        <v>0</v>
      </c>
    </row>
    <row r="1368" spans="2:6" x14ac:dyDescent="0.35">
      <c r="B1368" s="15" t="s">
        <v>8219</v>
      </c>
      <c r="C1368" s="20">
        <v>11</v>
      </c>
      <c r="E1368" s="15" t="s">
        <v>8221</v>
      </c>
      <c r="F1368" s="20">
        <v>32</v>
      </c>
    </row>
    <row r="1369" spans="2:6" x14ac:dyDescent="0.35">
      <c r="B1369" s="15" t="s">
        <v>8219</v>
      </c>
      <c r="C1369" s="20">
        <v>263</v>
      </c>
      <c r="E1369" s="15" t="s">
        <v>8221</v>
      </c>
      <c r="F1369" s="20">
        <v>1</v>
      </c>
    </row>
    <row r="1370" spans="2:6" x14ac:dyDescent="0.35">
      <c r="B1370" s="15" t="s">
        <v>8219</v>
      </c>
      <c r="C1370" s="20">
        <v>394</v>
      </c>
      <c r="E1370" s="15" t="s">
        <v>8221</v>
      </c>
      <c r="F1370" s="20">
        <v>1</v>
      </c>
    </row>
    <row r="1371" spans="2:6" x14ac:dyDescent="0.35">
      <c r="B1371" s="15" t="s">
        <v>8219</v>
      </c>
      <c r="C1371" s="20">
        <v>1049</v>
      </c>
      <c r="E1371" s="15" t="s">
        <v>8221</v>
      </c>
      <c r="F1371" s="20">
        <v>1</v>
      </c>
    </row>
    <row r="1372" spans="2:6" x14ac:dyDescent="0.35">
      <c r="B1372" s="15" t="s">
        <v>8219</v>
      </c>
      <c r="C1372" s="20">
        <v>308</v>
      </c>
      <c r="E1372" s="15" t="s">
        <v>8221</v>
      </c>
      <c r="F1372" s="20">
        <v>0</v>
      </c>
    </row>
    <row r="1373" spans="2:6" x14ac:dyDescent="0.35">
      <c r="B1373" s="15" t="s">
        <v>8219</v>
      </c>
      <c r="C1373" s="20">
        <v>1088</v>
      </c>
      <c r="E1373" s="15" t="s">
        <v>8221</v>
      </c>
      <c r="F1373" s="20">
        <v>0</v>
      </c>
    </row>
    <row r="1374" spans="2:6" x14ac:dyDescent="0.35">
      <c r="B1374" s="15" t="s">
        <v>8219</v>
      </c>
      <c r="C1374" s="20">
        <v>73</v>
      </c>
      <c r="E1374" s="15" t="s">
        <v>8221</v>
      </c>
      <c r="F1374" s="20">
        <v>8</v>
      </c>
    </row>
    <row r="1375" spans="2:6" x14ac:dyDescent="0.35">
      <c r="B1375" s="15" t="s">
        <v>8219</v>
      </c>
      <c r="C1375" s="20">
        <v>143</v>
      </c>
      <c r="E1375" s="15" t="s">
        <v>8221</v>
      </c>
      <c r="F1375" s="20">
        <v>0</v>
      </c>
    </row>
    <row r="1376" spans="2:6" x14ac:dyDescent="0.35">
      <c r="B1376" s="15" t="s">
        <v>8219</v>
      </c>
      <c r="C1376" s="20">
        <v>1420</v>
      </c>
      <c r="E1376" s="15" t="s">
        <v>8221</v>
      </c>
      <c r="F1376" s="20">
        <v>1</v>
      </c>
    </row>
    <row r="1377" spans="2:6" x14ac:dyDescent="0.35">
      <c r="B1377" s="15" t="s">
        <v>8219</v>
      </c>
      <c r="C1377" s="20">
        <v>305</v>
      </c>
      <c r="E1377" s="15" t="s">
        <v>8221</v>
      </c>
      <c r="F1377" s="20">
        <v>16</v>
      </c>
    </row>
    <row r="1378" spans="2:6" x14ac:dyDescent="0.35">
      <c r="B1378" s="15" t="s">
        <v>8219</v>
      </c>
      <c r="C1378" s="20">
        <v>551</v>
      </c>
      <c r="E1378" s="15" t="s">
        <v>8221</v>
      </c>
      <c r="F1378" s="20">
        <v>12</v>
      </c>
    </row>
    <row r="1379" spans="2:6" x14ac:dyDescent="0.35">
      <c r="B1379" s="15" t="s">
        <v>8219</v>
      </c>
      <c r="C1379" s="20">
        <v>187</v>
      </c>
      <c r="E1379" s="15" t="s">
        <v>8221</v>
      </c>
      <c r="F1379" s="20">
        <v>4</v>
      </c>
    </row>
    <row r="1380" spans="2:6" x14ac:dyDescent="0.35">
      <c r="B1380" s="15" t="s">
        <v>8219</v>
      </c>
      <c r="C1380" s="20">
        <v>325</v>
      </c>
      <c r="E1380" s="15" t="s">
        <v>8221</v>
      </c>
      <c r="F1380" s="20">
        <v>2</v>
      </c>
    </row>
    <row r="1381" spans="2:6" x14ac:dyDescent="0.35">
      <c r="B1381" s="15" t="s">
        <v>8219</v>
      </c>
      <c r="C1381" s="20">
        <v>148</v>
      </c>
      <c r="E1381" s="15" t="s">
        <v>8221</v>
      </c>
      <c r="F1381" s="20">
        <v>3</v>
      </c>
    </row>
    <row r="1382" spans="2:6" x14ac:dyDescent="0.35">
      <c r="B1382" s="15" t="s">
        <v>8219</v>
      </c>
      <c r="C1382" s="20">
        <v>69</v>
      </c>
      <c r="E1382" s="15" t="s">
        <v>8221</v>
      </c>
      <c r="F1382" s="20">
        <v>0</v>
      </c>
    </row>
    <row r="1383" spans="2:6" x14ac:dyDescent="0.35">
      <c r="B1383" s="15" t="s">
        <v>8219</v>
      </c>
      <c r="C1383" s="20">
        <v>173</v>
      </c>
      <c r="E1383" s="15" t="s">
        <v>8221</v>
      </c>
      <c r="F1383" s="20">
        <v>3</v>
      </c>
    </row>
    <row r="1384" spans="2:6" x14ac:dyDescent="0.35">
      <c r="B1384" s="15" t="s">
        <v>8219</v>
      </c>
      <c r="C1384" s="20">
        <v>269</v>
      </c>
      <c r="E1384" s="15" t="s">
        <v>8221</v>
      </c>
      <c r="F1384" s="20">
        <v>4</v>
      </c>
    </row>
    <row r="1385" spans="2:6" x14ac:dyDescent="0.35">
      <c r="B1385" s="15" t="s">
        <v>8219</v>
      </c>
      <c r="C1385" s="20">
        <v>185</v>
      </c>
      <c r="E1385" s="15" t="s">
        <v>8221</v>
      </c>
      <c r="F1385" s="20">
        <v>2</v>
      </c>
    </row>
    <row r="1386" spans="2:6" x14ac:dyDescent="0.35">
      <c r="B1386" s="15" t="s">
        <v>8219</v>
      </c>
      <c r="C1386" s="20">
        <v>176</v>
      </c>
      <c r="E1386" s="15" t="s">
        <v>8221</v>
      </c>
      <c r="F1386" s="20">
        <v>10</v>
      </c>
    </row>
    <row r="1387" spans="2:6" x14ac:dyDescent="0.35">
      <c r="B1387" s="15" t="s">
        <v>8219</v>
      </c>
      <c r="C1387" s="20">
        <v>1019</v>
      </c>
      <c r="E1387" s="15" t="s">
        <v>8221</v>
      </c>
      <c r="F1387" s="20">
        <v>11</v>
      </c>
    </row>
    <row r="1388" spans="2:6" x14ac:dyDescent="0.35">
      <c r="B1388" s="15" t="s">
        <v>8219</v>
      </c>
      <c r="C1388" s="20">
        <v>113</v>
      </c>
      <c r="E1388" s="15" t="s">
        <v>8221</v>
      </c>
      <c r="F1388" s="20">
        <v>6</v>
      </c>
    </row>
    <row r="1389" spans="2:6" x14ac:dyDescent="0.35">
      <c r="B1389" s="15" t="s">
        <v>8219</v>
      </c>
      <c r="C1389" s="20">
        <v>404</v>
      </c>
      <c r="E1389" s="15" t="s">
        <v>8221</v>
      </c>
      <c r="F1389" s="20">
        <v>2</v>
      </c>
    </row>
    <row r="1390" spans="2:6" x14ac:dyDescent="0.35">
      <c r="B1390" s="15" t="s">
        <v>8219</v>
      </c>
      <c r="C1390" s="20">
        <v>707</v>
      </c>
      <c r="E1390" s="15" t="s">
        <v>8221</v>
      </c>
      <c r="F1390" s="20">
        <v>6</v>
      </c>
    </row>
    <row r="1391" spans="2:6" x14ac:dyDescent="0.35">
      <c r="B1391" s="15" t="s">
        <v>8219</v>
      </c>
      <c r="C1391" s="20">
        <v>392</v>
      </c>
      <c r="E1391" s="15" t="s">
        <v>8221</v>
      </c>
      <c r="F1391" s="20">
        <v>8</v>
      </c>
    </row>
    <row r="1392" spans="2:6" x14ac:dyDescent="0.35">
      <c r="B1392" s="15" t="s">
        <v>8219</v>
      </c>
      <c r="C1392" s="20">
        <v>23</v>
      </c>
      <c r="E1392" s="15" t="s">
        <v>8221</v>
      </c>
      <c r="F1392" s="20">
        <v>37</v>
      </c>
    </row>
    <row r="1393" spans="2:6" x14ac:dyDescent="0.35">
      <c r="B1393" s="15" t="s">
        <v>8219</v>
      </c>
      <c r="C1393" s="20">
        <v>682</v>
      </c>
      <c r="E1393" s="15" t="s">
        <v>8221</v>
      </c>
      <c r="F1393" s="20">
        <v>11</v>
      </c>
    </row>
    <row r="1394" spans="2:6" x14ac:dyDescent="0.35">
      <c r="B1394" s="15" t="s">
        <v>8219</v>
      </c>
      <c r="C1394" s="20">
        <v>37</v>
      </c>
      <c r="E1394" s="15" t="s">
        <v>8221</v>
      </c>
      <c r="F1394" s="20">
        <v>0</v>
      </c>
    </row>
    <row r="1395" spans="2:6" x14ac:dyDescent="0.35">
      <c r="B1395" s="15" t="s">
        <v>8219</v>
      </c>
      <c r="C1395" s="20">
        <v>146</v>
      </c>
      <c r="E1395" s="15" t="s">
        <v>8221</v>
      </c>
      <c r="F1395" s="20">
        <v>10</v>
      </c>
    </row>
    <row r="1396" spans="2:6" x14ac:dyDescent="0.35">
      <c r="B1396" s="15" t="s">
        <v>8219</v>
      </c>
      <c r="C1396" s="20">
        <v>119</v>
      </c>
      <c r="E1396" s="15" t="s">
        <v>8221</v>
      </c>
      <c r="F1396" s="20">
        <v>6</v>
      </c>
    </row>
    <row r="1397" spans="2:6" x14ac:dyDescent="0.35">
      <c r="B1397" s="15" t="s">
        <v>8219</v>
      </c>
      <c r="C1397" s="20">
        <v>163</v>
      </c>
      <c r="E1397" s="15" t="s">
        <v>8221</v>
      </c>
      <c r="F1397" s="20">
        <v>8</v>
      </c>
    </row>
    <row r="1398" spans="2:6" x14ac:dyDescent="0.35">
      <c r="B1398" s="15" t="s">
        <v>8219</v>
      </c>
      <c r="C1398" s="20">
        <v>339</v>
      </c>
      <c r="E1398" s="15" t="s">
        <v>8221</v>
      </c>
      <c r="F1398" s="20">
        <v>6</v>
      </c>
    </row>
    <row r="1399" spans="2:6" x14ac:dyDescent="0.35">
      <c r="B1399" s="15" t="s">
        <v>8219</v>
      </c>
      <c r="C1399" s="20">
        <v>58</v>
      </c>
      <c r="E1399" s="15" t="s">
        <v>8221</v>
      </c>
      <c r="F1399" s="20">
        <v>7</v>
      </c>
    </row>
    <row r="1400" spans="2:6" x14ac:dyDescent="0.35">
      <c r="B1400" s="15" t="s">
        <v>8219</v>
      </c>
      <c r="C1400" s="20">
        <v>456</v>
      </c>
      <c r="E1400" s="15" t="s">
        <v>8221</v>
      </c>
      <c r="F1400" s="20">
        <v>7</v>
      </c>
    </row>
    <row r="1401" spans="2:6" x14ac:dyDescent="0.35">
      <c r="B1401" s="15" t="s">
        <v>8219</v>
      </c>
      <c r="C1401" s="20">
        <v>15</v>
      </c>
      <c r="E1401" s="15" t="s">
        <v>8221</v>
      </c>
      <c r="F1401" s="20">
        <v>5</v>
      </c>
    </row>
    <row r="1402" spans="2:6" x14ac:dyDescent="0.35">
      <c r="B1402" s="15" t="s">
        <v>8219</v>
      </c>
      <c r="C1402" s="20">
        <v>191</v>
      </c>
      <c r="E1402" s="15" t="s">
        <v>8221</v>
      </c>
      <c r="F1402" s="20">
        <v>46</v>
      </c>
    </row>
    <row r="1403" spans="2:6" x14ac:dyDescent="0.35">
      <c r="B1403" s="15" t="s">
        <v>8219</v>
      </c>
      <c r="C1403" s="20">
        <v>17</v>
      </c>
      <c r="E1403" s="15" t="s">
        <v>8221</v>
      </c>
      <c r="F1403" s="20">
        <v>10</v>
      </c>
    </row>
    <row r="1404" spans="2:6" x14ac:dyDescent="0.35">
      <c r="B1404" s="15" t="s">
        <v>8219</v>
      </c>
      <c r="C1404" s="20">
        <v>28</v>
      </c>
      <c r="E1404" s="15" t="s">
        <v>8221</v>
      </c>
      <c r="F1404" s="20">
        <v>19</v>
      </c>
    </row>
    <row r="1405" spans="2:6" x14ac:dyDescent="0.35">
      <c r="B1405" s="15" t="s">
        <v>8219</v>
      </c>
      <c r="C1405" s="20">
        <v>18</v>
      </c>
      <c r="E1405" s="15" t="s">
        <v>8221</v>
      </c>
      <c r="F1405" s="20">
        <v>13</v>
      </c>
    </row>
    <row r="1406" spans="2:6" x14ac:dyDescent="0.35">
      <c r="B1406" s="15" t="s">
        <v>8219</v>
      </c>
      <c r="C1406" s="20">
        <v>61</v>
      </c>
      <c r="E1406" s="15" t="s">
        <v>8221</v>
      </c>
      <c r="F1406" s="20">
        <v>13</v>
      </c>
    </row>
    <row r="1407" spans="2:6" x14ac:dyDescent="0.35">
      <c r="B1407" s="15" t="s">
        <v>8219</v>
      </c>
      <c r="C1407" s="20">
        <v>108</v>
      </c>
      <c r="E1407" s="15" t="s">
        <v>8221</v>
      </c>
      <c r="F1407" s="20">
        <v>4</v>
      </c>
    </row>
    <row r="1408" spans="2:6" x14ac:dyDescent="0.35">
      <c r="B1408" s="15" t="s">
        <v>8219</v>
      </c>
      <c r="C1408" s="20">
        <v>142</v>
      </c>
      <c r="E1408" s="15" t="s">
        <v>8221</v>
      </c>
      <c r="F1408" s="20">
        <v>0</v>
      </c>
    </row>
    <row r="1409" spans="2:6" x14ac:dyDescent="0.35">
      <c r="B1409" s="15" t="s">
        <v>8219</v>
      </c>
      <c r="C1409" s="20">
        <v>74</v>
      </c>
      <c r="E1409" s="15" t="s">
        <v>8221</v>
      </c>
      <c r="F1409" s="20">
        <v>3</v>
      </c>
    </row>
    <row r="1410" spans="2:6" x14ac:dyDescent="0.35">
      <c r="B1410" s="15" t="s">
        <v>8219</v>
      </c>
      <c r="C1410" s="20">
        <v>38</v>
      </c>
      <c r="E1410" s="15" t="s">
        <v>8221</v>
      </c>
      <c r="F1410" s="20">
        <v>1</v>
      </c>
    </row>
    <row r="1411" spans="2:6" x14ac:dyDescent="0.35">
      <c r="B1411" s="15" t="s">
        <v>8219</v>
      </c>
      <c r="C1411" s="20">
        <v>20</v>
      </c>
      <c r="E1411" s="15" t="s">
        <v>8221</v>
      </c>
      <c r="F1411" s="20">
        <v>9</v>
      </c>
    </row>
    <row r="1412" spans="2:6" x14ac:dyDescent="0.35">
      <c r="B1412" s="15" t="s">
        <v>8219</v>
      </c>
      <c r="C1412" s="20">
        <v>24</v>
      </c>
      <c r="E1412" s="15" t="s">
        <v>8221</v>
      </c>
      <c r="F1412" s="20">
        <v>1</v>
      </c>
    </row>
    <row r="1413" spans="2:6" x14ac:dyDescent="0.35">
      <c r="B1413" s="15" t="s">
        <v>8219</v>
      </c>
      <c r="C1413" s="20">
        <v>66</v>
      </c>
      <c r="E1413" s="15" t="s">
        <v>8221</v>
      </c>
      <c r="F1413" s="20">
        <v>1</v>
      </c>
    </row>
    <row r="1414" spans="2:6" x14ac:dyDescent="0.35">
      <c r="B1414" s="15" t="s">
        <v>8219</v>
      </c>
      <c r="C1414" s="20">
        <v>28</v>
      </c>
      <c r="E1414" s="15" t="s">
        <v>8221</v>
      </c>
      <c r="F1414" s="20">
        <v>4</v>
      </c>
    </row>
    <row r="1415" spans="2:6" x14ac:dyDescent="0.35">
      <c r="B1415" s="15" t="s">
        <v>8219</v>
      </c>
      <c r="C1415" s="20">
        <v>24</v>
      </c>
      <c r="E1415" s="15" t="s">
        <v>8221</v>
      </c>
      <c r="F1415" s="20">
        <v>17</v>
      </c>
    </row>
    <row r="1416" spans="2:6" x14ac:dyDescent="0.35">
      <c r="B1416" s="15" t="s">
        <v>8219</v>
      </c>
      <c r="C1416" s="20">
        <v>73</v>
      </c>
      <c r="E1416" s="15" t="s">
        <v>8221</v>
      </c>
      <c r="F1416" s="20">
        <v>0</v>
      </c>
    </row>
    <row r="1417" spans="2:6" x14ac:dyDescent="0.35">
      <c r="B1417" s="15" t="s">
        <v>8219</v>
      </c>
      <c r="C1417" s="20">
        <v>3</v>
      </c>
      <c r="E1417" s="15" t="s">
        <v>8221</v>
      </c>
      <c r="F1417" s="20">
        <v>12</v>
      </c>
    </row>
    <row r="1418" spans="2:6" x14ac:dyDescent="0.35">
      <c r="B1418" s="15" t="s">
        <v>8219</v>
      </c>
      <c r="C1418" s="20">
        <v>20</v>
      </c>
      <c r="E1418" s="15" t="s">
        <v>8221</v>
      </c>
      <c r="F1418" s="20">
        <v>14</v>
      </c>
    </row>
    <row r="1419" spans="2:6" x14ac:dyDescent="0.35">
      <c r="B1419" s="15" t="s">
        <v>8219</v>
      </c>
      <c r="C1419" s="20">
        <v>21</v>
      </c>
      <c r="E1419" s="15" t="s">
        <v>8221</v>
      </c>
      <c r="F1419" s="20">
        <v>1</v>
      </c>
    </row>
    <row r="1420" spans="2:6" x14ac:dyDescent="0.35">
      <c r="B1420" s="15" t="s">
        <v>8219</v>
      </c>
      <c r="C1420" s="20">
        <v>94</v>
      </c>
      <c r="E1420" s="15" t="s">
        <v>8221</v>
      </c>
      <c r="F1420" s="20">
        <v>14</v>
      </c>
    </row>
    <row r="1421" spans="2:6" x14ac:dyDescent="0.35">
      <c r="B1421" s="15" t="s">
        <v>8219</v>
      </c>
      <c r="C1421" s="20">
        <v>139</v>
      </c>
      <c r="E1421" s="15" t="s">
        <v>8221</v>
      </c>
      <c r="F1421" s="20">
        <v>4</v>
      </c>
    </row>
    <row r="1422" spans="2:6" x14ac:dyDescent="0.35">
      <c r="B1422" s="15" t="s">
        <v>8219</v>
      </c>
      <c r="C1422" s="20">
        <v>130</v>
      </c>
      <c r="E1422" s="15" t="s">
        <v>8221</v>
      </c>
      <c r="F1422" s="20">
        <v>2</v>
      </c>
    </row>
    <row r="1423" spans="2:6" x14ac:dyDescent="0.35">
      <c r="B1423" s="15" t="s">
        <v>8219</v>
      </c>
      <c r="C1423" s="20">
        <v>31</v>
      </c>
      <c r="E1423" s="15" t="s">
        <v>8221</v>
      </c>
      <c r="F1423" s="20">
        <v>1</v>
      </c>
    </row>
    <row r="1424" spans="2:6" x14ac:dyDescent="0.35">
      <c r="B1424" s="15" t="s">
        <v>8219</v>
      </c>
      <c r="C1424" s="20">
        <v>13</v>
      </c>
      <c r="E1424" s="15" t="s">
        <v>8221</v>
      </c>
      <c r="F1424" s="20">
        <v>2</v>
      </c>
    </row>
    <row r="1425" spans="2:6" x14ac:dyDescent="0.35">
      <c r="B1425" s="15" t="s">
        <v>8219</v>
      </c>
      <c r="C1425" s="20">
        <v>90</v>
      </c>
      <c r="E1425" s="15" t="s">
        <v>8221</v>
      </c>
      <c r="F1425" s="20">
        <v>1</v>
      </c>
    </row>
    <row r="1426" spans="2:6" x14ac:dyDescent="0.35">
      <c r="B1426" s="15" t="s">
        <v>8219</v>
      </c>
      <c r="C1426" s="20">
        <v>141</v>
      </c>
      <c r="E1426" s="15" t="s">
        <v>8221</v>
      </c>
      <c r="F1426" s="20">
        <v>1</v>
      </c>
    </row>
    <row r="1427" spans="2:6" x14ac:dyDescent="0.35">
      <c r="B1427" s="15" t="s">
        <v>8219</v>
      </c>
      <c r="C1427" s="20">
        <v>23</v>
      </c>
      <c r="E1427" s="15" t="s">
        <v>8221</v>
      </c>
      <c r="F1427" s="20">
        <v>4</v>
      </c>
    </row>
    <row r="1428" spans="2:6" x14ac:dyDescent="0.35">
      <c r="B1428" s="15" t="s">
        <v>8219</v>
      </c>
      <c r="C1428" s="20">
        <v>18</v>
      </c>
      <c r="E1428" s="15" t="s">
        <v>8221</v>
      </c>
      <c r="F1428" s="20">
        <v>3</v>
      </c>
    </row>
    <row r="1429" spans="2:6" x14ac:dyDescent="0.35">
      <c r="B1429" s="15" t="s">
        <v>8219</v>
      </c>
      <c r="C1429" s="20">
        <v>76</v>
      </c>
      <c r="E1429" s="15" t="s">
        <v>8221</v>
      </c>
      <c r="F1429" s="20">
        <v>38</v>
      </c>
    </row>
    <row r="1430" spans="2:6" x14ac:dyDescent="0.35">
      <c r="B1430" s="15" t="s">
        <v>8219</v>
      </c>
      <c r="C1430" s="20">
        <v>93</v>
      </c>
      <c r="E1430" s="15" t="s">
        <v>8221</v>
      </c>
      <c r="F1430" s="20">
        <v>4</v>
      </c>
    </row>
    <row r="1431" spans="2:6" x14ac:dyDescent="0.35">
      <c r="B1431" s="15" t="s">
        <v>8219</v>
      </c>
      <c r="C1431" s="20">
        <v>69</v>
      </c>
      <c r="E1431" s="15" t="s">
        <v>8221</v>
      </c>
      <c r="F1431" s="20">
        <v>0</v>
      </c>
    </row>
    <row r="1432" spans="2:6" x14ac:dyDescent="0.35">
      <c r="B1432" s="15" t="s">
        <v>8219</v>
      </c>
      <c r="C1432" s="20">
        <v>21</v>
      </c>
      <c r="E1432" s="15" t="s">
        <v>8221</v>
      </c>
      <c r="F1432" s="20">
        <v>2</v>
      </c>
    </row>
    <row r="1433" spans="2:6" x14ac:dyDescent="0.35">
      <c r="B1433" s="15" t="s">
        <v>8219</v>
      </c>
      <c r="C1433" s="20">
        <v>57</v>
      </c>
      <c r="E1433" s="15" t="s">
        <v>8221</v>
      </c>
      <c r="F1433" s="20">
        <v>0</v>
      </c>
    </row>
    <row r="1434" spans="2:6" x14ac:dyDescent="0.35">
      <c r="B1434" s="15" t="s">
        <v>8219</v>
      </c>
      <c r="C1434" s="20">
        <v>108</v>
      </c>
      <c r="E1434" s="15" t="s">
        <v>8221</v>
      </c>
      <c r="F1434" s="20">
        <v>1</v>
      </c>
    </row>
    <row r="1435" spans="2:6" x14ac:dyDescent="0.35">
      <c r="B1435" s="15" t="s">
        <v>8219</v>
      </c>
      <c r="C1435" s="20">
        <v>83</v>
      </c>
      <c r="E1435" s="15" t="s">
        <v>8221</v>
      </c>
      <c r="F1435" s="20">
        <v>7</v>
      </c>
    </row>
    <row r="1436" spans="2:6" x14ac:dyDescent="0.35">
      <c r="B1436" s="15" t="s">
        <v>8219</v>
      </c>
      <c r="C1436" s="20">
        <v>96</v>
      </c>
      <c r="E1436" s="15" t="s">
        <v>8221</v>
      </c>
      <c r="F1436" s="20">
        <v>2</v>
      </c>
    </row>
    <row r="1437" spans="2:6" x14ac:dyDescent="0.35">
      <c r="B1437" s="15" t="s">
        <v>8219</v>
      </c>
      <c r="C1437" s="20">
        <v>64</v>
      </c>
      <c r="E1437" s="15" t="s">
        <v>8221</v>
      </c>
      <c r="F1437" s="20">
        <v>4</v>
      </c>
    </row>
    <row r="1438" spans="2:6" x14ac:dyDescent="0.35">
      <c r="B1438" s="15" t="s">
        <v>8219</v>
      </c>
      <c r="C1438" s="20">
        <v>14</v>
      </c>
      <c r="E1438" s="15" t="s">
        <v>8221</v>
      </c>
      <c r="F1438" s="20">
        <v>4</v>
      </c>
    </row>
    <row r="1439" spans="2:6" x14ac:dyDescent="0.35">
      <c r="B1439" s="15" t="s">
        <v>8219</v>
      </c>
      <c r="C1439" s="20">
        <v>169</v>
      </c>
      <c r="E1439" s="15" t="s">
        <v>8221</v>
      </c>
      <c r="F1439" s="20">
        <v>3</v>
      </c>
    </row>
    <row r="1440" spans="2:6" x14ac:dyDescent="0.35">
      <c r="B1440" s="15" t="s">
        <v>8219</v>
      </c>
      <c r="C1440" s="20">
        <v>33</v>
      </c>
      <c r="E1440" s="15" t="s">
        <v>8221</v>
      </c>
      <c r="F1440" s="20">
        <v>2</v>
      </c>
    </row>
    <row r="1441" spans="2:6" x14ac:dyDescent="0.35">
      <c r="B1441" s="15" t="s">
        <v>8219</v>
      </c>
      <c r="C1441" s="20">
        <v>102</v>
      </c>
      <c r="E1441" s="15" t="s">
        <v>8221</v>
      </c>
      <c r="F1441" s="20">
        <v>197</v>
      </c>
    </row>
    <row r="1442" spans="2:6" x14ac:dyDescent="0.35">
      <c r="B1442" s="15" t="s">
        <v>8219</v>
      </c>
      <c r="C1442" s="20">
        <v>104</v>
      </c>
      <c r="E1442" s="15" t="s">
        <v>8221</v>
      </c>
      <c r="F1442" s="20">
        <v>0</v>
      </c>
    </row>
    <row r="1443" spans="2:6" x14ac:dyDescent="0.35">
      <c r="B1443" s="15" t="s">
        <v>8219</v>
      </c>
      <c r="C1443" s="20">
        <v>20</v>
      </c>
      <c r="E1443" s="15" t="s">
        <v>8221</v>
      </c>
      <c r="F1443" s="20">
        <v>1</v>
      </c>
    </row>
    <row r="1444" spans="2:6" x14ac:dyDescent="0.35">
      <c r="B1444" s="15" t="s">
        <v>8219</v>
      </c>
      <c r="C1444" s="20">
        <v>35</v>
      </c>
      <c r="E1444" s="15" t="s">
        <v>8221</v>
      </c>
      <c r="F1444" s="20">
        <v>4</v>
      </c>
    </row>
    <row r="1445" spans="2:6" x14ac:dyDescent="0.35">
      <c r="B1445" s="15" t="s">
        <v>8219</v>
      </c>
      <c r="C1445" s="20">
        <v>94</v>
      </c>
      <c r="E1445" s="15" t="s">
        <v>8221</v>
      </c>
      <c r="F1445" s="20">
        <v>0</v>
      </c>
    </row>
    <row r="1446" spans="2:6" x14ac:dyDescent="0.35">
      <c r="B1446" s="15" t="s">
        <v>8219</v>
      </c>
      <c r="C1446" s="20">
        <v>14</v>
      </c>
      <c r="E1446" s="15" t="s">
        <v>8221</v>
      </c>
      <c r="F1446" s="20">
        <v>7</v>
      </c>
    </row>
    <row r="1447" spans="2:6" x14ac:dyDescent="0.35">
      <c r="B1447" s="15" t="s">
        <v>8219</v>
      </c>
      <c r="C1447" s="20">
        <v>15</v>
      </c>
      <c r="E1447" s="15" t="s">
        <v>8221</v>
      </c>
      <c r="F1447" s="20">
        <v>11</v>
      </c>
    </row>
    <row r="1448" spans="2:6" x14ac:dyDescent="0.35">
      <c r="B1448" s="15" t="s">
        <v>8219</v>
      </c>
      <c r="C1448" s="20">
        <v>51</v>
      </c>
      <c r="E1448" s="15" t="s">
        <v>8221</v>
      </c>
      <c r="F1448" s="20">
        <v>0</v>
      </c>
    </row>
    <row r="1449" spans="2:6" x14ac:dyDescent="0.35">
      <c r="B1449" s="15" t="s">
        <v>8219</v>
      </c>
      <c r="C1449" s="20">
        <v>19</v>
      </c>
      <c r="E1449" s="15" t="s">
        <v>8221</v>
      </c>
      <c r="F1449" s="20">
        <v>6</v>
      </c>
    </row>
    <row r="1450" spans="2:6" x14ac:dyDescent="0.35">
      <c r="B1450" s="15" t="s">
        <v>8219</v>
      </c>
      <c r="C1450" s="20">
        <v>23</v>
      </c>
      <c r="E1450" s="15" t="s">
        <v>8221</v>
      </c>
      <c r="F1450" s="20">
        <v>0</v>
      </c>
    </row>
    <row r="1451" spans="2:6" x14ac:dyDescent="0.35">
      <c r="B1451" s="15" t="s">
        <v>8219</v>
      </c>
      <c r="C1451" s="20">
        <v>97</v>
      </c>
      <c r="E1451" s="15" t="s">
        <v>8221</v>
      </c>
      <c r="F1451" s="20">
        <v>7</v>
      </c>
    </row>
    <row r="1452" spans="2:6" x14ac:dyDescent="0.35">
      <c r="B1452" s="15" t="s">
        <v>8219</v>
      </c>
      <c r="C1452" s="20">
        <v>76</v>
      </c>
      <c r="E1452" s="15" t="s">
        <v>8221</v>
      </c>
      <c r="F1452" s="20">
        <v>94</v>
      </c>
    </row>
    <row r="1453" spans="2:6" x14ac:dyDescent="0.35">
      <c r="B1453" s="15" t="s">
        <v>8219</v>
      </c>
      <c r="C1453" s="20">
        <v>11</v>
      </c>
      <c r="E1453" s="15" t="s">
        <v>8221</v>
      </c>
      <c r="F1453" s="20">
        <v>2</v>
      </c>
    </row>
    <row r="1454" spans="2:6" x14ac:dyDescent="0.35">
      <c r="B1454" s="15" t="s">
        <v>8219</v>
      </c>
      <c r="C1454" s="20">
        <v>52</v>
      </c>
      <c r="E1454" s="15" t="s">
        <v>8221</v>
      </c>
      <c r="F1454" s="20">
        <v>25</v>
      </c>
    </row>
    <row r="1455" spans="2:6" x14ac:dyDescent="0.35">
      <c r="B1455" s="15" t="s">
        <v>8219</v>
      </c>
      <c r="C1455" s="20">
        <v>95</v>
      </c>
      <c r="E1455" s="15" t="s">
        <v>8221</v>
      </c>
      <c r="F1455" s="20">
        <v>17</v>
      </c>
    </row>
    <row r="1456" spans="2:6" x14ac:dyDescent="0.35">
      <c r="B1456" s="15" t="s">
        <v>8219</v>
      </c>
      <c r="C1456" s="20">
        <v>35</v>
      </c>
      <c r="E1456" s="15" t="s">
        <v>8221</v>
      </c>
      <c r="F1456" s="20">
        <v>2</v>
      </c>
    </row>
    <row r="1457" spans="2:6" x14ac:dyDescent="0.35">
      <c r="B1457" s="15" t="s">
        <v>8219</v>
      </c>
      <c r="C1457" s="20">
        <v>21</v>
      </c>
      <c r="E1457" s="15" t="s">
        <v>8221</v>
      </c>
      <c r="F1457" s="20">
        <v>4</v>
      </c>
    </row>
    <row r="1458" spans="2:6" x14ac:dyDescent="0.35">
      <c r="B1458" s="15" t="s">
        <v>8219</v>
      </c>
      <c r="C1458" s="20">
        <v>93</v>
      </c>
      <c r="E1458" s="15" t="s">
        <v>8221</v>
      </c>
      <c r="F1458" s="20">
        <v>5</v>
      </c>
    </row>
    <row r="1459" spans="2:6" x14ac:dyDescent="0.35">
      <c r="B1459" s="15" t="s">
        <v>8219</v>
      </c>
      <c r="C1459" s="20">
        <v>11</v>
      </c>
      <c r="E1459" s="15" t="s">
        <v>8221</v>
      </c>
      <c r="F1459" s="20">
        <v>2</v>
      </c>
    </row>
    <row r="1460" spans="2:6" x14ac:dyDescent="0.35">
      <c r="B1460" s="15" t="s">
        <v>8219</v>
      </c>
      <c r="C1460" s="20">
        <v>21</v>
      </c>
      <c r="E1460" s="15" t="s">
        <v>8221</v>
      </c>
      <c r="F1460" s="20">
        <v>2</v>
      </c>
    </row>
    <row r="1461" spans="2:6" x14ac:dyDescent="0.35">
      <c r="B1461" s="15" t="s">
        <v>8219</v>
      </c>
      <c r="C1461" s="20">
        <v>54</v>
      </c>
      <c r="E1461" s="15" t="s">
        <v>8221</v>
      </c>
      <c r="F1461" s="20">
        <v>3</v>
      </c>
    </row>
    <row r="1462" spans="2:6" x14ac:dyDescent="0.35">
      <c r="B1462" s="15" t="s">
        <v>8219</v>
      </c>
      <c r="C1462" s="20">
        <v>31</v>
      </c>
      <c r="E1462" s="15" t="s">
        <v>8221</v>
      </c>
      <c r="F1462" s="20">
        <v>0</v>
      </c>
    </row>
    <row r="1463" spans="2:6" x14ac:dyDescent="0.35">
      <c r="B1463" s="15" t="s">
        <v>8219</v>
      </c>
      <c r="C1463" s="20">
        <v>132</v>
      </c>
      <c r="E1463" s="15" t="s">
        <v>8221</v>
      </c>
      <c r="F1463" s="20">
        <v>4</v>
      </c>
    </row>
    <row r="1464" spans="2:6" x14ac:dyDescent="0.35">
      <c r="B1464" s="15" t="s">
        <v>8219</v>
      </c>
      <c r="C1464" s="20">
        <v>3</v>
      </c>
      <c r="E1464" s="15" t="s">
        <v>8221</v>
      </c>
      <c r="F1464" s="20">
        <v>1</v>
      </c>
    </row>
    <row r="1465" spans="2:6" x14ac:dyDescent="0.35">
      <c r="B1465" s="15" t="s">
        <v>8219</v>
      </c>
      <c r="C1465" s="20">
        <v>6</v>
      </c>
      <c r="E1465" s="15" t="s">
        <v>8221</v>
      </c>
      <c r="F1465" s="20">
        <v>12</v>
      </c>
    </row>
    <row r="1466" spans="2:6" x14ac:dyDescent="0.35">
      <c r="B1466" s="15" t="s">
        <v>8219</v>
      </c>
      <c r="C1466" s="20">
        <v>10</v>
      </c>
      <c r="E1466" s="15" t="s">
        <v>8221</v>
      </c>
      <c r="F1466" s="20">
        <v>4</v>
      </c>
    </row>
    <row r="1467" spans="2:6" x14ac:dyDescent="0.35">
      <c r="B1467" s="15" t="s">
        <v>8219</v>
      </c>
      <c r="C1467" s="20">
        <v>147</v>
      </c>
      <c r="E1467" s="15" t="s">
        <v>8221</v>
      </c>
      <c r="F1467" s="20">
        <v>91</v>
      </c>
    </row>
    <row r="1468" spans="2:6" x14ac:dyDescent="0.35">
      <c r="B1468" s="15" t="s">
        <v>8219</v>
      </c>
      <c r="C1468" s="20">
        <v>199</v>
      </c>
      <c r="E1468" s="15" t="s">
        <v>8221</v>
      </c>
      <c r="F1468" s="20">
        <v>1</v>
      </c>
    </row>
    <row r="1469" spans="2:6" x14ac:dyDescent="0.35">
      <c r="B1469" s="15" t="s">
        <v>8219</v>
      </c>
      <c r="C1469" s="20">
        <v>50</v>
      </c>
      <c r="E1469" s="15" t="s">
        <v>8221</v>
      </c>
      <c r="F1469" s="20">
        <v>1</v>
      </c>
    </row>
    <row r="1470" spans="2:6" x14ac:dyDescent="0.35">
      <c r="B1470" s="15" t="s">
        <v>8219</v>
      </c>
      <c r="C1470" s="20">
        <v>21</v>
      </c>
      <c r="E1470" s="15" t="s">
        <v>8221</v>
      </c>
      <c r="F1470" s="20">
        <v>0</v>
      </c>
    </row>
    <row r="1471" spans="2:6" x14ac:dyDescent="0.35">
      <c r="B1471" s="15" t="s">
        <v>8219</v>
      </c>
      <c r="C1471" s="20">
        <v>24</v>
      </c>
      <c r="E1471" s="15" t="s">
        <v>8221</v>
      </c>
      <c r="F1471" s="20">
        <v>13</v>
      </c>
    </row>
    <row r="1472" spans="2:6" x14ac:dyDescent="0.35">
      <c r="B1472" s="15" t="s">
        <v>8219</v>
      </c>
      <c r="C1472" s="20">
        <v>32</v>
      </c>
      <c r="E1472" s="15" t="s">
        <v>8221</v>
      </c>
      <c r="F1472" s="20">
        <v>2</v>
      </c>
    </row>
    <row r="1473" spans="2:6" x14ac:dyDescent="0.35">
      <c r="B1473" s="15" t="s">
        <v>8219</v>
      </c>
      <c r="C1473" s="20">
        <v>62</v>
      </c>
      <c r="E1473" s="15" t="s">
        <v>8221</v>
      </c>
      <c r="F1473" s="20">
        <v>0</v>
      </c>
    </row>
    <row r="1474" spans="2:6" x14ac:dyDescent="0.35">
      <c r="B1474" s="15" t="s">
        <v>8219</v>
      </c>
      <c r="C1474" s="20">
        <v>9</v>
      </c>
      <c r="E1474" s="15" t="s">
        <v>8221</v>
      </c>
      <c r="F1474" s="20">
        <v>21</v>
      </c>
    </row>
    <row r="1475" spans="2:6" x14ac:dyDescent="0.35">
      <c r="B1475" s="15" t="s">
        <v>8219</v>
      </c>
      <c r="C1475" s="20">
        <v>38</v>
      </c>
      <c r="E1475" s="15" t="s">
        <v>8221</v>
      </c>
      <c r="F1475" s="20">
        <v>9</v>
      </c>
    </row>
    <row r="1476" spans="2:6" x14ac:dyDescent="0.35">
      <c r="B1476" s="15" t="s">
        <v>8219</v>
      </c>
      <c r="C1476" s="20">
        <v>54</v>
      </c>
      <c r="E1476" s="15" t="s">
        <v>8221</v>
      </c>
      <c r="F1476" s="20">
        <v>6</v>
      </c>
    </row>
    <row r="1477" spans="2:6" x14ac:dyDescent="0.35">
      <c r="B1477" s="15" t="s">
        <v>8219</v>
      </c>
      <c r="C1477" s="20">
        <v>37</v>
      </c>
      <c r="E1477" s="15" t="s">
        <v>8221</v>
      </c>
      <c r="F1477" s="20">
        <v>4</v>
      </c>
    </row>
    <row r="1478" spans="2:6" x14ac:dyDescent="0.35">
      <c r="B1478" s="15" t="s">
        <v>8219</v>
      </c>
      <c r="C1478" s="20">
        <v>39</v>
      </c>
      <c r="E1478" s="15" t="s">
        <v>8221</v>
      </c>
      <c r="F1478" s="20">
        <v>7</v>
      </c>
    </row>
    <row r="1479" spans="2:6" x14ac:dyDescent="0.35">
      <c r="B1479" s="15" t="s">
        <v>8219</v>
      </c>
      <c r="C1479" s="20">
        <v>34</v>
      </c>
      <c r="E1479" s="15" t="s">
        <v>8221</v>
      </c>
      <c r="F1479" s="20">
        <v>5</v>
      </c>
    </row>
    <row r="1480" spans="2:6" x14ac:dyDescent="0.35">
      <c r="B1480" s="15" t="s">
        <v>8219</v>
      </c>
      <c r="C1480" s="20">
        <v>55</v>
      </c>
      <c r="E1480" s="15" t="s">
        <v>8221</v>
      </c>
      <c r="F1480" s="20">
        <v>0</v>
      </c>
    </row>
    <row r="1481" spans="2:6" x14ac:dyDescent="0.35">
      <c r="B1481" s="15" t="s">
        <v>8219</v>
      </c>
      <c r="C1481" s="20">
        <v>32</v>
      </c>
      <c r="E1481" s="15" t="s">
        <v>8221</v>
      </c>
      <c r="F1481" s="20">
        <v>3</v>
      </c>
    </row>
    <row r="1482" spans="2:6" x14ac:dyDescent="0.35">
      <c r="B1482" s="15" t="s">
        <v>8219</v>
      </c>
      <c r="C1482" s="20">
        <v>25</v>
      </c>
      <c r="E1482" s="15" t="s">
        <v>8221</v>
      </c>
      <c r="F1482" s="20">
        <v>9</v>
      </c>
    </row>
    <row r="1483" spans="2:6" x14ac:dyDescent="0.35">
      <c r="B1483" s="15" t="s">
        <v>8219</v>
      </c>
      <c r="C1483" s="20">
        <v>33</v>
      </c>
      <c r="E1483" s="15" t="s">
        <v>8221</v>
      </c>
      <c r="F1483" s="20">
        <v>6</v>
      </c>
    </row>
    <row r="1484" spans="2:6" x14ac:dyDescent="0.35">
      <c r="B1484" s="15" t="s">
        <v>8219</v>
      </c>
      <c r="C1484" s="20">
        <v>108</v>
      </c>
      <c r="E1484" s="15" t="s">
        <v>8221</v>
      </c>
      <c r="F1484" s="20">
        <v>4</v>
      </c>
    </row>
    <row r="1485" spans="2:6" x14ac:dyDescent="0.35">
      <c r="B1485" s="15" t="s">
        <v>8219</v>
      </c>
      <c r="C1485" s="20">
        <v>20</v>
      </c>
      <c r="E1485" s="15" t="s">
        <v>8221</v>
      </c>
      <c r="F1485" s="20">
        <v>1</v>
      </c>
    </row>
    <row r="1486" spans="2:6" x14ac:dyDescent="0.35">
      <c r="B1486" s="15" t="s">
        <v>8219</v>
      </c>
      <c r="C1486" s="20">
        <v>98</v>
      </c>
      <c r="E1486" s="15" t="s">
        <v>8221</v>
      </c>
      <c r="F1486" s="20">
        <v>17</v>
      </c>
    </row>
    <row r="1487" spans="2:6" x14ac:dyDescent="0.35">
      <c r="B1487" s="15" t="s">
        <v>8219</v>
      </c>
      <c r="C1487" s="20">
        <v>196</v>
      </c>
      <c r="E1487" s="15" t="s">
        <v>8221</v>
      </c>
      <c r="F1487" s="20">
        <v>1</v>
      </c>
    </row>
    <row r="1488" spans="2:6" x14ac:dyDescent="0.35">
      <c r="B1488" s="15" t="s">
        <v>8219</v>
      </c>
      <c r="C1488" s="20">
        <v>39</v>
      </c>
      <c r="E1488" s="15" t="s">
        <v>8221</v>
      </c>
      <c r="F1488" s="20">
        <v>13</v>
      </c>
    </row>
    <row r="1489" spans="2:6" x14ac:dyDescent="0.35">
      <c r="B1489" s="15" t="s">
        <v>8219</v>
      </c>
      <c r="C1489" s="20">
        <v>128</v>
      </c>
      <c r="E1489" s="15" t="s">
        <v>8221</v>
      </c>
      <c r="F1489" s="20">
        <v>6</v>
      </c>
    </row>
    <row r="1490" spans="2:6" x14ac:dyDescent="0.35">
      <c r="B1490" s="15" t="s">
        <v>8219</v>
      </c>
      <c r="C1490" s="20">
        <v>71</v>
      </c>
      <c r="E1490" s="15" t="s">
        <v>8221</v>
      </c>
      <c r="F1490" s="20">
        <v>0</v>
      </c>
    </row>
    <row r="1491" spans="2:6" x14ac:dyDescent="0.35">
      <c r="B1491" s="15" t="s">
        <v>8219</v>
      </c>
      <c r="C1491" s="20">
        <v>47</v>
      </c>
      <c r="E1491" s="15" t="s">
        <v>8221</v>
      </c>
      <c r="F1491" s="20">
        <v>2</v>
      </c>
    </row>
    <row r="1492" spans="2:6" x14ac:dyDescent="0.35">
      <c r="B1492" s="15" t="s">
        <v>8219</v>
      </c>
      <c r="C1492" s="20">
        <v>17</v>
      </c>
      <c r="E1492" s="15" t="s">
        <v>8221</v>
      </c>
      <c r="F1492" s="20">
        <v>2</v>
      </c>
    </row>
    <row r="1493" spans="2:6" x14ac:dyDescent="0.35">
      <c r="B1493" s="15" t="s">
        <v>8219</v>
      </c>
      <c r="C1493" s="20">
        <v>91</v>
      </c>
      <c r="E1493" s="15" t="s">
        <v>8221</v>
      </c>
      <c r="F1493" s="20">
        <v>21</v>
      </c>
    </row>
    <row r="1494" spans="2:6" x14ac:dyDescent="0.35">
      <c r="B1494" s="15" t="s">
        <v>8219</v>
      </c>
      <c r="C1494" s="20">
        <v>43</v>
      </c>
      <c r="E1494" s="15" t="s">
        <v>8221</v>
      </c>
      <c r="F1494" s="20">
        <v>13</v>
      </c>
    </row>
    <row r="1495" spans="2:6" x14ac:dyDescent="0.35">
      <c r="B1495" s="15" t="s">
        <v>8219</v>
      </c>
      <c r="C1495" s="20">
        <v>17</v>
      </c>
      <c r="E1495" s="15" t="s">
        <v>8221</v>
      </c>
      <c r="F1495" s="20">
        <v>0</v>
      </c>
    </row>
    <row r="1496" spans="2:6" x14ac:dyDescent="0.35">
      <c r="B1496" s="15" t="s">
        <v>8219</v>
      </c>
      <c r="C1496" s="20">
        <v>33</v>
      </c>
      <c r="E1496" s="15" t="s">
        <v>8221</v>
      </c>
      <c r="F1496" s="20">
        <v>6</v>
      </c>
    </row>
    <row r="1497" spans="2:6" x14ac:dyDescent="0.35">
      <c r="B1497" s="15" t="s">
        <v>8219</v>
      </c>
      <c r="C1497" s="20">
        <v>87</v>
      </c>
      <c r="E1497" s="15" t="s">
        <v>8221</v>
      </c>
      <c r="F1497" s="20">
        <v>0</v>
      </c>
    </row>
    <row r="1498" spans="2:6" x14ac:dyDescent="0.35">
      <c r="B1498" s="15" t="s">
        <v>8219</v>
      </c>
      <c r="C1498" s="20">
        <v>113</v>
      </c>
      <c r="E1498" s="15" t="s">
        <v>8221</v>
      </c>
      <c r="F1498" s="20">
        <v>1</v>
      </c>
    </row>
    <row r="1499" spans="2:6" x14ac:dyDescent="0.35">
      <c r="B1499" s="15" t="s">
        <v>8219</v>
      </c>
      <c r="C1499" s="20">
        <v>14</v>
      </c>
      <c r="E1499" s="15" t="s">
        <v>8221</v>
      </c>
      <c r="F1499" s="20">
        <v>0</v>
      </c>
    </row>
    <row r="1500" spans="2:6" x14ac:dyDescent="0.35">
      <c r="B1500" s="15" t="s">
        <v>8219</v>
      </c>
      <c r="C1500" s="20">
        <v>30</v>
      </c>
      <c r="E1500" s="15" t="s">
        <v>8221</v>
      </c>
      <c r="F1500" s="20">
        <v>12</v>
      </c>
    </row>
    <row r="1501" spans="2:6" x14ac:dyDescent="0.35">
      <c r="B1501" s="15" t="s">
        <v>8219</v>
      </c>
      <c r="C1501" s="20">
        <v>16</v>
      </c>
      <c r="E1501" s="15" t="s">
        <v>8221</v>
      </c>
      <c r="F1501" s="20">
        <v>2</v>
      </c>
    </row>
    <row r="1502" spans="2:6" x14ac:dyDescent="0.35">
      <c r="B1502" s="15" t="s">
        <v>8219</v>
      </c>
      <c r="C1502" s="20">
        <v>46</v>
      </c>
      <c r="E1502" s="15" t="s">
        <v>8221</v>
      </c>
      <c r="F1502" s="20">
        <v>6</v>
      </c>
    </row>
    <row r="1503" spans="2:6" x14ac:dyDescent="0.35">
      <c r="B1503" s="15" t="s">
        <v>8219</v>
      </c>
      <c r="C1503" s="20">
        <v>24</v>
      </c>
      <c r="E1503" s="15" t="s">
        <v>8221</v>
      </c>
      <c r="F1503" s="20">
        <v>1</v>
      </c>
    </row>
    <row r="1504" spans="2:6" x14ac:dyDescent="0.35">
      <c r="B1504" s="15" t="s">
        <v>8219</v>
      </c>
      <c r="C1504" s="20">
        <v>97</v>
      </c>
      <c r="E1504" s="15" t="s">
        <v>8221</v>
      </c>
      <c r="F1504" s="20">
        <v>1</v>
      </c>
    </row>
    <row r="1505" spans="2:6" x14ac:dyDescent="0.35">
      <c r="B1505" s="15" t="s">
        <v>8219</v>
      </c>
      <c r="C1505" s="20">
        <v>59</v>
      </c>
      <c r="E1505" s="15" t="s">
        <v>8221</v>
      </c>
      <c r="F1505" s="20">
        <v>5</v>
      </c>
    </row>
    <row r="1506" spans="2:6" x14ac:dyDescent="0.35">
      <c r="B1506" s="15" t="s">
        <v>8219</v>
      </c>
      <c r="C1506" s="20">
        <v>1095</v>
      </c>
      <c r="E1506" s="15" t="s">
        <v>8221</v>
      </c>
      <c r="F1506" s="20">
        <v>0</v>
      </c>
    </row>
    <row r="1507" spans="2:6" x14ac:dyDescent="0.35">
      <c r="B1507" s="15" t="s">
        <v>8219</v>
      </c>
      <c r="C1507" s="20">
        <v>218</v>
      </c>
      <c r="E1507" s="15" t="s">
        <v>8221</v>
      </c>
      <c r="F1507" s="20">
        <v>3</v>
      </c>
    </row>
    <row r="1508" spans="2:6" x14ac:dyDescent="0.35">
      <c r="B1508" s="15" t="s">
        <v>8219</v>
      </c>
      <c r="C1508" s="20">
        <v>111</v>
      </c>
      <c r="E1508" s="15" t="s">
        <v>8221</v>
      </c>
      <c r="F1508" s="20">
        <v>8</v>
      </c>
    </row>
    <row r="1509" spans="2:6" x14ac:dyDescent="0.35">
      <c r="B1509" s="15" t="s">
        <v>8219</v>
      </c>
      <c r="C1509" s="20">
        <v>56</v>
      </c>
      <c r="E1509" s="15" t="s">
        <v>8221</v>
      </c>
      <c r="F1509" s="20">
        <v>3</v>
      </c>
    </row>
    <row r="1510" spans="2:6" x14ac:dyDescent="0.35">
      <c r="B1510" s="15" t="s">
        <v>8219</v>
      </c>
      <c r="C1510" s="20">
        <v>265</v>
      </c>
      <c r="E1510" s="15" t="s">
        <v>8221</v>
      </c>
      <c r="F1510" s="20">
        <v>8</v>
      </c>
    </row>
    <row r="1511" spans="2:6" x14ac:dyDescent="0.35">
      <c r="B1511" s="15" t="s">
        <v>8219</v>
      </c>
      <c r="C1511" s="20">
        <v>28</v>
      </c>
      <c r="E1511" s="15" t="s">
        <v>8221</v>
      </c>
      <c r="F1511" s="20">
        <v>1</v>
      </c>
    </row>
    <row r="1512" spans="2:6" x14ac:dyDescent="0.35">
      <c r="B1512" s="15" t="s">
        <v>8219</v>
      </c>
      <c r="C1512" s="20">
        <v>364</v>
      </c>
      <c r="E1512" s="15" t="s">
        <v>8221</v>
      </c>
      <c r="F1512" s="20">
        <v>4</v>
      </c>
    </row>
    <row r="1513" spans="2:6" x14ac:dyDescent="0.35">
      <c r="B1513" s="15" t="s">
        <v>8219</v>
      </c>
      <c r="C1513" s="20">
        <v>27</v>
      </c>
      <c r="E1513" s="15" t="s">
        <v>8221</v>
      </c>
      <c r="F1513" s="20">
        <v>8</v>
      </c>
    </row>
    <row r="1514" spans="2:6" x14ac:dyDescent="0.35">
      <c r="B1514" s="15" t="s">
        <v>8219</v>
      </c>
      <c r="C1514" s="20">
        <v>93</v>
      </c>
      <c r="E1514" s="15" t="s">
        <v>8221</v>
      </c>
      <c r="F1514" s="20">
        <v>1</v>
      </c>
    </row>
    <row r="1515" spans="2:6" x14ac:dyDescent="0.35">
      <c r="B1515" s="15" t="s">
        <v>8219</v>
      </c>
      <c r="C1515" s="20">
        <v>64</v>
      </c>
      <c r="E1515" s="15" t="s">
        <v>8221</v>
      </c>
      <c r="F1515" s="20">
        <v>5</v>
      </c>
    </row>
    <row r="1516" spans="2:6" x14ac:dyDescent="0.35">
      <c r="B1516" s="15" t="s">
        <v>8219</v>
      </c>
      <c r="C1516" s="20">
        <v>22</v>
      </c>
      <c r="E1516" s="15" t="s">
        <v>8221</v>
      </c>
      <c r="F1516" s="20">
        <v>0</v>
      </c>
    </row>
    <row r="1517" spans="2:6" x14ac:dyDescent="0.35">
      <c r="B1517" s="15" t="s">
        <v>8219</v>
      </c>
      <c r="C1517" s="20">
        <v>59</v>
      </c>
      <c r="E1517" s="15" t="s">
        <v>8221</v>
      </c>
      <c r="F1517" s="20">
        <v>0</v>
      </c>
    </row>
    <row r="1518" spans="2:6" x14ac:dyDescent="0.35">
      <c r="B1518" s="15" t="s">
        <v>8219</v>
      </c>
      <c r="C1518" s="20">
        <v>249</v>
      </c>
      <c r="E1518" s="15" t="s">
        <v>8221</v>
      </c>
      <c r="F1518" s="20">
        <v>1</v>
      </c>
    </row>
    <row r="1519" spans="2:6" x14ac:dyDescent="0.35">
      <c r="B1519" s="15" t="s">
        <v>8219</v>
      </c>
      <c r="C1519" s="20">
        <v>392</v>
      </c>
      <c r="E1519" s="15" t="s">
        <v>8221</v>
      </c>
      <c r="F1519" s="20">
        <v>0</v>
      </c>
    </row>
    <row r="1520" spans="2:6" x14ac:dyDescent="0.35">
      <c r="B1520" s="15" t="s">
        <v>8219</v>
      </c>
      <c r="C1520" s="20">
        <v>115</v>
      </c>
      <c r="E1520" s="15" t="s">
        <v>8221</v>
      </c>
      <c r="F1520" s="20">
        <v>0</v>
      </c>
    </row>
    <row r="1521" spans="2:6" x14ac:dyDescent="0.35">
      <c r="B1521" s="15" t="s">
        <v>8219</v>
      </c>
      <c r="C1521" s="20">
        <v>433</v>
      </c>
      <c r="E1521" s="15" t="s">
        <v>8221</v>
      </c>
      <c r="F1521" s="20">
        <v>6</v>
      </c>
    </row>
    <row r="1522" spans="2:6" x14ac:dyDescent="0.35">
      <c r="B1522" s="15" t="s">
        <v>8219</v>
      </c>
      <c r="C1522" s="20">
        <v>20</v>
      </c>
      <c r="E1522" s="15" t="s">
        <v>8221</v>
      </c>
      <c r="F1522" s="20">
        <v>6</v>
      </c>
    </row>
    <row r="1523" spans="2:6" x14ac:dyDescent="0.35">
      <c r="B1523" s="15" t="s">
        <v>8219</v>
      </c>
      <c r="C1523" s="20">
        <v>8</v>
      </c>
      <c r="E1523" s="15" t="s">
        <v>8221</v>
      </c>
      <c r="F1523" s="20">
        <v>14</v>
      </c>
    </row>
    <row r="1524" spans="2:6" x14ac:dyDescent="0.35">
      <c r="B1524" s="15" t="s">
        <v>8219</v>
      </c>
      <c r="C1524" s="20">
        <v>175</v>
      </c>
      <c r="E1524" s="15" t="s">
        <v>8221</v>
      </c>
      <c r="F1524" s="20">
        <v>6</v>
      </c>
    </row>
    <row r="1525" spans="2:6" x14ac:dyDescent="0.35">
      <c r="B1525" s="15" t="s">
        <v>8219</v>
      </c>
      <c r="C1525" s="20">
        <v>104</v>
      </c>
      <c r="E1525" s="15" t="s">
        <v>8221</v>
      </c>
      <c r="F1525" s="20">
        <v>33</v>
      </c>
    </row>
    <row r="1526" spans="2:6" x14ac:dyDescent="0.35">
      <c r="B1526" s="15" t="s">
        <v>8219</v>
      </c>
      <c r="C1526" s="20">
        <v>17</v>
      </c>
      <c r="E1526" s="15" t="s">
        <v>8221</v>
      </c>
      <c r="F1526" s="20">
        <v>4</v>
      </c>
    </row>
    <row r="1527" spans="2:6" x14ac:dyDescent="0.35">
      <c r="B1527" s="15" t="s">
        <v>8219</v>
      </c>
      <c r="C1527" s="20">
        <v>277</v>
      </c>
      <c r="E1527" s="15" t="s">
        <v>8221</v>
      </c>
      <c r="F1527" s="20">
        <v>1</v>
      </c>
    </row>
    <row r="1528" spans="2:6" x14ac:dyDescent="0.35">
      <c r="B1528" s="15" t="s">
        <v>8219</v>
      </c>
      <c r="C1528" s="20">
        <v>118</v>
      </c>
      <c r="E1528" s="15" t="s">
        <v>8221</v>
      </c>
      <c r="F1528" s="20">
        <v>0</v>
      </c>
    </row>
    <row r="1529" spans="2:6" x14ac:dyDescent="0.35">
      <c r="B1529" s="15" t="s">
        <v>8219</v>
      </c>
      <c r="C1529" s="20">
        <v>97</v>
      </c>
      <c r="E1529" s="15" t="s">
        <v>8221</v>
      </c>
      <c r="F1529" s="20">
        <v>6</v>
      </c>
    </row>
    <row r="1530" spans="2:6" x14ac:dyDescent="0.35">
      <c r="B1530" s="15" t="s">
        <v>8219</v>
      </c>
      <c r="C1530" s="20">
        <v>20</v>
      </c>
      <c r="E1530" s="15" t="s">
        <v>8221</v>
      </c>
      <c r="F1530" s="20">
        <v>6</v>
      </c>
    </row>
    <row r="1531" spans="2:6" x14ac:dyDescent="0.35">
      <c r="B1531" s="15" t="s">
        <v>8219</v>
      </c>
      <c r="C1531" s="20">
        <v>26</v>
      </c>
      <c r="E1531" s="15" t="s">
        <v>8221</v>
      </c>
      <c r="F1531" s="20">
        <v>1</v>
      </c>
    </row>
    <row r="1532" spans="2:6" x14ac:dyDescent="0.35">
      <c r="B1532" s="15" t="s">
        <v>8219</v>
      </c>
      <c r="C1532" s="20">
        <v>128</v>
      </c>
      <c r="E1532" s="15" t="s">
        <v>8221</v>
      </c>
      <c r="F1532" s="20">
        <v>3</v>
      </c>
    </row>
    <row r="1533" spans="2:6" x14ac:dyDescent="0.35">
      <c r="B1533" s="15" t="s">
        <v>8219</v>
      </c>
      <c r="C1533" s="20">
        <v>15</v>
      </c>
    </row>
    <row r="1534" spans="2:6" x14ac:dyDescent="0.35">
      <c r="B1534" s="15" t="s">
        <v>8219</v>
      </c>
      <c r="C1534" s="20">
        <v>25</v>
      </c>
    </row>
    <row r="1535" spans="2:6" x14ac:dyDescent="0.35">
      <c r="B1535" s="15" t="s">
        <v>8219</v>
      </c>
      <c r="C1535" s="20">
        <v>55</v>
      </c>
    </row>
    <row r="1536" spans="2:6" x14ac:dyDescent="0.35">
      <c r="B1536" s="15" t="s">
        <v>8219</v>
      </c>
      <c r="C1536" s="20">
        <v>107</v>
      </c>
    </row>
    <row r="1537" spans="2:3" x14ac:dyDescent="0.35">
      <c r="B1537" s="15" t="s">
        <v>8219</v>
      </c>
      <c r="C1537" s="20">
        <v>557</v>
      </c>
    </row>
    <row r="1538" spans="2:3" x14ac:dyDescent="0.35">
      <c r="B1538" s="15" t="s">
        <v>8219</v>
      </c>
      <c r="C1538" s="20">
        <v>40</v>
      </c>
    </row>
    <row r="1539" spans="2:3" x14ac:dyDescent="0.35">
      <c r="B1539" s="15" t="s">
        <v>8219</v>
      </c>
      <c r="C1539" s="20">
        <v>36</v>
      </c>
    </row>
    <row r="1540" spans="2:3" x14ac:dyDescent="0.35">
      <c r="B1540" s="15" t="s">
        <v>8219</v>
      </c>
      <c r="C1540" s="20">
        <v>159</v>
      </c>
    </row>
    <row r="1541" spans="2:3" x14ac:dyDescent="0.35">
      <c r="B1541" s="15" t="s">
        <v>8219</v>
      </c>
      <c r="C1541" s="20">
        <v>41</v>
      </c>
    </row>
    <row r="1542" spans="2:3" x14ac:dyDescent="0.35">
      <c r="B1542" s="15" t="s">
        <v>8219</v>
      </c>
      <c r="C1542" s="20">
        <v>226</v>
      </c>
    </row>
    <row r="1543" spans="2:3" x14ac:dyDescent="0.35">
      <c r="B1543" s="15" t="s">
        <v>8219</v>
      </c>
      <c r="C1543" s="20">
        <v>30</v>
      </c>
    </row>
    <row r="1544" spans="2:3" x14ac:dyDescent="0.35">
      <c r="B1544" s="15" t="s">
        <v>8219</v>
      </c>
      <c r="C1544" s="20">
        <v>103</v>
      </c>
    </row>
    <row r="1545" spans="2:3" x14ac:dyDescent="0.35">
      <c r="B1545" s="15" t="s">
        <v>8219</v>
      </c>
      <c r="C1545" s="20">
        <v>62</v>
      </c>
    </row>
    <row r="1546" spans="2:3" x14ac:dyDescent="0.35">
      <c r="B1546" s="15" t="s">
        <v>8219</v>
      </c>
      <c r="C1546" s="20">
        <v>6</v>
      </c>
    </row>
    <row r="1547" spans="2:3" x14ac:dyDescent="0.35">
      <c r="B1547" s="15" t="s">
        <v>8219</v>
      </c>
      <c r="C1547" s="20">
        <v>182</v>
      </c>
    </row>
    <row r="1548" spans="2:3" x14ac:dyDescent="0.35">
      <c r="B1548" s="15" t="s">
        <v>8219</v>
      </c>
      <c r="C1548" s="20">
        <v>145</v>
      </c>
    </row>
    <row r="1549" spans="2:3" x14ac:dyDescent="0.35">
      <c r="B1549" s="15" t="s">
        <v>8219</v>
      </c>
      <c r="C1549" s="20">
        <v>25</v>
      </c>
    </row>
    <row r="1550" spans="2:3" x14ac:dyDescent="0.35">
      <c r="B1550" s="15" t="s">
        <v>8219</v>
      </c>
      <c r="C1550" s="20">
        <v>320</v>
      </c>
    </row>
    <row r="1551" spans="2:3" x14ac:dyDescent="0.35">
      <c r="B1551" s="15" t="s">
        <v>8219</v>
      </c>
      <c r="C1551" s="20">
        <v>99</v>
      </c>
    </row>
    <row r="1552" spans="2:3" x14ac:dyDescent="0.35">
      <c r="B1552" s="15" t="s">
        <v>8219</v>
      </c>
      <c r="C1552" s="20">
        <v>348</v>
      </c>
    </row>
    <row r="1553" spans="2:3" x14ac:dyDescent="0.35">
      <c r="B1553" s="15" t="s">
        <v>8219</v>
      </c>
      <c r="C1553" s="20">
        <v>41</v>
      </c>
    </row>
    <row r="1554" spans="2:3" x14ac:dyDescent="0.35">
      <c r="B1554" s="15" t="s">
        <v>8219</v>
      </c>
      <c r="C1554" s="20">
        <v>29</v>
      </c>
    </row>
    <row r="1555" spans="2:3" x14ac:dyDescent="0.35">
      <c r="B1555" s="15" t="s">
        <v>8219</v>
      </c>
      <c r="C1555" s="20">
        <v>25</v>
      </c>
    </row>
    <row r="1556" spans="2:3" x14ac:dyDescent="0.35">
      <c r="B1556" s="15" t="s">
        <v>8219</v>
      </c>
      <c r="C1556" s="20">
        <v>23</v>
      </c>
    </row>
    <row r="1557" spans="2:3" x14ac:dyDescent="0.35">
      <c r="B1557" s="15" t="s">
        <v>8219</v>
      </c>
      <c r="C1557" s="20">
        <v>1260</v>
      </c>
    </row>
    <row r="1558" spans="2:3" x14ac:dyDescent="0.35">
      <c r="B1558" s="15" t="s">
        <v>8219</v>
      </c>
      <c r="C1558" s="20">
        <v>307</v>
      </c>
    </row>
    <row r="1559" spans="2:3" x14ac:dyDescent="0.35">
      <c r="B1559" s="15" t="s">
        <v>8219</v>
      </c>
      <c r="C1559" s="20">
        <v>329</v>
      </c>
    </row>
    <row r="1560" spans="2:3" x14ac:dyDescent="0.35">
      <c r="B1560" s="15" t="s">
        <v>8219</v>
      </c>
      <c r="C1560" s="20">
        <v>32</v>
      </c>
    </row>
    <row r="1561" spans="2:3" x14ac:dyDescent="0.35">
      <c r="B1561" s="15" t="s">
        <v>8219</v>
      </c>
      <c r="C1561" s="20">
        <v>27</v>
      </c>
    </row>
    <row r="1562" spans="2:3" x14ac:dyDescent="0.35">
      <c r="B1562" s="15" t="s">
        <v>8219</v>
      </c>
      <c r="C1562" s="20">
        <v>236</v>
      </c>
    </row>
    <row r="1563" spans="2:3" x14ac:dyDescent="0.35">
      <c r="B1563" s="15" t="s">
        <v>8219</v>
      </c>
      <c r="C1563" s="20">
        <v>42</v>
      </c>
    </row>
    <row r="1564" spans="2:3" x14ac:dyDescent="0.35">
      <c r="B1564" s="15" t="s">
        <v>8219</v>
      </c>
      <c r="C1564" s="20">
        <v>95</v>
      </c>
    </row>
    <row r="1565" spans="2:3" x14ac:dyDescent="0.35">
      <c r="B1565" s="15" t="s">
        <v>8219</v>
      </c>
      <c r="C1565" s="20">
        <v>37</v>
      </c>
    </row>
    <row r="1566" spans="2:3" x14ac:dyDescent="0.35">
      <c r="B1566" s="15" t="s">
        <v>8219</v>
      </c>
      <c r="C1566" s="20">
        <v>128</v>
      </c>
    </row>
    <row r="1567" spans="2:3" x14ac:dyDescent="0.35">
      <c r="B1567" s="15" t="s">
        <v>8219</v>
      </c>
      <c r="C1567" s="20">
        <v>156</v>
      </c>
    </row>
    <row r="1568" spans="2:3" x14ac:dyDescent="0.35">
      <c r="B1568" s="15" t="s">
        <v>8219</v>
      </c>
      <c r="C1568" s="20">
        <v>64</v>
      </c>
    </row>
    <row r="1569" spans="2:3" x14ac:dyDescent="0.35">
      <c r="B1569" s="15" t="s">
        <v>8219</v>
      </c>
      <c r="C1569" s="20">
        <v>58</v>
      </c>
    </row>
    <row r="1570" spans="2:3" x14ac:dyDescent="0.35">
      <c r="B1570" s="15" t="s">
        <v>8219</v>
      </c>
      <c r="C1570" s="20">
        <v>20</v>
      </c>
    </row>
    <row r="1571" spans="2:3" x14ac:dyDescent="0.35">
      <c r="B1571" s="15" t="s">
        <v>8219</v>
      </c>
      <c r="C1571" s="20">
        <v>47</v>
      </c>
    </row>
    <row r="1572" spans="2:3" x14ac:dyDescent="0.35">
      <c r="B1572" s="15" t="s">
        <v>8219</v>
      </c>
      <c r="C1572" s="20">
        <v>54</v>
      </c>
    </row>
    <row r="1573" spans="2:3" x14ac:dyDescent="0.35">
      <c r="B1573" s="15" t="s">
        <v>8219</v>
      </c>
      <c r="C1573" s="20">
        <v>9</v>
      </c>
    </row>
    <row r="1574" spans="2:3" x14ac:dyDescent="0.35">
      <c r="B1574" s="15" t="s">
        <v>8219</v>
      </c>
      <c r="C1574" s="20">
        <v>213</v>
      </c>
    </row>
    <row r="1575" spans="2:3" x14ac:dyDescent="0.35">
      <c r="B1575" s="15" t="s">
        <v>8219</v>
      </c>
      <c r="C1575" s="20">
        <v>57</v>
      </c>
    </row>
    <row r="1576" spans="2:3" x14ac:dyDescent="0.35">
      <c r="B1576" s="15" t="s">
        <v>8219</v>
      </c>
      <c r="C1576" s="20">
        <v>25</v>
      </c>
    </row>
    <row r="1577" spans="2:3" x14ac:dyDescent="0.35">
      <c r="B1577" s="15" t="s">
        <v>8219</v>
      </c>
      <c r="C1577" s="20">
        <v>104</v>
      </c>
    </row>
    <row r="1578" spans="2:3" x14ac:dyDescent="0.35">
      <c r="B1578" s="15" t="s">
        <v>8219</v>
      </c>
      <c r="C1578" s="20">
        <v>34</v>
      </c>
    </row>
    <row r="1579" spans="2:3" x14ac:dyDescent="0.35">
      <c r="B1579" s="15" t="s">
        <v>8219</v>
      </c>
      <c r="C1579" s="20">
        <v>67</v>
      </c>
    </row>
    <row r="1580" spans="2:3" x14ac:dyDescent="0.35">
      <c r="B1580" s="15" t="s">
        <v>8219</v>
      </c>
      <c r="C1580" s="20">
        <v>241</v>
      </c>
    </row>
    <row r="1581" spans="2:3" x14ac:dyDescent="0.35">
      <c r="B1581" s="15" t="s">
        <v>8219</v>
      </c>
      <c r="C1581" s="20">
        <v>123</v>
      </c>
    </row>
    <row r="1582" spans="2:3" x14ac:dyDescent="0.35">
      <c r="B1582" s="15" t="s">
        <v>8219</v>
      </c>
      <c r="C1582" s="20">
        <v>302</v>
      </c>
    </row>
    <row r="1583" spans="2:3" x14ac:dyDescent="0.35">
      <c r="B1583" s="15" t="s">
        <v>8219</v>
      </c>
      <c r="C1583" s="20">
        <v>89</v>
      </c>
    </row>
    <row r="1584" spans="2:3" x14ac:dyDescent="0.35">
      <c r="B1584" s="15" t="s">
        <v>8219</v>
      </c>
      <c r="C1584" s="20">
        <v>41</v>
      </c>
    </row>
    <row r="1585" spans="2:3" x14ac:dyDescent="0.35">
      <c r="B1585" s="15" t="s">
        <v>8219</v>
      </c>
      <c r="C1585" s="20">
        <v>69</v>
      </c>
    </row>
    <row r="1586" spans="2:3" x14ac:dyDescent="0.35">
      <c r="B1586" s="15" t="s">
        <v>8219</v>
      </c>
      <c r="C1586" s="20">
        <v>52</v>
      </c>
    </row>
    <row r="1587" spans="2:3" x14ac:dyDescent="0.35">
      <c r="B1587" s="15" t="s">
        <v>8219</v>
      </c>
      <c r="C1587" s="20">
        <v>57</v>
      </c>
    </row>
    <row r="1588" spans="2:3" x14ac:dyDescent="0.35">
      <c r="B1588" s="15" t="s">
        <v>8219</v>
      </c>
      <c r="C1588" s="20">
        <v>74</v>
      </c>
    </row>
    <row r="1589" spans="2:3" x14ac:dyDescent="0.35">
      <c r="B1589" s="15" t="s">
        <v>8219</v>
      </c>
      <c r="C1589" s="20">
        <v>63</v>
      </c>
    </row>
    <row r="1590" spans="2:3" x14ac:dyDescent="0.35">
      <c r="B1590" s="15" t="s">
        <v>8219</v>
      </c>
      <c r="C1590" s="20">
        <v>72</v>
      </c>
    </row>
    <row r="1591" spans="2:3" x14ac:dyDescent="0.35">
      <c r="B1591" s="15" t="s">
        <v>8219</v>
      </c>
      <c r="C1591" s="20">
        <v>71</v>
      </c>
    </row>
    <row r="1592" spans="2:3" x14ac:dyDescent="0.35">
      <c r="B1592" s="15" t="s">
        <v>8219</v>
      </c>
      <c r="C1592" s="20">
        <v>21</v>
      </c>
    </row>
    <row r="1593" spans="2:3" x14ac:dyDescent="0.35">
      <c r="B1593" s="15" t="s">
        <v>8219</v>
      </c>
      <c r="C1593" s="20">
        <v>930</v>
      </c>
    </row>
    <row r="1594" spans="2:3" x14ac:dyDescent="0.35">
      <c r="B1594" s="15" t="s">
        <v>8219</v>
      </c>
      <c r="C1594" s="20">
        <v>55</v>
      </c>
    </row>
    <row r="1595" spans="2:3" x14ac:dyDescent="0.35">
      <c r="B1595" s="15" t="s">
        <v>8219</v>
      </c>
      <c r="C1595" s="20">
        <v>61</v>
      </c>
    </row>
    <row r="1596" spans="2:3" x14ac:dyDescent="0.35">
      <c r="B1596" s="15" t="s">
        <v>8219</v>
      </c>
      <c r="C1596" s="20">
        <v>82</v>
      </c>
    </row>
    <row r="1597" spans="2:3" x14ac:dyDescent="0.35">
      <c r="B1597" s="15" t="s">
        <v>8219</v>
      </c>
      <c r="C1597" s="20">
        <v>71</v>
      </c>
    </row>
    <row r="1598" spans="2:3" x14ac:dyDescent="0.35">
      <c r="B1598" s="15" t="s">
        <v>8219</v>
      </c>
      <c r="C1598" s="20">
        <v>117</v>
      </c>
    </row>
    <row r="1599" spans="2:3" x14ac:dyDescent="0.35">
      <c r="B1599" s="15" t="s">
        <v>8219</v>
      </c>
      <c r="C1599" s="20">
        <v>29</v>
      </c>
    </row>
    <row r="1600" spans="2:3" x14ac:dyDescent="0.35">
      <c r="B1600" s="15" t="s">
        <v>8219</v>
      </c>
      <c r="C1600" s="20">
        <v>74</v>
      </c>
    </row>
    <row r="1601" spans="2:3" x14ac:dyDescent="0.35">
      <c r="B1601" s="15" t="s">
        <v>8219</v>
      </c>
      <c r="C1601" s="20">
        <v>23</v>
      </c>
    </row>
    <row r="1602" spans="2:3" x14ac:dyDescent="0.35">
      <c r="B1602" s="15" t="s">
        <v>8219</v>
      </c>
      <c r="C1602" s="20">
        <v>60</v>
      </c>
    </row>
    <row r="1603" spans="2:3" x14ac:dyDescent="0.35">
      <c r="B1603" s="15" t="s">
        <v>8219</v>
      </c>
      <c r="C1603" s="20">
        <v>55</v>
      </c>
    </row>
    <row r="1604" spans="2:3" x14ac:dyDescent="0.35">
      <c r="B1604" s="15" t="s">
        <v>8219</v>
      </c>
      <c r="C1604" s="20">
        <v>51</v>
      </c>
    </row>
    <row r="1605" spans="2:3" x14ac:dyDescent="0.35">
      <c r="B1605" s="15" t="s">
        <v>8219</v>
      </c>
      <c r="C1605" s="20">
        <v>78</v>
      </c>
    </row>
    <row r="1606" spans="2:3" x14ac:dyDescent="0.35">
      <c r="B1606" s="15" t="s">
        <v>8219</v>
      </c>
      <c r="C1606" s="20">
        <v>62</v>
      </c>
    </row>
    <row r="1607" spans="2:3" x14ac:dyDescent="0.35">
      <c r="B1607" s="15" t="s">
        <v>8219</v>
      </c>
      <c r="C1607" s="20">
        <v>45</v>
      </c>
    </row>
    <row r="1608" spans="2:3" x14ac:dyDescent="0.35">
      <c r="B1608" s="15" t="s">
        <v>8219</v>
      </c>
      <c r="C1608" s="20">
        <v>15</v>
      </c>
    </row>
    <row r="1609" spans="2:3" x14ac:dyDescent="0.35">
      <c r="B1609" s="15" t="s">
        <v>8219</v>
      </c>
      <c r="C1609" s="20">
        <v>151</v>
      </c>
    </row>
    <row r="1610" spans="2:3" x14ac:dyDescent="0.35">
      <c r="B1610" s="15" t="s">
        <v>8219</v>
      </c>
      <c r="C1610" s="20">
        <v>68</v>
      </c>
    </row>
    <row r="1611" spans="2:3" x14ac:dyDescent="0.35">
      <c r="B1611" s="15" t="s">
        <v>8219</v>
      </c>
      <c r="C1611" s="20">
        <v>46</v>
      </c>
    </row>
    <row r="1612" spans="2:3" x14ac:dyDescent="0.35">
      <c r="B1612" s="15" t="s">
        <v>8219</v>
      </c>
      <c r="C1612" s="20">
        <v>24</v>
      </c>
    </row>
    <row r="1613" spans="2:3" x14ac:dyDescent="0.35">
      <c r="B1613" s="15" t="s">
        <v>8219</v>
      </c>
      <c r="C1613" s="20">
        <v>70</v>
      </c>
    </row>
    <row r="1614" spans="2:3" x14ac:dyDescent="0.35">
      <c r="B1614" s="15" t="s">
        <v>8219</v>
      </c>
      <c r="C1614" s="20">
        <v>244</v>
      </c>
    </row>
    <row r="1615" spans="2:3" x14ac:dyDescent="0.35">
      <c r="B1615" s="15" t="s">
        <v>8219</v>
      </c>
      <c r="C1615" s="20">
        <v>82</v>
      </c>
    </row>
    <row r="1616" spans="2:3" x14ac:dyDescent="0.35">
      <c r="B1616" s="15" t="s">
        <v>8219</v>
      </c>
      <c r="C1616" s="20">
        <v>226</v>
      </c>
    </row>
    <row r="1617" spans="2:3" x14ac:dyDescent="0.35">
      <c r="B1617" s="15" t="s">
        <v>8219</v>
      </c>
      <c r="C1617" s="20">
        <v>60</v>
      </c>
    </row>
    <row r="1618" spans="2:3" x14ac:dyDescent="0.35">
      <c r="B1618" s="15" t="s">
        <v>8219</v>
      </c>
      <c r="C1618" s="20">
        <v>322</v>
      </c>
    </row>
    <row r="1619" spans="2:3" x14ac:dyDescent="0.35">
      <c r="B1619" s="15" t="s">
        <v>8219</v>
      </c>
      <c r="C1619" s="20">
        <v>94</v>
      </c>
    </row>
    <row r="1620" spans="2:3" x14ac:dyDescent="0.35">
      <c r="B1620" s="15" t="s">
        <v>8219</v>
      </c>
      <c r="C1620" s="20">
        <v>47</v>
      </c>
    </row>
    <row r="1621" spans="2:3" x14ac:dyDescent="0.35">
      <c r="B1621" s="15" t="s">
        <v>8219</v>
      </c>
      <c r="C1621" s="20">
        <v>115</v>
      </c>
    </row>
    <row r="1622" spans="2:3" x14ac:dyDescent="0.35">
      <c r="B1622" s="15" t="s">
        <v>8219</v>
      </c>
      <c r="C1622" s="20">
        <v>134</v>
      </c>
    </row>
    <row r="1623" spans="2:3" x14ac:dyDescent="0.35">
      <c r="B1623" s="15" t="s">
        <v>8219</v>
      </c>
      <c r="C1623" s="20">
        <v>35</v>
      </c>
    </row>
    <row r="1624" spans="2:3" x14ac:dyDescent="0.35">
      <c r="B1624" s="15" t="s">
        <v>8219</v>
      </c>
      <c r="C1624" s="20">
        <v>104</v>
      </c>
    </row>
    <row r="1625" spans="2:3" x14ac:dyDescent="0.35">
      <c r="B1625" s="15" t="s">
        <v>8219</v>
      </c>
      <c r="C1625" s="20">
        <v>184</v>
      </c>
    </row>
    <row r="1626" spans="2:3" x14ac:dyDescent="0.35">
      <c r="B1626" s="15" t="s">
        <v>8219</v>
      </c>
      <c r="C1626" s="20">
        <v>119</v>
      </c>
    </row>
    <row r="1627" spans="2:3" x14ac:dyDescent="0.35">
      <c r="B1627" s="15" t="s">
        <v>8219</v>
      </c>
      <c r="C1627" s="20">
        <v>59</v>
      </c>
    </row>
    <row r="1628" spans="2:3" x14ac:dyDescent="0.35">
      <c r="B1628" s="15" t="s">
        <v>8219</v>
      </c>
      <c r="C1628" s="20">
        <v>113</v>
      </c>
    </row>
    <row r="1629" spans="2:3" x14ac:dyDescent="0.35">
      <c r="B1629" s="15" t="s">
        <v>8219</v>
      </c>
      <c r="C1629" s="20">
        <v>84</v>
      </c>
    </row>
    <row r="1630" spans="2:3" x14ac:dyDescent="0.35">
      <c r="B1630" s="15" t="s">
        <v>8219</v>
      </c>
      <c r="C1630" s="20">
        <v>74</v>
      </c>
    </row>
    <row r="1631" spans="2:3" x14ac:dyDescent="0.35">
      <c r="B1631" s="15" t="s">
        <v>8219</v>
      </c>
      <c r="C1631" s="20">
        <v>216</v>
      </c>
    </row>
    <row r="1632" spans="2:3" x14ac:dyDescent="0.35">
      <c r="B1632" s="15" t="s">
        <v>8219</v>
      </c>
      <c r="C1632" s="20">
        <v>39</v>
      </c>
    </row>
    <row r="1633" spans="2:3" x14ac:dyDescent="0.35">
      <c r="B1633" s="15" t="s">
        <v>8219</v>
      </c>
      <c r="C1633" s="20">
        <v>21</v>
      </c>
    </row>
    <row r="1634" spans="2:3" x14ac:dyDescent="0.35">
      <c r="B1634" s="15" t="s">
        <v>8219</v>
      </c>
      <c r="C1634" s="20">
        <v>30</v>
      </c>
    </row>
    <row r="1635" spans="2:3" x14ac:dyDescent="0.35">
      <c r="B1635" s="15" t="s">
        <v>8219</v>
      </c>
      <c r="C1635" s="20">
        <v>37</v>
      </c>
    </row>
    <row r="1636" spans="2:3" x14ac:dyDescent="0.35">
      <c r="B1636" s="15" t="s">
        <v>8219</v>
      </c>
      <c r="C1636" s="20">
        <v>202</v>
      </c>
    </row>
    <row r="1637" spans="2:3" x14ac:dyDescent="0.35">
      <c r="B1637" s="15" t="s">
        <v>8219</v>
      </c>
      <c r="C1637" s="20">
        <v>37</v>
      </c>
    </row>
    <row r="1638" spans="2:3" x14ac:dyDescent="0.35">
      <c r="B1638" s="15" t="s">
        <v>8219</v>
      </c>
      <c r="C1638" s="20">
        <v>28</v>
      </c>
    </row>
    <row r="1639" spans="2:3" x14ac:dyDescent="0.35">
      <c r="B1639" s="15" t="s">
        <v>8219</v>
      </c>
      <c r="C1639" s="20">
        <v>26</v>
      </c>
    </row>
    <row r="1640" spans="2:3" x14ac:dyDescent="0.35">
      <c r="B1640" s="15" t="s">
        <v>8219</v>
      </c>
      <c r="C1640" s="20">
        <v>61</v>
      </c>
    </row>
    <row r="1641" spans="2:3" x14ac:dyDescent="0.35">
      <c r="B1641" s="15" t="s">
        <v>8219</v>
      </c>
      <c r="C1641" s="20">
        <v>115</v>
      </c>
    </row>
    <row r="1642" spans="2:3" x14ac:dyDescent="0.35">
      <c r="B1642" s="15" t="s">
        <v>8219</v>
      </c>
      <c r="C1642" s="20">
        <v>181</v>
      </c>
    </row>
    <row r="1643" spans="2:3" x14ac:dyDescent="0.35">
      <c r="B1643" s="15" t="s">
        <v>8219</v>
      </c>
      <c r="C1643" s="20">
        <v>110</v>
      </c>
    </row>
    <row r="1644" spans="2:3" x14ac:dyDescent="0.35">
      <c r="B1644" s="15" t="s">
        <v>8219</v>
      </c>
      <c r="C1644" s="20">
        <v>269</v>
      </c>
    </row>
    <row r="1645" spans="2:3" x14ac:dyDescent="0.35">
      <c r="B1645" s="15" t="s">
        <v>8219</v>
      </c>
      <c r="C1645" s="20">
        <v>79</v>
      </c>
    </row>
    <row r="1646" spans="2:3" x14ac:dyDescent="0.35">
      <c r="B1646" s="15" t="s">
        <v>8219</v>
      </c>
      <c r="C1646" s="20">
        <v>104</v>
      </c>
    </row>
    <row r="1647" spans="2:3" x14ac:dyDescent="0.35">
      <c r="B1647" s="15" t="s">
        <v>8219</v>
      </c>
      <c r="C1647" s="20">
        <v>34</v>
      </c>
    </row>
    <row r="1648" spans="2:3" x14ac:dyDescent="0.35">
      <c r="B1648" s="15" t="s">
        <v>8219</v>
      </c>
      <c r="C1648" s="20">
        <v>167</v>
      </c>
    </row>
    <row r="1649" spans="2:3" x14ac:dyDescent="0.35">
      <c r="B1649" s="15" t="s">
        <v>8219</v>
      </c>
      <c r="C1649" s="20">
        <v>183</v>
      </c>
    </row>
    <row r="1650" spans="2:3" x14ac:dyDescent="0.35">
      <c r="B1650" s="15" t="s">
        <v>8219</v>
      </c>
      <c r="C1650" s="20">
        <v>71</v>
      </c>
    </row>
    <row r="1651" spans="2:3" x14ac:dyDescent="0.35">
      <c r="B1651" s="15" t="s">
        <v>8219</v>
      </c>
      <c r="C1651" s="20">
        <v>69</v>
      </c>
    </row>
    <row r="1652" spans="2:3" x14ac:dyDescent="0.35">
      <c r="B1652" s="15" t="s">
        <v>8219</v>
      </c>
      <c r="C1652" s="20">
        <v>270</v>
      </c>
    </row>
    <row r="1653" spans="2:3" x14ac:dyDescent="0.35">
      <c r="B1653" s="15" t="s">
        <v>8219</v>
      </c>
      <c r="C1653" s="20">
        <v>193</v>
      </c>
    </row>
    <row r="1654" spans="2:3" x14ac:dyDescent="0.35">
      <c r="B1654" s="15" t="s">
        <v>8219</v>
      </c>
      <c r="C1654" s="20">
        <v>57</v>
      </c>
    </row>
    <row r="1655" spans="2:3" x14ac:dyDescent="0.35">
      <c r="B1655" s="15" t="s">
        <v>8219</v>
      </c>
      <c r="C1655" s="20">
        <v>200</v>
      </c>
    </row>
    <row r="1656" spans="2:3" x14ac:dyDescent="0.35">
      <c r="B1656" s="15" t="s">
        <v>8219</v>
      </c>
      <c r="C1656" s="20">
        <v>88</v>
      </c>
    </row>
    <row r="1657" spans="2:3" x14ac:dyDescent="0.35">
      <c r="B1657" s="15" t="s">
        <v>8219</v>
      </c>
      <c r="C1657" s="20">
        <v>213</v>
      </c>
    </row>
    <row r="1658" spans="2:3" x14ac:dyDescent="0.35">
      <c r="B1658" s="15" t="s">
        <v>8219</v>
      </c>
      <c r="C1658" s="20">
        <v>20</v>
      </c>
    </row>
    <row r="1659" spans="2:3" x14ac:dyDescent="0.35">
      <c r="B1659" s="15" t="s">
        <v>8219</v>
      </c>
      <c r="C1659" s="20">
        <v>50</v>
      </c>
    </row>
    <row r="1660" spans="2:3" x14ac:dyDescent="0.35">
      <c r="B1660" s="15" t="s">
        <v>8219</v>
      </c>
      <c r="C1660" s="20">
        <v>115</v>
      </c>
    </row>
    <row r="1661" spans="2:3" x14ac:dyDescent="0.35">
      <c r="B1661" s="15" t="s">
        <v>8219</v>
      </c>
      <c r="C1661" s="20">
        <v>186</v>
      </c>
    </row>
    <row r="1662" spans="2:3" x14ac:dyDescent="0.35">
      <c r="B1662" s="15" t="s">
        <v>8219</v>
      </c>
      <c r="C1662" s="20">
        <v>18</v>
      </c>
    </row>
    <row r="1663" spans="2:3" x14ac:dyDescent="0.35">
      <c r="B1663" s="15" t="s">
        <v>8219</v>
      </c>
      <c r="C1663" s="20">
        <v>176</v>
      </c>
    </row>
    <row r="1664" spans="2:3" x14ac:dyDescent="0.35">
      <c r="B1664" s="15" t="s">
        <v>8219</v>
      </c>
      <c r="C1664" s="20">
        <v>41</v>
      </c>
    </row>
    <row r="1665" spans="2:3" x14ac:dyDescent="0.35">
      <c r="B1665" s="15" t="s">
        <v>8219</v>
      </c>
      <c r="C1665" s="20">
        <v>75</v>
      </c>
    </row>
    <row r="1666" spans="2:3" x14ac:dyDescent="0.35">
      <c r="B1666" s="15" t="s">
        <v>8219</v>
      </c>
      <c r="C1666" s="20">
        <v>97</v>
      </c>
    </row>
    <row r="1667" spans="2:3" x14ac:dyDescent="0.35">
      <c r="B1667" s="15" t="s">
        <v>8219</v>
      </c>
      <c r="C1667" s="20">
        <v>73</v>
      </c>
    </row>
    <row r="1668" spans="2:3" x14ac:dyDescent="0.35">
      <c r="B1668" s="15" t="s">
        <v>8219</v>
      </c>
      <c r="C1668" s="20">
        <v>49</v>
      </c>
    </row>
    <row r="1669" spans="2:3" x14ac:dyDescent="0.35">
      <c r="B1669" s="15" t="s">
        <v>8219</v>
      </c>
      <c r="C1669" s="20">
        <v>134</v>
      </c>
    </row>
    <row r="1670" spans="2:3" x14ac:dyDescent="0.35">
      <c r="B1670" s="15" t="s">
        <v>8219</v>
      </c>
      <c r="C1670" s="20">
        <v>68</v>
      </c>
    </row>
    <row r="1671" spans="2:3" x14ac:dyDescent="0.35">
      <c r="B1671" s="15" t="s">
        <v>8219</v>
      </c>
      <c r="C1671" s="20">
        <v>49</v>
      </c>
    </row>
    <row r="1672" spans="2:3" x14ac:dyDescent="0.35">
      <c r="B1672" s="15" t="s">
        <v>8219</v>
      </c>
      <c r="C1672" s="20">
        <v>63</v>
      </c>
    </row>
    <row r="1673" spans="2:3" x14ac:dyDescent="0.35">
      <c r="B1673" s="15" t="s">
        <v>8219</v>
      </c>
      <c r="C1673" s="20">
        <v>163</v>
      </c>
    </row>
    <row r="1674" spans="2:3" x14ac:dyDescent="0.35">
      <c r="B1674" s="15" t="s">
        <v>8219</v>
      </c>
      <c r="C1674" s="20">
        <v>288</v>
      </c>
    </row>
    <row r="1675" spans="2:3" x14ac:dyDescent="0.35">
      <c r="B1675" s="15" t="s">
        <v>8219</v>
      </c>
      <c r="C1675" s="20">
        <v>42</v>
      </c>
    </row>
    <row r="1676" spans="2:3" x14ac:dyDescent="0.35">
      <c r="B1676" s="15" t="s">
        <v>8219</v>
      </c>
      <c r="C1676" s="20">
        <v>70</v>
      </c>
    </row>
    <row r="1677" spans="2:3" x14ac:dyDescent="0.35">
      <c r="B1677" s="15" t="s">
        <v>8219</v>
      </c>
      <c r="C1677" s="20">
        <v>30</v>
      </c>
    </row>
    <row r="1678" spans="2:3" x14ac:dyDescent="0.35">
      <c r="B1678" s="15" t="s">
        <v>8219</v>
      </c>
      <c r="C1678" s="20">
        <v>51</v>
      </c>
    </row>
    <row r="1679" spans="2:3" x14ac:dyDescent="0.35">
      <c r="B1679" s="15" t="s">
        <v>8219</v>
      </c>
      <c r="C1679" s="20">
        <v>145</v>
      </c>
    </row>
    <row r="1680" spans="2:3" x14ac:dyDescent="0.35">
      <c r="B1680" s="15" t="s">
        <v>8219</v>
      </c>
      <c r="C1680" s="20">
        <v>21</v>
      </c>
    </row>
    <row r="1681" spans="2:3" x14ac:dyDescent="0.35">
      <c r="B1681" s="15" t="s">
        <v>8219</v>
      </c>
      <c r="C1681" s="20">
        <v>286</v>
      </c>
    </row>
    <row r="1682" spans="2:3" x14ac:dyDescent="0.35">
      <c r="B1682" s="15" t="s">
        <v>8219</v>
      </c>
      <c r="C1682" s="20">
        <v>12</v>
      </c>
    </row>
    <row r="1683" spans="2:3" x14ac:dyDescent="0.35">
      <c r="B1683" s="15" t="s">
        <v>8219</v>
      </c>
      <c r="C1683" s="20">
        <v>100</v>
      </c>
    </row>
    <row r="1684" spans="2:3" x14ac:dyDescent="0.35">
      <c r="B1684" s="15" t="s">
        <v>8219</v>
      </c>
      <c r="C1684" s="20">
        <v>100</v>
      </c>
    </row>
    <row r="1685" spans="2:3" x14ac:dyDescent="0.35">
      <c r="B1685" s="15" t="s">
        <v>8219</v>
      </c>
      <c r="C1685" s="20">
        <v>34</v>
      </c>
    </row>
    <row r="1686" spans="2:3" x14ac:dyDescent="0.35">
      <c r="B1686" s="15" t="s">
        <v>8219</v>
      </c>
      <c r="C1686" s="20">
        <v>63</v>
      </c>
    </row>
    <row r="1687" spans="2:3" x14ac:dyDescent="0.35">
      <c r="B1687" s="15" t="s">
        <v>8219</v>
      </c>
      <c r="C1687" s="20">
        <v>30</v>
      </c>
    </row>
    <row r="1688" spans="2:3" x14ac:dyDescent="0.35">
      <c r="B1688" s="15" t="s">
        <v>8219</v>
      </c>
      <c r="C1688" s="20">
        <v>47</v>
      </c>
    </row>
    <row r="1689" spans="2:3" x14ac:dyDescent="0.35">
      <c r="B1689" s="15" t="s">
        <v>8219</v>
      </c>
      <c r="C1689" s="20">
        <v>237</v>
      </c>
    </row>
    <row r="1690" spans="2:3" x14ac:dyDescent="0.35">
      <c r="B1690" s="15" t="s">
        <v>8219</v>
      </c>
      <c r="C1690" s="20">
        <v>47</v>
      </c>
    </row>
    <row r="1691" spans="2:3" x14ac:dyDescent="0.35">
      <c r="B1691" s="15" t="s">
        <v>8219</v>
      </c>
      <c r="C1691" s="20">
        <v>15</v>
      </c>
    </row>
    <row r="1692" spans="2:3" x14ac:dyDescent="0.35">
      <c r="B1692" s="15" t="s">
        <v>8219</v>
      </c>
      <c r="C1692" s="20">
        <v>81</v>
      </c>
    </row>
    <row r="1693" spans="2:3" x14ac:dyDescent="0.35">
      <c r="B1693" s="15" t="s">
        <v>8219</v>
      </c>
      <c r="C1693" s="20">
        <v>122</v>
      </c>
    </row>
    <row r="1694" spans="2:3" x14ac:dyDescent="0.35">
      <c r="B1694" s="15" t="s">
        <v>8219</v>
      </c>
      <c r="C1694" s="20">
        <v>34</v>
      </c>
    </row>
    <row r="1695" spans="2:3" x14ac:dyDescent="0.35">
      <c r="B1695" s="15" t="s">
        <v>8219</v>
      </c>
      <c r="C1695" s="20">
        <v>207</v>
      </c>
    </row>
    <row r="1696" spans="2:3" x14ac:dyDescent="0.35">
      <c r="B1696" s="15" t="s">
        <v>8219</v>
      </c>
      <c r="C1696" s="20">
        <v>25</v>
      </c>
    </row>
    <row r="1697" spans="2:3" x14ac:dyDescent="0.35">
      <c r="B1697" s="15" t="s">
        <v>8219</v>
      </c>
      <c r="C1697" s="20">
        <v>72</v>
      </c>
    </row>
    <row r="1698" spans="2:3" x14ac:dyDescent="0.35">
      <c r="B1698" s="15" t="s">
        <v>8219</v>
      </c>
      <c r="C1698" s="20">
        <v>14</v>
      </c>
    </row>
    <row r="1699" spans="2:3" x14ac:dyDescent="0.35">
      <c r="B1699" s="15" t="s">
        <v>8219</v>
      </c>
      <c r="C1699" s="20">
        <v>15</v>
      </c>
    </row>
    <row r="1700" spans="2:3" x14ac:dyDescent="0.35">
      <c r="B1700" s="15" t="s">
        <v>8219</v>
      </c>
      <c r="C1700" s="20">
        <v>91</v>
      </c>
    </row>
    <row r="1701" spans="2:3" x14ac:dyDescent="0.35">
      <c r="B1701" s="15" t="s">
        <v>8219</v>
      </c>
      <c r="C1701" s="20">
        <v>24</v>
      </c>
    </row>
    <row r="1702" spans="2:3" x14ac:dyDescent="0.35">
      <c r="B1702" s="15" t="s">
        <v>8219</v>
      </c>
      <c r="C1702" s="20">
        <v>27</v>
      </c>
    </row>
    <row r="1703" spans="2:3" x14ac:dyDescent="0.35">
      <c r="B1703" s="15" t="s">
        <v>8219</v>
      </c>
      <c r="C1703" s="20">
        <v>47</v>
      </c>
    </row>
    <row r="1704" spans="2:3" x14ac:dyDescent="0.35">
      <c r="B1704" s="15" t="s">
        <v>8219</v>
      </c>
      <c r="C1704" s="20">
        <v>44</v>
      </c>
    </row>
    <row r="1705" spans="2:3" x14ac:dyDescent="0.35">
      <c r="B1705" s="15" t="s">
        <v>8219</v>
      </c>
      <c r="C1705" s="20">
        <v>72</v>
      </c>
    </row>
    <row r="1706" spans="2:3" x14ac:dyDescent="0.35">
      <c r="B1706" s="15" t="s">
        <v>8219</v>
      </c>
      <c r="C1706" s="20">
        <v>63</v>
      </c>
    </row>
    <row r="1707" spans="2:3" x14ac:dyDescent="0.35">
      <c r="B1707" s="15" t="s">
        <v>8219</v>
      </c>
      <c r="C1707" s="20">
        <v>88</v>
      </c>
    </row>
    <row r="1708" spans="2:3" x14ac:dyDescent="0.35">
      <c r="B1708" s="15" t="s">
        <v>8219</v>
      </c>
      <c r="C1708" s="20">
        <v>70</v>
      </c>
    </row>
    <row r="1709" spans="2:3" x14ac:dyDescent="0.35">
      <c r="B1709" s="15" t="s">
        <v>8219</v>
      </c>
      <c r="C1709" s="20">
        <v>50</v>
      </c>
    </row>
    <row r="1710" spans="2:3" x14ac:dyDescent="0.35">
      <c r="B1710" s="15" t="s">
        <v>8219</v>
      </c>
      <c r="C1710" s="20">
        <v>35</v>
      </c>
    </row>
    <row r="1711" spans="2:3" x14ac:dyDescent="0.35">
      <c r="B1711" s="15" t="s">
        <v>8219</v>
      </c>
      <c r="C1711" s="20">
        <v>175</v>
      </c>
    </row>
    <row r="1712" spans="2:3" x14ac:dyDescent="0.35">
      <c r="B1712" s="15" t="s">
        <v>8219</v>
      </c>
      <c r="C1712" s="20">
        <v>20</v>
      </c>
    </row>
    <row r="1713" spans="2:3" x14ac:dyDescent="0.35">
      <c r="B1713" s="15" t="s">
        <v>8219</v>
      </c>
      <c r="C1713" s="20">
        <v>54</v>
      </c>
    </row>
    <row r="1714" spans="2:3" x14ac:dyDescent="0.35">
      <c r="B1714" s="15" t="s">
        <v>8219</v>
      </c>
      <c r="C1714" s="20">
        <v>20</v>
      </c>
    </row>
    <row r="1715" spans="2:3" x14ac:dyDescent="0.35">
      <c r="B1715" s="15" t="s">
        <v>8219</v>
      </c>
      <c r="C1715" s="20">
        <v>57</v>
      </c>
    </row>
    <row r="1716" spans="2:3" x14ac:dyDescent="0.35">
      <c r="B1716" s="15" t="s">
        <v>8219</v>
      </c>
      <c r="C1716" s="20">
        <v>31</v>
      </c>
    </row>
    <row r="1717" spans="2:3" x14ac:dyDescent="0.35">
      <c r="B1717" s="15" t="s">
        <v>8219</v>
      </c>
      <c r="C1717" s="20">
        <v>31</v>
      </c>
    </row>
    <row r="1718" spans="2:3" x14ac:dyDescent="0.35">
      <c r="B1718" s="15" t="s">
        <v>8219</v>
      </c>
      <c r="C1718" s="20">
        <v>45</v>
      </c>
    </row>
    <row r="1719" spans="2:3" x14ac:dyDescent="0.35">
      <c r="B1719" s="15" t="s">
        <v>8219</v>
      </c>
      <c r="C1719" s="20">
        <v>41</v>
      </c>
    </row>
    <row r="1720" spans="2:3" x14ac:dyDescent="0.35">
      <c r="B1720" s="15" t="s">
        <v>8219</v>
      </c>
      <c r="C1720" s="20">
        <v>29</v>
      </c>
    </row>
    <row r="1721" spans="2:3" x14ac:dyDescent="0.35">
      <c r="B1721" s="15" t="s">
        <v>8219</v>
      </c>
      <c r="C1721" s="20">
        <v>58</v>
      </c>
    </row>
    <row r="1722" spans="2:3" x14ac:dyDescent="0.35">
      <c r="B1722" s="15" t="s">
        <v>8219</v>
      </c>
      <c r="C1722" s="20">
        <v>89</v>
      </c>
    </row>
    <row r="1723" spans="2:3" x14ac:dyDescent="0.35">
      <c r="B1723" s="15" t="s">
        <v>8219</v>
      </c>
      <c r="C1723" s="20">
        <v>125</v>
      </c>
    </row>
    <row r="1724" spans="2:3" x14ac:dyDescent="0.35">
      <c r="B1724" s="15" t="s">
        <v>8219</v>
      </c>
      <c r="C1724" s="20">
        <v>18</v>
      </c>
    </row>
    <row r="1725" spans="2:3" x14ac:dyDescent="0.35">
      <c r="B1725" s="15" t="s">
        <v>8219</v>
      </c>
      <c r="C1725" s="20">
        <v>32</v>
      </c>
    </row>
    <row r="1726" spans="2:3" x14ac:dyDescent="0.35">
      <c r="B1726" s="15" t="s">
        <v>8219</v>
      </c>
      <c r="C1726" s="20">
        <v>16</v>
      </c>
    </row>
    <row r="1727" spans="2:3" x14ac:dyDescent="0.35">
      <c r="B1727" s="15" t="s">
        <v>8219</v>
      </c>
      <c r="C1727" s="20">
        <v>38</v>
      </c>
    </row>
    <row r="1728" spans="2:3" x14ac:dyDescent="0.35">
      <c r="B1728" s="15" t="s">
        <v>8219</v>
      </c>
      <c r="C1728" s="20">
        <v>15</v>
      </c>
    </row>
    <row r="1729" spans="2:3" x14ac:dyDescent="0.35">
      <c r="B1729" s="15" t="s">
        <v>8219</v>
      </c>
      <c r="C1729" s="20">
        <v>23</v>
      </c>
    </row>
    <row r="1730" spans="2:3" x14ac:dyDescent="0.35">
      <c r="B1730" s="15" t="s">
        <v>8219</v>
      </c>
      <c r="C1730" s="20">
        <v>49</v>
      </c>
    </row>
    <row r="1731" spans="2:3" x14ac:dyDescent="0.35">
      <c r="B1731" s="15" t="s">
        <v>8219</v>
      </c>
      <c r="C1731" s="20">
        <v>10</v>
      </c>
    </row>
    <row r="1732" spans="2:3" x14ac:dyDescent="0.35">
      <c r="B1732" s="15" t="s">
        <v>8219</v>
      </c>
      <c r="C1732" s="20">
        <v>15</v>
      </c>
    </row>
    <row r="1733" spans="2:3" x14ac:dyDescent="0.35">
      <c r="B1733" s="15" t="s">
        <v>8219</v>
      </c>
      <c r="C1733" s="20">
        <v>57</v>
      </c>
    </row>
    <row r="1734" spans="2:3" x14ac:dyDescent="0.35">
      <c r="B1734" s="15" t="s">
        <v>8219</v>
      </c>
      <c r="C1734" s="20">
        <v>33</v>
      </c>
    </row>
    <row r="1735" spans="2:3" x14ac:dyDescent="0.35">
      <c r="B1735" s="15" t="s">
        <v>8219</v>
      </c>
      <c r="C1735" s="20">
        <v>9</v>
      </c>
    </row>
    <row r="1736" spans="2:3" x14ac:dyDescent="0.35">
      <c r="B1736" s="15" t="s">
        <v>8219</v>
      </c>
      <c r="C1736" s="20">
        <v>26</v>
      </c>
    </row>
    <row r="1737" spans="2:3" x14ac:dyDescent="0.35">
      <c r="B1737" s="15" t="s">
        <v>8219</v>
      </c>
      <c r="C1737" s="20">
        <v>69</v>
      </c>
    </row>
    <row r="1738" spans="2:3" x14ac:dyDescent="0.35">
      <c r="B1738" s="15" t="s">
        <v>8219</v>
      </c>
      <c r="C1738" s="20">
        <v>65</v>
      </c>
    </row>
    <row r="1739" spans="2:3" x14ac:dyDescent="0.35">
      <c r="B1739" s="15" t="s">
        <v>8219</v>
      </c>
      <c r="C1739" s="20">
        <v>83</v>
      </c>
    </row>
    <row r="1740" spans="2:3" x14ac:dyDescent="0.35">
      <c r="B1740" s="15" t="s">
        <v>8219</v>
      </c>
      <c r="C1740" s="20">
        <v>111</v>
      </c>
    </row>
    <row r="1741" spans="2:3" x14ac:dyDescent="0.35">
      <c r="B1741" s="15" t="s">
        <v>8219</v>
      </c>
      <c r="C1741" s="20">
        <v>46</v>
      </c>
    </row>
    <row r="1742" spans="2:3" x14ac:dyDescent="0.35">
      <c r="B1742" s="15" t="s">
        <v>8219</v>
      </c>
      <c r="C1742" s="20">
        <v>63</v>
      </c>
    </row>
    <row r="1743" spans="2:3" x14ac:dyDescent="0.35">
      <c r="B1743" s="15" t="s">
        <v>8219</v>
      </c>
      <c r="C1743" s="20">
        <v>9</v>
      </c>
    </row>
    <row r="1744" spans="2:3" x14ac:dyDescent="0.35">
      <c r="B1744" s="15" t="s">
        <v>8219</v>
      </c>
      <c r="C1744" s="20">
        <v>34</v>
      </c>
    </row>
    <row r="1745" spans="2:3" x14ac:dyDescent="0.35">
      <c r="B1745" s="15" t="s">
        <v>8219</v>
      </c>
      <c r="C1745" s="20">
        <v>112</v>
      </c>
    </row>
    <row r="1746" spans="2:3" x14ac:dyDescent="0.35">
      <c r="B1746" s="15" t="s">
        <v>8219</v>
      </c>
      <c r="C1746" s="20">
        <v>47</v>
      </c>
    </row>
    <row r="1747" spans="2:3" x14ac:dyDescent="0.35">
      <c r="B1747" s="15" t="s">
        <v>8219</v>
      </c>
      <c r="C1747" s="20">
        <v>38</v>
      </c>
    </row>
    <row r="1748" spans="2:3" x14ac:dyDescent="0.35">
      <c r="B1748" s="15" t="s">
        <v>8219</v>
      </c>
      <c r="C1748" s="20">
        <v>28</v>
      </c>
    </row>
    <row r="1749" spans="2:3" x14ac:dyDescent="0.35">
      <c r="B1749" s="15" t="s">
        <v>8219</v>
      </c>
      <c r="C1749" s="20">
        <v>78</v>
      </c>
    </row>
    <row r="1750" spans="2:3" x14ac:dyDescent="0.35">
      <c r="B1750" s="15" t="s">
        <v>8219</v>
      </c>
      <c r="C1750" s="20">
        <v>23</v>
      </c>
    </row>
    <row r="1751" spans="2:3" x14ac:dyDescent="0.35">
      <c r="B1751" s="15" t="s">
        <v>8219</v>
      </c>
      <c r="C1751" s="20">
        <v>40</v>
      </c>
    </row>
    <row r="1752" spans="2:3" x14ac:dyDescent="0.35">
      <c r="B1752" s="15" t="s">
        <v>8219</v>
      </c>
      <c r="C1752" s="20">
        <v>13</v>
      </c>
    </row>
    <row r="1753" spans="2:3" x14ac:dyDescent="0.35">
      <c r="B1753" s="15" t="s">
        <v>8219</v>
      </c>
      <c r="C1753" s="20">
        <v>18</v>
      </c>
    </row>
    <row r="1754" spans="2:3" x14ac:dyDescent="0.35">
      <c r="B1754" s="15" t="s">
        <v>8219</v>
      </c>
      <c r="C1754" s="20">
        <v>22</v>
      </c>
    </row>
    <row r="1755" spans="2:3" x14ac:dyDescent="0.35">
      <c r="B1755" s="15" t="s">
        <v>8219</v>
      </c>
      <c r="C1755" s="20">
        <v>79</v>
      </c>
    </row>
    <row r="1756" spans="2:3" x14ac:dyDescent="0.35">
      <c r="B1756" s="15" t="s">
        <v>8219</v>
      </c>
      <c r="C1756" s="20">
        <v>14</v>
      </c>
    </row>
    <row r="1757" spans="2:3" x14ac:dyDescent="0.35">
      <c r="B1757" s="15" t="s">
        <v>8219</v>
      </c>
      <c r="C1757" s="20">
        <v>51</v>
      </c>
    </row>
    <row r="1758" spans="2:3" x14ac:dyDescent="0.35">
      <c r="B1758" s="15" t="s">
        <v>8219</v>
      </c>
      <c r="C1758" s="20">
        <v>54</v>
      </c>
    </row>
    <row r="1759" spans="2:3" x14ac:dyDescent="0.35">
      <c r="B1759" s="15" t="s">
        <v>8219</v>
      </c>
      <c r="C1759" s="20">
        <v>70</v>
      </c>
    </row>
    <row r="1760" spans="2:3" x14ac:dyDescent="0.35">
      <c r="B1760" s="15" t="s">
        <v>8219</v>
      </c>
      <c r="C1760" s="20">
        <v>44</v>
      </c>
    </row>
    <row r="1761" spans="2:3" x14ac:dyDescent="0.35">
      <c r="B1761" s="15" t="s">
        <v>8219</v>
      </c>
      <c r="C1761" s="20">
        <v>55</v>
      </c>
    </row>
    <row r="1762" spans="2:3" x14ac:dyDescent="0.35">
      <c r="B1762" s="15" t="s">
        <v>8219</v>
      </c>
      <c r="C1762" s="20">
        <v>15</v>
      </c>
    </row>
    <row r="1763" spans="2:3" x14ac:dyDescent="0.35">
      <c r="B1763" s="15" t="s">
        <v>8219</v>
      </c>
      <c r="C1763" s="20">
        <v>27</v>
      </c>
    </row>
    <row r="1764" spans="2:3" x14ac:dyDescent="0.35">
      <c r="B1764" s="15" t="s">
        <v>8219</v>
      </c>
      <c r="C1764" s="20">
        <v>21</v>
      </c>
    </row>
    <row r="1765" spans="2:3" x14ac:dyDescent="0.35">
      <c r="B1765" s="15" t="s">
        <v>8219</v>
      </c>
      <c r="C1765" s="20">
        <v>162</v>
      </c>
    </row>
    <row r="1766" spans="2:3" x14ac:dyDescent="0.35">
      <c r="B1766" s="15" t="s">
        <v>8219</v>
      </c>
      <c r="C1766" s="20">
        <v>23</v>
      </c>
    </row>
    <row r="1767" spans="2:3" x14ac:dyDescent="0.35">
      <c r="B1767" s="15" t="s">
        <v>8219</v>
      </c>
      <c r="C1767" s="20">
        <v>72</v>
      </c>
    </row>
    <row r="1768" spans="2:3" x14ac:dyDescent="0.35">
      <c r="B1768" s="15" t="s">
        <v>8219</v>
      </c>
      <c r="C1768" s="20">
        <v>68</v>
      </c>
    </row>
    <row r="1769" spans="2:3" x14ac:dyDescent="0.35">
      <c r="B1769" s="15" t="s">
        <v>8219</v>
      </c>
      <c r="C1769" s="20">
        <v>20</v>
      </c>
    </row>
    <row r="1770" spans="2:3" x14ac:dyDescent="0.35">
      <c r="B1770" s="15" t="s">
        <v>8219</v>
      </c>
      <c r="C1770" s="20">
        <v>26</v>
      </c>
    </row>
    <row r="1771" spans="2:3" x14ac:dyDescent="0.35">
      <c r="B1771" s="15" t="s">
        <v>8219</v>
      </c>
      <c r="C1771" s="20">
        <v>72</v>
      </c>
    </row>
    <row r="1772" spans="2:3" x14ac:dyDescent="0.35">
      <c r="B1772" s="15" t="s">
        <v>8219</v>
      </c>
      <c r="C1772" s="20">
        <v>3</v>
      </c>
    </row>
    <row r="1773" spans="2:3" x14ac:dyDescent="0.35">
      <c r="B1773" s="15" t="s">
        <v>8219</v>
      </c>
      <c r="C1773" s="20">
        <v>18</v>
      </c>
    </row>
    <row r="1774" spans="2:3" x14ac:dyDescent="0.35">
      <c r="B1774" s="15" t="s">
        <v>8219</v>
      </c>
      <c r="C1774" s="20">
        <v>30</v>
      </c>
    </row>
    <row r="1775" spans="2:3" x14ac:dyDescent="0.35">
      <c r="B1775" s="15" t="s">
        <v>8219</v>
      </c>
      <c r="C1775" s="20">
        <v>23</v>
      </c>
    </row>
    <row r="1776" spans="2:3" x14ac:dyDescent="0.35">
      <c r="B1776" s="15" t="s">
        <v>8219</v>
      </c>
      <c r="C1776" s="20">
        <v>54</v>
      </c>
    </row>
    <row r="1777" spans="2:3" x14ac:dyDescent="0.35">
      <c r="B1777" s="15" t="s">
        <v>8219</v>
      </c>
      <c r="C1777" s="20">
        <v>26</v>
      </c>
    </row>
    <row r="1778" spans="2:3" x14ac:dyDescent="0.35">
      <c r="B1778" s="15" t="s">
        <v>8219</v>
      </c>
      <c r="C1778" s="20">
        <v>9</v>
      </c>
    </row>
    <row r="1779" spans="2:3" x14ac:dyDescent="0.35">
      <c r="B1779" s="15" t="s">
        <v>8219</v>
      </c>
      <c r="C1779" s="20">
        <v>27</v>
      </c>
    </row>
    <row r="1780" spans="2:3" x14ac:dyDescent="0.35">
      <c r="B1780" s="15" t="s">
        <v>8219</v>
      </c>
      <c r="C1780" s="20">
        <v>30</v>
      </c>
    </row>
    <row r="1781" spans="2:3" x14ac:dyDescent="0.35">
      <c r="B1781" s="15" t="s">
        <v>8219</v>
      </c>
      <c r="C1781" s="20">
        <v>52</v>
      </c>
    </row>
    <row r="1782" spans="2:3" x14ac:dyDescent="0.35">
      <c r="B1782" s="15" t="s">
        <v>8219</v>
      </c>
      <c r="C1782" s="20">
        <v>17</v>
      </c>
    </row>
    <row r="1783" spans="2:3" x14ac:dyDescent="0.35">
      <c r="B1783" s="15" t="s">
        <v>8219</v>
      </c>
      <c r="C1783" s="20">
        <v>19</v>
      </c>
    </row>
    <row r="1784" spans="2:3" x14ac:dyDescent="0.35">
      <c r="B1784" s="15" t="s">
        <v>8219</v>
      </c>
      <c r="C1784" s="20">
        <v>77</v>
      </c>
    </row>
    <row r="1785" spans="2:3" x14ac:dyDescent="0.35">
      <c r="B1785" s="15" t="s">
        <v>8219</v>
      </c>
      <c r="C1785" s="20">
        <v>21</v>
      </c>
    </row>
    <row r="1786" spans="2:3" x14ac:dyDescent="0.35">
      <c r="B1786" s="15" t="s">
        <v>8219</v>
      </c>
      <c r="C1786" s="20">
        <v>38</v>
      </c>
    </row>
    <row r="1787" spans="2:3" x14ac:dyDescent="0.35">
      <c r="B1787" s="15" t="s">
        <v>8219</v>
      </c>
      <c r="C1787" s="20">
        <v>28</v>
      </c>
    </row>
    <row r="1788" spans="2:3" x14ac:dyDescent="0.35">
      <c r="B1788" s="15" t="s">
        <v>8219</v>
      </c>
      <c r="C1788" s="20">
        <v>48</v>
      </c>
    </row>
    <row r="1789" spans="2:3" x14ac:dyDescent="0.35">
      <c r="B1789" s="15" t="s">
        <v>8219</v>
      </c>
      <c r="C1789" s="20">
        <v>46</v>
      </c>
    </row>
    <row r="1790" spans="2:3" x14ac:dyDescent="0.35">
      <c r="B1790" s="15" t="s">
        <v>8219</v>
      </c>
      <c r="C1790" s="20">
        <v>30</v>
      </c>
    </row>
    <row r="1791" spans="2:3" x14ac:dyDescent="0.35">
      <c r="B1791" s="15" t="s">
        <v>8219</v>
      </c>
      <c r="C1791" s="20">
        <v>64</v>
      </c>
    </row>
    <row r="1792" spans="2:3" x14ac:dyDescent="0.35">
      <c r="B1792" s="15" t="s">
        <v>8219</v>
      </c>
      <c r="C1792" s="20">
        <v>15</v>
      </c>
    </row>
    <row r="1793" spans="2:3" x14ac:dyDescent="0.35">
      <c r="B1793" s="15" t="s">
        <v>8219</v>
      </c>
      <c r="C1793" s="20">
        <v>41</v>
      </c>
    </row>
    <row r="1794" spans="2:3" x14ac:dyDescent="0.35">
      <c r="B1794" s="15" t="s">
        <v>8219</v>
      </c>
      <c r="C1794" s="20">
        <v>35</v>
      </c>
    </row>
    <row r="1795" spans="2:3" x14ac:dyDescent="0.35">
      <c r="B1795" s="15" t="s">
        <v>8219</v>
      </c>
      <c r="C1795" s="20">
        <v>45</v>
      </c>
    </row>
    <row r="1796" spans="2:3" x14ac:dyDescent="0.35">
      <c r="B1796" s="15" t="s">
        <v>8219</v>
      </c>
      <c r="C1796" s="20">
        <v>62</v>
      </c>
    </row>
    <row r="1797" spans="2:3" x14ac:dyDescent="0.35">
      <c r="B1797" s="15" t="s">
        <v>8219</v>
      </c>
      <c r="C1797" s="20">
        <v>22</v>
      </c>
    </row>
    <row r="1798" spans="2:3" x14ac:dyDescent="0.35">
      <c r="B1798" s="15" t="s">
        <v>8219</v>
      </c>
      <c r="C1798" s="20">
        <v>18</v>
      </c>
    </row>
    <row r="1799" spans="2:3" x14ac:dyDescent="0.35">
      <c r="B1799" s="15" t="s">
        <v>8219</v>
      </c>
      <c r="C1799" s="20">
        <v>12</v>
      </c>
    </row>
    <row r="1800" spans="2:3" x14ac:dyDescent="0.35">
      <c r="B1800" s="15" t="s">
        <v>8219</v>
      </c>
      <c r="C1800" s="20">
        <v>44</v>
      </c>
    </row>
    <row r="1801" spans="2:3" x14ac:dyDescent="0.35">
      <c r="B1801" s="15" t="s">
        <v>8219</v>
      </c>
      <c r="C1801" s="20">
        <v>27</v>
      </c>
    </row>
    <row r="1802" spans="2:3" x14ac:dyDescent="0.35">
      <c r="B1802" s="15" t="s">
        <v>8219</v>
      </c>
      <c r="C1802" s="20">
        <v>38</v>
      </c>
    </row>
    <row r="1803" spans="2:3" x14ac:dyDescent="0.35">
      <c r="B1803" s="15" t="s">
        <v>8219</v>
      </c>
      <c r="C1803" s="20">
        <v>28</v>
      </c>
    </row>
    <row r="1804" spans="2:3" x14ac:dyDescent="0.35">
      <c r="B1804" s="15" t="s">
        <v>8219</v>
      </c>
      <c r="C1804" s="20">
        <v>24</v>
      </c>
    </row>
    <row r="1805" spans="2:3" x14ac:dyDescent="0.35">
      <c r="B1805" s="15" t="s">
        <v>8219</v>
      </c>
      <c r="C1805" s="20">
        <v>65</v>
      </c>
    </row>
    <row r="1806" spans="2:3" x14ac:dyDescent="0.35">
      <c r="B1806" s="15" t="s">
        <v>8219</v>
      </c>
      <c r="C1806" s="20">
        <v>46</v>
      </c>
    </row>
    <row r="1807" spans="2:3" x14ac:dyDescent="0.35">
      <c r="B1807" s="15" t="s">
        <v>8219</v>
      </c>
      <c r="C1807" s="20">
        <v>85</v>
      </c>
    </row>
    <row r="1808" spans="2:3" x14ac:dyDescent="0.35">
      <c r="B1808" s="15" t="s">
        <v>8219</v>
      </c>
      <c r="C1808" s="20">
        <v>66</v>
      </c>
    </row>
    <row r="1809" spans="2:3" x14ac:dyDescent="0.35">
      <c r="B1809" s="15" t="s">
        <v>8219</v>
      </c>
      <c r="C1809" s="20">
        <v>165</v>
      </c>
    </row>
    <row r="1810" spans="2:3" x14ac:dyDescent="0.35">
      <c r="B1810" s="15" t="s">
        <v>8219</v>
      </c>
      <c r="C1810" s="20">
        <v>17</v>
      </c>
    </row>
    <row r="1811" spans="2:3" x14ac:dyDescent="0.35">
      <c r="B1811" s="15" t="s">
        <v>8219</v>
      </c>
      <c r="C1811" s="20">
        <v>3</v>
      </c>
    </row>
    <row r="1812" spans="2:3" x14ac:dyDescent="0.35">
      <c r="B1812" s="15" t="s">
        <v>8219</v>
      </c>
      <c r="C1812" s="20">
        <v>17</v>
      </c>
    </row>
    <row r="1813" spans="2:3" x14ac:dyDescent="0.35">
      <c r="B1813" s="15" t="s">
        <v>8219</v>
      </c>
      <c r="C1813" s="20">
        <v>91</v>
      </c>
    </row>
    <row r="1814" spans="2:3" x14ac:dyDescent="0.35">
      <c r="B1814" s="15" t="s">
        <v>8219</v>
      </c>
      <c r="C1814" s="20">
        <v>67</v>
      </c>
    </row>
    <row r="1815" spans="2:3" x14ac:dyDescent="0.35">
      <c r="B1815" s="15" t="s">
        <v>8219</v>
      </c>
      <c r="C1815" s="20">
        <v>18</v>
      </c>
    </row>
    <row r="1816" spans="2:3" x14ac:dyDescent="0.35">
      <c r="B1816" s="15" t="s">
        <v>8219</v>
      </c>
      <c r="C1816" s="20">
        <v>21</v>
      </c>
    </row>
    <row r="1817" spans="2:3" x14ac:dyDescent="0.35">
      <c r="B1817" s="15" t="s">
        <v>8219</v>
      </c>
      <c r="C1817" s="20">
        <v>40</v>
      </c>
    </row>
    <row r="1818" spans="2:3" x14ac:dyDescent="0.35">
      <c r="B1818" s="15" t="s">
        <v>8219</v>
      </c>
      <c r="C1818" s="20">
        <v>78</v>
      </c>
    </row>
    <row r="1819" spans="2:3" x14ac:dyDescent="0.35">
      <c r="B1819" s="15" t="s">
        <v>8219</v>
      </c>
      <c r="C1819" s="20">
        <v>26</v>
      </c>
    </row>
    <row r="1820" spans="2:3" x14ac:dyDescent="0.35">
      <c r="B1820" s="15" t="s">
        <v>8219</v>
      </c>
      <c r="C1820" s="20">
        <v>14</v>
      </c>
    </row>
    <row r="1821" spans="2:3" x14ac:dyDescent="0.35">
      <c r="B1821" s="15" t="s">
        <v>8219</v>
      </c>
      <c r="C1821" s="20">
        <v>44</v>
      </c>
    </row>
    <row r="1822" spans="2:3" x14ac:dyDescent="0.35">
      <c r="B1822" s="15" t="s">
        <v>8219</v>
      </c>
      <c r="C1822" s="20">
        <v>9</v>
      </c>
    </row>
    <row r="1823" spans="2:3" x14ac:dyDescent="0.35">
      <c r="B1823" s="15" t="s">
        <v>8219</v>
      </c>
      <c r="C1823" s="20">
        <v>30</v>
      </c>
    </row>
    <row r="1824" spans="2:3" x14ac:dyDescent="0.35">
      <c r="B1824" s="15" t="s">
        <v>8219</v>
      </c>
      <c r="C1824" s="20">
        <v>45</v>
      </c>
    </row>
    <row r="1825" spans="2:3" x14ac:dyDescent="0.35">
      <c r="B1825" s="15" t="s">
        <v>8219</v>
      </c>
      <c r="C1825" s="20">
        <v>56</v>
      </c>
    </row>
    <row r="1826" spans="2:3" x14ac:dyDescent="0.35">
      <c r="B1826" s="15" t="s">
        <v>8219</v>
      </c>
      <c r="C1826" s="20">
        <v>46</v>
      </c>
    </row>
    <row r="1827" spans="2:3" x14ac:dyDescent="0.35">
      <c r="B1827" s="15" t="s">
        <v>8219</v>
      </c>
      <c r="C1827" s="20">
        <v>34</v>
      </c>
    </row>
    <row r="1828" spans="2:3" x14ac:dyDescent="0.35">
      <c r="B1828" s="15" t="s">
        <v>8219</v>
      </c>
      <c r="C1828" s="20">
        <v>98</v>
      </c>
    </row>
    <row r="1829" spans="2:3" x14ac:dyDescent="0.35">
      <c r="B1829" s="15" t="s">
        <v>8219</v>
      </c>
      <c r="C1829" s="20">
        <v>46</v>
      </c>
    </row>
    <row r="1830" spans="2:3" x14ac:dyDescent="0.35">
      <c r="B1830" s="15" t="s">
        <v>8219</v>
      </c>
      <c r="C1830" s="20">
        <v>10</v>
      </c>
    </row>
    <row r="1831" spans="2:3" x14ac:dyDescent="0.35">
      <c r="B1831" s="15" t="s">
        <v>8219</v>
      </c>
      <c r="C1831" s="20">
        <v>76</v>
      </c>
    </row>
    <row r="1832" spans="2:3" x14ac:dyDescent="0.35">
      <c r="B1832" s="15" t="s">
        <v>8219</v>
      </c>
      <c r="C1832" s="20">
        <v>104</v>
      </c>
    </row>
    <row r="1833" spans="2:3" x14ac:dyDescent="0.35">
      <c r="B1833" s="15" t="s">
        <v>8219</v>
      </c>
      <c r="C1833" s="20">
        <v>87</v>
      </c>
    </row>
    <row r="1834" spans="2:3" x14ac:dyDescent="0.35">
      <c r="B1834" s="15" t="s">
        <v>8219</v>
      </c>
      <c r="C1834" s="20">
        <v>29</v>
      </c>
    </row>
    <row r="1835" spans="2:3" x14ac:dyDescent="0.35">
      <c r="B1835" s="15" t="s">
        <v>8219</v>
      </c>
      <c r="C1835" s="20">
        <v>51</v>
      </c>
    </row>
    <row r="1836" spans="2:3" x14ac:dyDescent="0.35">
      <c r="B1836" s="15" t="s">
        <v>8219</v>
      </c>
      <c r="C1836" s="20">
        <v>12</v>
      </c>
    </row>
    <row r="1837" spans="2:3" x14ac:dyDescent="0.35">
      <c r="B1837" s="15" t="s">
        <v>8219</v>
      </c>
      <c r="C1837" s="20">
        <v>72</v>
      </c>
    </row>
    <row r="1838" spans="2:3" x14ac:dyDescent="0.35">
      <c r="B1838" s="15" t="s">
        <v>8219</v>
      </c>
      <c r="C1838" s="20">
        <v>21</v>
      </c>
    </row>
    <row r="1839" spans="2:3" x14ac:dyDescent="0.35">
      <c r="B1839" s="15" t="s">
        <v>8219</v>
      </c>
      <c r="C1839" s="20">
        <v>42</v>
      </c>
    </row>
    <row r="1840" spans="2:3" x14ac:dyDescent="0.35">
      <c r="B1840" s="15" t="s">
        <v>8219</v>
      </c>
      <c r="C1840" s="20">
        <v>71</v>
      </c>
    </row>
    <row r="1841" spans="2:3" x14ac:dyDescent="0.35">
      <c r="B1841" s="15" t="s">
        <v>8219</v>
      </c>
      <c r="C1841" s="20">
        <v>168</v>
      </c>
    </row>
    <row r="1842" spans="2:3" x14ac:dyDescent="0.35">
      <c r="B1842" s="15" t="s">
        <v>8219</v>
      </c>
      <c r="C1842" s="20">
        <v>19</v>
      </c>
    </row>
    <row r="1843" spans="2:3" x14ac:dyDescent="0.35">
      <c r="B1843" s="15" t="s">
        <v>8219</v>
      </c>
      <c r="C1843" s="20">
        <v>37</v>
      </c>
    </row>
    <row r="1844" spans="2:3" x14ac:dyDescent="0.35">
      <c r="B1844" s="15" t="s">
        <v>8219</v>
      </c>
      <c r="C1844" s="20">
        <v>36</v>
      </c>
    </row>
    <row r="1845" spans="2:3" x14ac:dyDescent="0.35">
      <c r="B1845" s="15" t="s">
        <v>8219</v>
      </c>
      <c r="C1845" s="20">
        <v>14</v>
      </c>
    </row>
    <row r="1846" spans="2:3" x14ac:dyDescent="0.35">
      <c r="B1846" s="15" t="s">
        <v>8219</v>
      </c>
      <c r="C1846" s="20">
        <v>18</v>
      </c>
    </row>
    <row r="1847" spans="2:3" x14ac:dyDescent="0.35">
      <c r="B1847" s="15" t="s">
        <v>8219</v>
      </c>
      <c r="C1847" s="20">
        <v>82</v>
      </c>
    </row>
    <row r="1848" spans="2:3" x14ac:dyDescent="0.35">
      <c r="B1848" s="15" t="s">
        <v>8219</v>
      </c>
      <c r="C1848" s="20">
        <v>43</v>
      </c>
    </row>
    <row r="1849" spans="2:3" x14ac:dyDescent="0.35">
      <c r="B1849" s="15" t="s">
        <v>8219</v>
      </c>
      <c r="C1849" s="20">
        <v>8</v>
      </c>
    </row>
    <row r="1850" spans="2:3" x14ac:dyDescent="0.35">
      <c r="B1850" s="15" t="s">
        <v>8219</v>
      </c>
      <c r="C1850" s="20">
        <v>45</v>
      </c>
    </row>
    <row r="1851" spans="2:3" x14ac:dyDescent="0.35">
      <c r="B1851" s="15" t="s">
        <v>8219</v>
      </c>
      <c r="C1851" s="20">
        <v>20</v>
      </c>
    </row>
    <row r="1852" spans="2:3" x14ac:dyDescent="0.35">
      <c r="B1852" s="15" t="s">
        <v>8219</v>
      </c>
      <c r="C1852" s="20">
        <v>31</v>
      </c>
    </row>
    <row r="1853" spans="2:3" x14ac:dyDescent="0.35">
      <c r="B1853" s="15" t="s">
        <v>8219</v>
      </c>
      <c r="C1853" s="20">
        <v>25</v>
      </c>
    </row>
    <row r="1854" spans="2:3" x14ac:dyDescent="0.35">
      <c r="B1854" s="15" t="s">
        <v>8219</v>
      </c>
      <c r="C1854" s="20">
        <v>14</v>
      </c>
    </row>
    <row r="1855" spans="2:3" x14ac:dyDescent="0.35">
      <c r="B1855" s="15" t="s">
        <v>8219</v>
      </c>
      <c r="C1855" s="20">
        <v>45</v>
      </c>
    </row>
    <row r="1856" spans="2:3" x14ac:dyDescent="0.35">
      <c r="B1856" s="15" t="s">
        <v>8219</v>
      </c>
      <c r="C1856" s="20">
        <v>20</v>
      </c>
    </row>
    <row r="1857" spans="2:3" x14ac:dyDescent="0.35">
      <c r="B1857" s="15" t="s">
        <v>8219</v>
      </c>
      <c r="C1857" s="20">
        <v>39</v>
      </c>
    </row>
    <row r="1858" spans="2:3" x14ac:dyDescent="0.35">
      <c r="B1858" s="15" t="s">
        <v>8219</v>
      </c>
      <c r="C1858" s="20">
        <v>16</v>
      </c>
    </row>
    <row r="1859" spans="2:3" x14ac:dyDescent="0.35">
      <c r="B1859" s="15" t="s">
        <v>8219</v>
      </c>
      <c r="C1859" s="20">
        <v>37</v>
      </c>
    </row>
    <row r="1860" spans="2:3" x14ac:dyDescent="0.35">
      <c r="B1860" s="15" t="s">
        <v>8219</v>
      </c>
      <c r="C1860" s="20">
        <v>14</v>
      </c>
    </row>
    <row r="1861" spans="2:3" x14ac:dyDescent="0.35">
      <c r="B1861" s="15" t="s">
        <v>8219</v>
      </c>
      <c r="C1861" s="20">
        <v>21</v>
      </c>
    </row>
    <row r="1862" spans="2:3" x14ac:dyDescent="0.35">
      <c r="B1862" s="15" t="s">
        <v>8219</v>
      </c>
      <c r="C1862" s="20">
        <v>69</v>
      </c>
    </row>
    <row r="1863" spans="2:3" x14ac:dyDescent="0.35">
      <c r="B1863" s="15" t="s">
        <v>8219</v>
      </c>
      <c r="C1863" s="20">
        <v>16</v>
      </c>
    </row>
    <row r="1864" spans="2:3" x14ac:dyDescent="0.35">
      <c r="B1864" s="15" t="s">
        <v>8219</v>
      </c>
      <c r="C1864" s="20">
        <v>55</v>
      </c>
    </row>
    <row r="1865" spans="2:3" x14ac:dyDescent="0.35">
      <c r="B1865" s="15" t="s">
        <v>8219</v>
      </c>
      <c r="C1865" s="20">
        <v>27</v>
      </c>
    </row>
    <row r="1866" spans="2:3" x14ac:dyDescent="0.35">
      <c r="B1866" s="15" t="s">
        <v>8219</v>
      </c>
      <c r="C1866" s="20">
        <v>36</v>
      </c>
    </row>
    <row r="1867" spans="2:3" x14ac:dyDescent="0.35">
      <c r="B1867" s="15" t="s">
        <v>8219</v>
      </c>
      <c r="C1867" s="20">
        <v>19</v>
      </c>
    </row>
    <row r="1868" spans="2:3" x14ac:dyDescent="0.35">
      <c r="B1868" s="15" t="s">
        <v>8219</v>
      </c>
      <c r="C1868" s="20">
        <v>12</v>
      </c>
    </row>
    <row r="1869" spans="2:3" x14ac:dyDescent="0.35">
      <c r="B1869" s="15" t="s">
        <v>8219</v>
      </c>
      <c r="C1869" s="20">
        <v>17</v>
      </c>
    </row>
    <row r="1870" spans="2:3" x14ac:dyDescent="0.35">
      <c r="B1870" s="15" t="s">
        <v>8219</v>
      </c>
      <c r="C1870" s="20">
        <v>114</v>
      </c>
    </row>
    <row r="1871" spans="2:3" x14ac:dyDescent="0.35">
      <c r="B1871" s="15" t="s">
        <v>8219</v>
      </c>
      <c r="C1871" s="20">
        <v>93</v>
      </c>
    </row>
    <row r="1872" spans="2:3" x14ac:dyDescent="0.35">
      <c r="B1872" s="15" t="s">
        <v>8219</v>
      </c>
      <c r="C1872" s="20">
        <v>36</v>
      </c>
    </row>
    <row r="1873" spans="2:3" x14ac:dyDescent="0.35">
      <c r="B1873" s="15" t="s">
        <v>8219</v>
      </c>
      <c r="C1873" s="20">
        <v>61</v>
      </c>
    </row>
    <row r="1874" spans="2:3" x14ac:dyDescent="0.35">
      <c r="B1874" s="15" t="s">
        <v>8219</v>
      </c>
      <c r="C1874" s="20">
        <v>47</v>
      </c>
    </row>
    <row r="1875" spans="2:3" x14ac:dyDescent="0.35">
      <c r="B1875" s="15" t="s">
        <v>8219</v>
      </c>
      <c r="C1875" s="20">
        <v>17</v>
      </c>
    </row>
    <row r="1876" spans="2:3" x14ac:dyDescent="0.35">
      <c r="B1876" s="15" t="s">
        <v>8219</v>
      </c>
      <c r="C1876" s="20">
        <v>63</v>
      </c>
    </row>
    <row r="1877" spans="2:3" x14ac:dyDescent="0.35">
      <c r="B1877" s="15" t="s">
        <v>8219</v>
      </c>
      <c r="C1877" s="20">
        <v>9</v>
      </c>
    </row>
    <row r="1878" spans="2:3" x14ac:dyDescent="0.35">
      <c r="B1878" s="15" t="s">
        <v>8219</v>
      </c>
      <c r="C1878" s="20">
        <v>30</v>
      </c>
    </row>
    <row r="1879" spans="2:3" x14ac:dyDescent="0.35">
      <c r="B1879" s="15" t="s">
        <v>8219</v>
      </c>
      <c r="C1879" s="20">
        <v>23</v>
      </c>
    </row>
    <row r="1880" spans="2:3" x14ac:dyDescent="0.35">
      <c r="B1880" s="15" t="s">
        <v>8219</v>
      </c>
      <c r="C1880" s="20">
        <v>33</v>
      </c>
    </row>
    <row r="1881" spans="2:3" x14ac:dyDescent="0.35">
      <c r="B1881" s="15" t="s">
        <v>8219</v>
      </c>
      <c r="C1881" s="20">
        <v>39</v>
      </c>
    </row>
    <row r="1882" spans="2:3" x14ac:dyDescent="0.35">
      <c r="B1882" s="15" t="s">
        <v>8219</v>
      </c>
      <c r="C1882" s="20">
        <v>17</v>
      </c>
    </row>
    <row r="1883" spans="2:3" x14ac:dyDescent="0.35">
      <c r="B1883" s="15" t="s">
        <v>8219</v>
      </c>
      <c r="C1883" s="20">
        <v>6</v>
      </c>
    </row>
    <row r="1884" spans="2:3" x14ac:dyDescent="0.35">
      <c r="B1884" s="15" t="s">
        <v>8219</v>
      </c>
      <c r="C1884" s="20">
        <v>39</v>
      </c>
    </row>
    <row r="1885" spans="2:3" x14ac:dyDescent="0.35">
      <c r="B1885" s="15" t="s">
        <v>8219</v>
      </c>
      <c r="C1885" s="20">
        <v>57</v>
      </c>
    </row>
    <row r="1886" spans="2:3" x14ac:dyDescent="0.35">
      <c r="B1886" s="15" t="s">
        <v>8219</v>
      </c>
      <c r="C1886" s="20">
        <v>56</v>
      </c>
    </row>
    <row r="1887" spans="2:3" x14ac:dyDescent="0.35">
      <c r="B1887" s="15" t="s">
        <v>8219</v>
      </c>
      <c r="C1887" s="20">
        <v>13</v>
      </c>
    </row>
    <row r="1888" spans="2:3" x14ac:dyDescent="0.35">
      <c r="B1888" s="15" t="s">
        <v>8219</v>
      </c>
      <c r="C1888" s="20">
        <v>95</v>
      </c>
    </row>
    <row r="1889" spans="2:3" x14ac:dyDescent="0.35">
      <c r="B1889" s="15" t="s">
        <v>8219</v>
      </c>
      <c r="C1889" s="20">
        <v>80</v>
      </c>
    </row>
    <row r="1890" spans="2:3" x14ac:dyDescent="0.35">
      <c r="B1890" s="15" t="s">
        <v>8219</v>
      </c>
      <c r="C1890" s="20">
        <v>133</v>
      </c>
    </row>
    <row r="1891" spans="2:3" x14ac:dyDescent="0.35">
      <c r="B1891" s="15" t="s">
        <v>8219</v>
      </c>
      <c r="C1891" s="20">
        <v>44</v>
      </c>
    </row>
    <row r="1892" spans="2:3" x14ac:dyDescent="0.35">
      <c r="B1892" s="15" t="s">
        <v>8219</v>
      </c>
      <c r="C1892" s="20">
        <v>30</v>
      </c>
    </row>
    <row r="1893" spans="2:3" x14ac:dyDescent="0.35">
      <c r="B1893" s="15" t="s">
        <v>8219</v>
      </c>
      <c r="C1893" s="20">
        <v>56</v>
      </c>
    </row>
    <row r="1894" spans="2:3" x14ac:dyDescent="0.35">
      <c r="B1894" s="15" t="s">
        <v>8219</v>
      </c>
      <c r="C1894" s="20">
        <v>66</v>
      </c>
    </row>
    <row r="1895" spans="2:3" x14ac:dyDescent="0.35">
      <c r="B1895" s="15" t="s">
        <v>8219</v>
      </c>
      <c r="C1895" s="20">
        <v>29</v>
      </c>
    </row>
    <row r="1896" spans="2:3" x14ac:dyDescent="0.35">
      <c r="B1896" s="15" t="s">
        <v>8219</v>
      </c>
      <c r="C1896" s="20">
        <v>72</v>
      </c>
    </row>
    <row r="1897" spans="2:3" x14ac:dyDescent="0.35">
      <c r="B1897" s="15" t="s">
        <v>8219</v>
      </c>
      <c r="C1897" s="20">
        <v>27</v>
      </c>
    </row>
    <row r="1898" spans="2:3" x14ac:dyDescent="0.35">
      <c r="B1898" s="15" t="s">
        <v>8219</v>
      </c>
      <c r="C1898" s="20">
        <v>10</v>
      </c>
    </row>
    <row r="1899" spans="2:3" x14ac:dyDescent="0.35">
      <c r="B1899" s="15" t="s">
        <v>8219</v>
      </c>
      <c r="C1899" s="20">
        <v>35</v>
      </c>
    </row>
    <row r="1900" spans="2:3" x14ac:dyDescent="0.35">
      <c r="B1900" s="15" t="s">
        <v>8219</v>
      </c>
      <c r="C1900" s="20">
        <v>29</v>
      </c>
    </row>
    <row r="1901" spans="2:3" x14ac:dyDescent="0.35">
      <c r="B1901" s="15" t="s">
        <v>8219</v>
      </c>
      <c r="C1901" s="20">
        <v>13</v>
      </c>
    </row>
    <row r="1902" spans="2:3" x14ac:dyDescent="0.35">
      <c r="B1902" s="15" t="s">
        <v>8219</v>
      </c>
      <c r="C1902" s="20">
        <v>72</v>
      </c>
    </row>
    <row r="1903" spans="2:3" x14ac:dyDescent="0.35">
      <c r="B1903" s="15" t="s">
        <v>8219</v>
      </c>
      <c r="C1903" s="20">
        <v>78</v>
      </c>
    </row>
    <row r="1904" spans="2:3" x14ac:dyDescent="0.35">
      <c r="B1904" s="15" t="s">
        <v>8219</v>
      </c>
      <c r="C1904" s="20">
        <v>49</v>
      </c>
    </row>
    <row r="1905" spans="2:3" x14ac:dyDescent="0.35">
      <c r="B1905" s="15" t="s">
        <v>8219</v>
      </c>
      <c r="C1905" s="20">
        <v>42</v>
      </c>
    </row>
    <row r="1906" spans="2:3" x14ac:dyDescent="0.35">
      <c r="B1906" s="15" t="s">
        <v>8219</v>
      </c>
      <c r="C1906" s="20">
        <v>35</v>
      </c>
    </row>
    <row r="1907" spans="2:3" x14ac:dyDescent="0.35">
      <c r="B1907" s="15" t="s">
        <v>8219</v>
      </c>
      <c r="C1907" s="20">
        <v>42</v>
      </c>
    </row>
    <row r="1908" spans="2:3" x14ac:dyDescent="0.35">
      <c r="B1908" s="15" t="s">
        <v>8219</v>
      </c>
      <c r="C1908" s="20">
        <v>42</v>
      </c>
    </row>
    <row r="1909" spans="2:3" x14ac:dyDescent="0.35">
      <c r="B1909" s="15" t="s">
        <v>8219</v>
      </c>
      <c r="C1909" s="20">
        <v>31</v>
      </c>
    </row>
    <row r="1910" spans="2:3" x14ac:dyDescent="0.35">
      <c r="B1910" s="15" t="s">
        <v>8219</v>
      </c>
      <c r="C1910" s="20">
        <v>38</v>
      </c>
    </row>
    <row r="1911" spans="2:3" x14ac:dyDescent="0.35">
      <c r="B1911" s="15" t="s">
        <v>8219</v>
      </c>
      <c r="C1911" s="20">
        <v>8</v>
      </c>
    </row>
    <row r="1912" spans="2:3" x14ac:dyDescent="0.35">
      <c r="B1912" s="15" t="s">
        <v>8219</v>
      </c>
      <c r="C1912" s="20">
        <v>39</v>
      </c>
    </row>
    <row r="1913" spans="2:3" x14ac:dyDescent="0.35">
      <c r="B1913" s="15" t="s">
        <v>8219</v>
      </c>
      <c r="C1913" s="20">
        <v>29</v>
      </c>
    </row>
    <row r="1914" spans="2:3" x14ac:dyDescent="0.35">
      <c r="B1914" s="15" t="s">
        <v>8219</v>
      </c>
      <c r="C1914" s="20">
        <v>72</v>
      </c>
    </row>
    <row r="1915" spans="2:3" x14ac:dyDescent="0.35">
      <c r="B1915" s="15" t="s">
        <v>8219</v>
      </c>
      <c r="C1915" s="20">
        <v>15</v>
      </c>
    </row>
    <row r="1916" spans="2:3" x14ac:dyDescent="0.35">
      <c r="B1916" s="15" t="s">
        <v>8219</v>
      </c>
      <c r="C1916" s="20">
        <v>33</v>
      </c>
    </row>
    <row r="1917" spans="2:3" x14ac:dyDescent="0.35">
      <c r="B1917" s="15" t="s">
        <v>8219</v>
      </c>
      <c r="C1917" s="20">
        <v>15</v>
      </c>
    </row>
    <row r="1918" spans="2:3" x14ac:dyDescent="0.35">
      <c r="B1918" s="15" t="s">
        <v>8219</v>
      </c>
      <c r="C1918" s="20">
        <v>19</v>
      </c>
    </row>
    <row r="1919" spans="2:3" x14ac:dyDescent="0.35">
      <c r="B1919" s="15" t="s">
        <v>8219</v>
      </c>
      <c r="C1919" s="20">
        <v>17</v>
      </c>
    </row>
    <row r="1920" spans="2:3" x14ac:dyDescent="0.35">
      <c r="B1920" s="15" t="s">
        <v>8219</v>
      </c>
      <c r="C1920" s="20">
        <v>44</v>
      </c>
    </row>
    <row r="1921" spans="2:3" x14ac:dyDescent="0.35">
      <c r="B1921" s="15" t="s">
        <v>8219</v>
      </c>
      <c r="C1921" s="20">
        <v>10</v>
      </c>
    </row>
    <row r="1922" spans="2:3" x14ac:dyDescent="0.35">
      <c r="B1922" s="15" t="s">
        <v>8219</v>
      </c>
      <c r="C1922" s="20">
        <v>46</v>
      </c>
    </row>
    <row r="1923" spans="2:3" x14ac:dyDescent="0.35">
      <c r="B1923" s="15" t="s">
        <v>8219</v>
      </c>
      <c r="C1923" s="20">
        <v>11</v>
      </c>
    </row>
    <row r="1924" spans="2:3" x14ac:dyDescent="0.35">
      <c r="B1924" s="15" t="s">
        <v>8219</v>
      </c>
      <c r="C1924" s="20">
        <v>13</v>
      </c>
    </row>
    <row r="1925" spans="2:3" x14ac:dyDescent="0.35">
      <c r="B1925" s="15" t="s">
        <v>8219</v>
      </c>
      <c r="C1925" s="20">
        <v>33</v>
      </c>
    </row>
    <row r="1926" spans="2:3" x14ac:dyDescent="0.35">
      <c r="B1926" s="15" t="s">
        <v>8219</v>
      </c>
      <c r="C1926" s="20">
        <v>28</v>
      </c>
    </row>
    <row r="1927" spans="2:3" x14ac:dyDescent="0.35">
      <c r="B1927" s="15" t="s">
        <v>8219</v>
      </c>
      <c r="C1927" s="20">
        <v>21</v>
      </c>
    </row>
    <row r="1928" spans="2:3" x14ac:dyDescent="0.35">
      <c r="B1928" s="15" t="s">
        <v>8219</v>
      </c>
      <c r="C1928" s="20">
        <v>13</v>
      </c>
    </row>
    <row r="1929" spans="2:3" x14ac:dyDescent="0.35">
      <c r="B1929" s="15" t="s">
        <v>8219</v>
      </c>
      <c r="C1929" s="20">
        <v>34</v>
      </c>
    </row>
    <row r="1930" spans="2:3" x14ac:dyDescent="0.35">
      <c r="B1930" s="15" t="s">
        <v>8219</v>
      </c>
      <c r="C1930" s="20">
        <v>80</v>
      </c>
    </row>
    <row r="1931" spans="2:3" x14ac:dyDescent="0.35">
      <c r="B1931" s="15" t="s">
        <v>8219</v>
      </c>
      <c r="C1931" s="20">
        <v>74</v>
      </c>
    </row>
    <row r="1932" spans="2:3" x14ac:dyDescent="0.35">
      <c r="B1932" s="15" t="s">
        <v>8219</v>
      </c>
      <c r="C1932" s="20">
        <v>7</v>
      </c>
    </row>
    <row r="1933" spans="2:3" x14ac:dyDescent="0.35">
      <c r="B1933" s="15" t="s">
        <v>8219</v>
      </c>
      <c r="C1933" s="20">
        <v>34</v>
      </c>
    </row>
    <row r="1934" spans="2:3" x14ac:dyDescent="0.35">
      <c r="B1934" s="15" t="s">
        <v>8219</v>
      </c>
      <c r="C1934" s="20">
        <v>86</v>
      </c>
    </row>
    <row r="1935" spans="2:3" x14ac:dyDescent="0.35">
      <c r="B1935" s="15" t="s">
        <v>8219</v>
      </c>
      <c r="C1935" s="20">
        <v>37</v>
      </c>
    </row>
    <row r="1936" spans="2:3" x14ac:dyDescent="0.35">
      <c r="B1936" s="15" t="s">
        <v>8219</v>
      </c>
      <c r="C1936" s="20">
        <v>18</v>
      </c>
    </row>
    <row r="1937" spans="2:3" x14ac:dyDescent="0.35">
      <c r="B1937" s="15" t="s">
        <v>8219</v>
      </c>
      <c r="C1937" s="20">
        <v>22</v>
      </c>
    </row>
    <row r="1938" spans="2:3" x14ac:dyDescent="0.35">
      <c r="B1938" s="15" t="s">
        <v>8219</v>
      </c>
      <c r="C1938" s="20">
        <v>26</v>
      </c>
    </row>
    <row r="1939" spans="2:3" x14ac:dyDescent="0.35">
      <c r="B1939" s="15" t="s">
        <v>8219</v>
      </c>
      <c r="C1939" s="20">
        <v>27</v>
      </c>
    </row>
    <row r="1940" spans="2:3" x14ac:dyDescent="0.35">
      <c r="B1940" s="15" t="s">
        <v>8219</v>
      </c>
      <c r="C1940" s="20">
        <v>8</v>
      </c>
    </row>
    <row r="1941" spans="2:3" x14ac:dyDescent="0.35">
      <c r="B1941" s="15" t="s">
        <v>8219</v>
      </c>
      <c r="C1941" s="20">
        <v>204</v>
      </c>
    </row>
    <row r="1942" spans="2:3" x14ac:dyDescent="0.35">
      <c r="B1942" s="15" t="s">
        <v>8219</v>
      </c>
      <c r="C1942" s="20">
        <v>46</v>
      </c>
    </row>
    <row r="1943" spans="2:3" x14ac:dyDescent="0.35">
      <c r="B1943" s="15" t="s">
        <v>8219</v>
      </c>
      <c r="C1943" s="20">
        <v>17</v>
      </c>
    </row>
    <row r="1944" spans="2:3" x14ac:dyDescent="0.35">
      <c r="B1944" s="15" t="s">
        <v>8219</v>
      </c>
      <c r="C1944" s="20">
        <v>28</v>
      </c>
    </row>
    <row r="1945" spans="2:3" x14ac:dyDescent="0.35">
      <c r="B1945" s="15" t="s">
        <v>8219</v>
      </c>
      <c r="C1945" s="20">
        <v>83</v>
      </c>
    </row>
    <row r="1946" spans="2:3" x14ac:dyDescent="0.35">
      <c r="B1946" s="15" t="s">
        <v>8219</v>
      </c>
      <c r="C1946" s="20">
        <v>13</v>
      </c>
    </row>
    <row r="1947" spans="2:3" x14ac:dyDescent="0.35">
      <c r="B1947" s="15" t="s">
        <v>8219</v>
      </c>
      <c r="C1947" s="20">
        <v>8</v>
      </c>
    </row>
    <row r="1948" spans="2:3" x14ac:dyDescent="0.35">
      <c r="B1948" s="15" t="s">
        <v>8219</v>
      </c>
      <c r="C1948" s="20">
        <v>32</v>
      </c>
    </row>
    <row r="1949" spans="2:3" x14ac:dyDescent="0.35">
      <c r="B1949" s="15" t="s">
        <v>8219</v>
      </c>
      <c r="C1949" s="20">
        <v>85</v>
      </c>
    </row>
    <row r="1950" spans="2:3" x14ac:dyDescent="0.35">
      <c r="B1950" s="15" t="s">
        <v>8219</v>
      </c>
      <c r="C1950" s="20">
        <v>29</v>
      </c>
    </row>
    <row r="1951" spans="2:3" x14ac:dyDescent="0.35">
      <c r="B1951" s="15" t="s">
        <v>8219</v>
      </c>
      <c r="C1951" s="20">
        <v>24</v>
      </c>
    </row>
    <row r="1952" spans="2:3" x14ac:dyDescent="0.35">
      <c r="B1952" s="15" t="s">
        <v>8219</v>
      </c>
      <c r="C1952" s="20">
        <v>8</v>
      </c>
    </row>
    <row r="1953" spans="2:3" x14ac:dyDescent="0.35">
      <c r="B1953" s="15" t="s">
        <v>8219</v>
      </c>
      <c r="C1953" s="20">
        <v>19</v>
      </c>
    </row>
    <row r="1954" spans="2:3" x14ac:dyDescent="0.35">
      <c r="B1954" s="15" t="s">
        <v>8219</v>
      </c>
      <c r="C1954" s="20">
        <v>336</v>
      </c>
    </row>
    <row r="1955" spans="2:3" x14ac:dyDescent="0.35">
      <c r="B1955" s="15" t="s">
        <v>8219</v>
      </c>
      <c r="C1955" s="20">
        <v>13</v>
      </c>
    </row>
    <row r="1956" spans="2:3" x14ac:dyDescent="0.35">
      <c r="B1956" s="15" t="s">
        <v>8219</v>
      </c>
      <c r="C1956" s="20">
        <v>42</v>
      </c>
    </row>
    <row r="1957" spans="2:3" x14ac:dyDescent="0.35">
      <c r="B1957" s="15" t="s">
        <v>8219</v>
      </c>
      <c r="C1957" s="20">
        <v>64</v>
      </c>
    </row>
    <row r="1958" spans="2:3" x14ac:dyDescent="0.35">
      <c r="B1958" s="15" t="s">
        <v>8219</v>
      </c>
      <c r="C1958" s="20">
        <v>25</v>
      </c>
    </row>
    <row r="1959" spans="2:3" x14ac:dyDescent="0.35">
      <c r="B1959" s="15" t="s">
        <v>8219</v>
      </c>
      <c r="C1959" s="20">
        <v>20</v>
      </c>
    </row>
    <row r="1960" spans="2:3" x14ac:dyDescent="0.35">
      <c r="B1960" s="15" t="s">
        <v>8219</v>
      </c>
      <c r="C1960" s="20">
        <v>104</v>
      </c>
    </row>
    <row r="1961" spans="2:3" x14ac:dyDescent="0.35">
      <c r="B1961" s="15" t="s">
        <v>8219</v>
      </c>
      <c r="C1961" s="20">
        <v>53</v>
      </c>
    </row>
    <row r="1962" spans="2:3" x14ac:dyDescent="0.35">
      <c r="B1962" s="15" t="s">
        <v>8219</v>
      </c>
      <c r="C1962" s="20">
        <v>14</v>
      </c>
    </row>
    <row r="1963" spans="2:3" x14ac:dyDescent="0.35">
      <c r="B1963" s="15" t="s">
        <v>8219</v>
      </c>
      <c r="C1963" s="20">
        <v>20</v>
      </c>
    </row>
    <row r="1964" spans="2:3" x14ac:dyDescent="0.35">
      <c r="B1964" s="15" t="s">
        <v>8219</v>
      </c>
      <c r="C1964" s="20">
        <v>558</v>
      </c>
    </row>
    <row r="1965" spans="2:3" x14ac:dyDescent="0.35">
      <c r="B1965" s="15" t="s">
        <v>8219</v>
      </c>
      <c r="C1965" s="20">
        <v>22</v>
      </c>
    </row>
    <row r="1966" spans="2:3" x14ac:dyDescent="0.35">
      <c r="B1966" s="15" t="s">
        <v>8219</v>
      </c>
      <c r="C1966" s="20">
        <v>24</v>
      </c>
    </row>
    <row r="1967" spans="2:3" x14ac:dyDescent="0.35">
      <c r="B1967" s="15" t="s">
        <v>8219</v>
      </c>
      <c r="C1967" s="20">
        <v>74</v>
      </c>
    </row>
    <row r="1968" spans="2:3" x14ac:dyDescent="0.35">
      <c r="B1968" s="15" t="s">
        <v>8219</v>
      </c>
      <c r="C1968" s="20">
        <v>54</v>
      </c>
    </row>
    <row r="1969" spans="2:3" x14ac:dyDescent="0.35">
      <c r="B1969" s="15" t="s">
        <v>8219</v>
      </c>
      <c r="C1969" s="20">
        <v>31</v>
      </c>
    </row>
    <row r="1970" spans="2:3" x14ac:dyDescent="0.35">
      <c r="B1970" s="15" t="s">
        <v>8219</v>
      </c>
      <c r="C1970" s="20">
        <v>25</v>
      </c>
    </row>
    <row r="1971" spans="2:3" x14ac:dyDescent="0.35">
      <c r="B1971" s="15" t="s">
        <v>8219</v>
      </c>
      <c r="C1971" s="20">
        <v>17</v>
      </c>
    </row>
    <row r="1972" spans="2:3" x14ac:dyDescent="0.35">
      <c r="B1972" s="15" t="s">
        <v>8219</v>
      </c>
      <c r="C1972" s="20">
        <v>12</v>
      </c>
    </row>
    <row r="1973" spans="2:3" x14ac:dyDescent="0.35">
      <c r="B1973" s="15" t="s">
        <v>8219</v>
      </c>
      <c r="C1973" s="20">
        <v>38</v>
      </c>
    </row>
    <row r="1974" spans="2:3" x14ac:dyDescent="0.35">
      <c r="B1974" s="15" t="s">
        <v>8219</v>
      </c>
      <c r="C1974" s="20">
        <v>41</v>
      </c>
    </row>
    <row r="1975" spans="2:3" x14ac:dyDescent="0.35">
      <c r="B1975" s="15" t="s">
        <v>8219</v>
      </c>
      <c r="C1975" s="20">
        <v>19</v>
      </c>
    </row>
    <row r="1976" spans="2:3" x14ac:dyDescent="0.35">
      <c r="B1976" s="15" t="s">
        <v>8219</v>
      </c>
      <c r="C1976" s="20">
        <v>41</v>
      </c>
    </row>
    <row r="1977" spans="2:3" x14ac:dyDescent="0.35">
      <c r="B1977" s="15" t="s">
        <v>8219</v>
      </c>
      <c r="C1977" s="20">
        <v>26</v>
      </c>
    </row>
    <row r="1978" spans="2:3" x14ac:dyDescent="0.35">
      <c r="B1978" s="15" t="s">
        <v>8219</v>
      </c>
      <c r="C1978" s="20">
        <v>25</v>
      </c>
    </row>
    <row r="1979" spans="2:3" x14ac:dyDescent="0.35">
      <c r="B1979" s="15" t="s">
        <v>8219</v>
      </c>
      <c r="C1979" s="20">
        <v>9</v>
      </c>
    </row>
    <row r="1980" spans="2:3" x14ac:dyDescent="0.35">
      <c r="B1980" s="15" t="s">
        <v>8219</v>
      </c>
      <c r="C1980" s="20">
        <v>78</v>
      </c>
    </row>
    <row r="1981" spans="2:3" x14ac:dyDescent="0.35">
      <c r="B1981" s="15" t="s">
        <v>8219</v>
      </c>
      <c r="C1981" s="20">
        <v>45</v>
      </c>
    </row>
    <row r="1982" spans="2:3" x14ac:dyDescent="0.35">
      <c r="B1982" s="15" t="s">
        <v>8219</v>
      </c>
      <c r="C1982" s="20">
        <v>102</v>
      </c>
    </row>
    <row r="1983" spans="2:3" x14ac:dyDescent="0.35">
      <c r="B1983" s="15" t="s">
        <v>8219</v>
      </c>
      <c r="C1983" s="20">
        <v>5</v>
      </c>
    </row>
    <row r="1984" spans="2:3" x14ac:dyDescent="0.35">
      <c r="B1984" s="15" t="s">
        <v>8219</v>
      </c>
      <c r="C1984" s="20">
        <v>27</v>
      </c>
    </row>
    <row r="1985" spans="2:3" x14ac:dyDescent="0.35">
      <c r="B1985" s="15" t="s">
        <v>8219</v>
      </c>
      <c r="C1985" s="20">
        <v>37</v>
      </c>
    </row>
    <row r="1986" spans="2:3" x14ac:dyDescent="0.35">
      <c r="B1986" s="15" t="s">
        <v>8219</v>
      </c>
      <c r="C1986" s="20">
        <v>14</v>
      </c>
    </row>
    <row r="1987" spans="2:3" x14ac:dyDescent="0.35">
      <c r="B1987" s="15" t="s">
        <v>8219</v>
      </c>
      <c r="C1987" s="20">
        <v>27</v>
      </c>
    </row>
    <row r="1988" spans="2:3" x14ac:dyDescent="0.35">
      <c r="B1988" s="15" t="s">
        <v>8219</v>
      </c>
      <c r="C1988" s="20">
        <v>45</v>
      </c>
    </row>
    <row r="1989" spans="2:3" x14ac:dyDescent="0.35">
      <c r="B1989" s="15" t="s">
        <v>8219</v>
      </c>
      <c r="C1989" s="20">
        <v>49</v>
      </c>
    </row>
    <row r="1990" spans="2:3" x14ac:dyDescent="0.35">
      <c r="B1990" s="15" t="s">
        <v>8219</v>
      </c>
      <c r="C1990" s="20">
        <v>24</v>
      </c>
    </row>
    <row r="1991" spans="2:3" x14ac:dyDescent="0.35">
      <c r="B1991" s="15" t="s">
        <v>8219</v>
      </c>
      <c r="C1991" s="20">
        <v>112</v>
      </c>
    </row>
    <row r="1992" spans="2:3" x14ac:dyDescent="0.35">
      <c r="B1992" s="15" t="s">
        <v>8219</v>
      </c>
      <c r="C1992" s="20">
        <v>23</v>
      </c>
    </row>
    <row r="1993" spans="2:3" x14ac:dyDescent="0.35">
      <c r="B1993" s="15" t="s">
        <v>8219</v>
      </c>
      <c r="C1993" s="20">
        <v>54</v>
      </c>
    </row>
    <row r="1994" spans="2:3" x14ac:dyDescent="0.35">
      <c r="B1994" s="15" t="s">
        <v>8219</v>
      </c>
      <c r="C1994" s="20">
        <v>28</v>
      </c>
    </row>
    <row r="1995" spans="2:3" x14ac:dyDescent="0.35">
      <c r="B1995" s="15" t="s">
        <v>8219</v>
      </c>
      <c r="C1995" s="20">
        <v>11</v>
      </c>
    </row>
    <row r="1996" spans="2:3" x14ac:dyDescent="0.35">
      <c r="B1996" s="15" t="s">
        <v>8219</v>
      </c>
      <c r="C1996" s="20">
        <v>62</v>
      </c>
    </row>
    <row r="1997" spans="2:3" x14ac:dyDescent="0.35">
      <c r="B1997" s="15" t="s">
        <v>8219</v>
      </c>
      <c r="C1997" s="20">
        <v>73</v>
      </c>
    </row>
    <row r="1998" spans="2:3" x14ac:dyDescent="0.35">
      <c r="B1998" s="15" t="s">
        <v>8219</v>
      </c>
      <c r="C1998" s="20">
        <v>18</v>
      </c>
    </row>
    <row r="1999" spans="2:3" x14ac:dyDescent="0.35">
      <c r="B1999" s="15" t="s">
        <v>8219</v>
      </c>
      <c r="C1999" s="20">
        <v>35</v>
      </c>
    </row>
    <row r="2000" spans="2:3" x14ac:dyDescent="0.35">
      <c r="B2000" s="15" t="s">
        <v>8219</v>
      </c>
      <c r="C2000" s="20">
        <v>43</v>
      </c>
    </row>
    <row r="2001" spans="2:3" x14ac:dyDescent="0.35">
      <c r="B2001" s="15" t="s">
        <v>8219</v>
      </c>
      <c r="C2001" s="20">
        <v>36</v>
      </c>
    </row>
    <row r="2002" spans="2:3" x14ac:dyDescent="0.35">
      <c r="B2002" s="15" t="s">
        <v>8219</v>
      </c>
      <c r="C2002" s="20">
        <v>62</v>
      </c>
    </row>
    <row r="2003" spans="2:3" x14ac:dyDescent="0.35">
      <c r="B2003" s="15" t="s">
        <v>8219</v>
      </c>
      <c r="C2003" s="20">
        <v>15</v>
      </c>
    </row>
    <row r="2004" spans="2:3" x14ac:dyDescent="0.35">
      <c r="B2004" s="15" t="s">
        <v>8219</v>
      </c>
      <c r="C2004" s="20">
        <v>33</v>
      </c>
    </row>
    <row r="2005" spans="2:3" x14ac:dyDescent="0.35">
      <c r="B2005" s="15" t="s">
        <v>8219</v>
      </c>
      <c r="C2005" s="20">
        <v>27</v>
      </c>
    </row>
    <row r="2006" spans="2:3" x14ac:dyDescent="0.35">
      <c r="B2006" s="15" t="s">
        <v>8219</v>
      </c>
      <c r="C2006" s="20">
        <v>17</v>
      </c>
    </row>
    <row r="2007" spans="2:3" x14ac:dyDescent="0.35">
      <c r="B2007" s="15" t="s">
        <v>8219</v>
      </c>
      <c r="C2007" s="20">
        <v>4</v>
      </c>
    </row>
    <row r="2008" spans="2:3" x14ac:dyDescent="0.35">
      <c r="B2008" s="15" t="s">
        <v>8219</v>
      </c>
      <c r="C2008" s="20">
        <v>53</v>
      </c>
    </row>
    <row r="2009" spans="2:3" x14ac:dyDescent="0.35">
      <c r="B2009" s="15" t="s">
        <v>8219</v>
      </c>
      <c r="C2009" s="20">
        <v>49</v>
      </c>
    </row>
    <row r="2010" spans="2:3" x14ac:dyDescent="0.35">
      <c r="B2010" s="15" t="s">
        <v>8219</v>
      </c>
      <c r="C2010" s="20">
        <v>57</v>
      </c>
    </row>
    <row r="2011" spans="2:3" x14ac:dyDescent="0.35">
      <c r="B2011" s="15" t="s">
        <v>8219</v>
      </c>
      <c r="C2011" s="20">
        <v>69</v>
      </c>
    </row>
    <row r="2012" spans="2:3" x14ac:dyDescent="0.35">
      <c r="B2012" s="15" t="s">
        <v>8219</v>
      </c>
      <c r="C2012" s="20">
        <v>15</v>
      </c>
    </row>
    <row r="2013" spans="2:3" x14ac:dyDescent="0.35">
      <c r="B2013" s="15" t="s">
        <v>8219</v>
      </c>
      <c r="C2013" s="20">
        <v>64</v>
      </c>
    </row>
    <row r="2014" spans="2:3" x14ac:dyDescent="0.35">
      <c r="B2014" s="15" t="s">
        <v>8219</v>
      </c>
      <c r="C2014" s="20">
        <v>20</v>
      </c>
    </row>
    <row r="2015" spans="2:3" x14ac:dyDescent="0.35">
      <c r="B2015" s="15" t="s">
        <v>8219</v>
      </c>
      <c r="C2015" s="20">
        <v>27</v>
      </c>
    </row>
    <row r="2016" spans="2:3" x14ac:dyDescent="0.35">
      <c r="B2016" s="15" t="s">
        <v>8219</v>
      </c>
      <c r="C2016" s="20">
        <v>21</v>
      </c>
    </row>
    <row r="2017" spans="2:3" x14ac:dyDescent="0.35">
      <c r="B2017" s="15" t="s">
        <v>8219</v>
      </c>
      <c r="C2017" s="20">
        <v>31</v>
      </c>
    </row>
    <row r="2018" spans="2:3" x14ac:dyDescent="0.35">
      <c r="B2018" s="15" t="s">
        <v>8219</v>
      </c>
      <c r="C2018" s="20">
        <v>51</v>
      </c>
    </row>
    <row r="2019" spans="2:3" x14ac:dyDescent="0.35">
      <c r="B2019" s="15" t="s">
        <v>8219</v>
      </c>
      <c r="C2019" s="20">
        <v>57</v>
      </c>
    </row>
    <row r="2020" spans="2:3" x14ac:dyDescent="0.35">
      <c r="B2020" s="15" t="s">
        <v>8219</v>
      </c>
      <c r="C2020" s="20">
        <v>20</v>
      </c>
    </row>
    <row r="2021" spans="2:3" x14ac:dyDescent="0.35">
      <c r="B2021" s="15" t="s">
        <v>8219</v>
      </c>
      <c r="C2021" s="20">
        <v>71</v>
      </c>
    </row>
    <row r="2022" spans="2:3" x14ac:dyDescent="0.35">
      <c r="B2022" s="15" t="s">
        <v>8219</v>
      </c>
      <c r="C2022" s="20">
        <v>72</v>
      </c>
    </row>
    <row r="2023" spans="2:3" x14ac:dyDescent="0.35">
      <c r="B2023" s="15" t="s">
        <v>8219</v>
      </c>
      <c r="C2023" s="20">
        <v>45</v>
      </c>
    </row>
    <row r="2024" spans="2:3" x14ac:dyDescent="0.35">
      <c r="B2024" s="15" t="s">
        <v>8219</v>
      </c>
      <c r="C2024" s="20">
        <v>51</v>
      </c>
    </row>
    <row r="2025" spans="2:3" x14ac:dyDescent="0.35">
      <c r="B2025" s="15" t="s">
        <v>8219</v>
      </c>
      <c r="C2025" s="20">
        <v>56</v>
      </c>
    </row>
    <row r="2026" spans="2:3" x14ac:dyDescent="0.35">
      <c r="B2026" s="15" t="s">
        <v>8219</v>
      </c>
      <c r="C2026" s="20">
        <v>17</v>
      </c>
    </row>
    <row r="2027" spans="2:3" x14ac:dyDescent="0.35">
      <c r="B2027" s="15" t="s">
        <v>8219</v>
      </c>
      <c r="C2027" s="20">
        <v>197</v>
      </c>
    </row>
    <row r="2028" spans="2:3" x14ac:dyDescent="0.35">
      <c r="B2028" s="15" t="s">
        <v>8219</v>
      </c>
      <c r="C2028" s="20">
        <v>70</v>
      </c>
    </row>
    <row r="2029" spans="2:3" x14ac:dyDescent="0.35">
      <c r="B2029" s="15" t="s">
        <v>8219</v>
      </c>
      <c r="C2029" s="20">
        <v>21</v>
      </c>
    </row>
    <row r="2030" spans="2:3" x14ac:dyDescent="0.35">
      <c r="B2030" s="15" t="s">
        <v>8219</v>
      </c>
      <c r="C2030" s="20">
        <v>34</v>
      </c>
    </row>
    <row r="2031" spans="2:3" x14ac:dyDescent="0.35">
      <c r="B2031" s="15" t="s">
        <v>8219</v>
      </c>
      <c r="C2031" s="20">
        <v>39</v>
      </c>
    </row>
    <row r="2032" spans="2:3" x14ac:dyDescent="0.35">
      <c r="B2032" s="15" t="s">
        <v>8219</v>
      </c>
      <c r="C2032" s="20">
        <v>78</v>
      </c>
    </row>
    <row r="2033" spans="2:3" x14ac:dyDescent="0.35">
      <c r="B2033" s="15" t="s">
        <v>8219</v>
      </c>
      <c r="C2033" s="20">
        <v>48</v>
      </c>
    </row>
    <row r="2034" spans="2:3" x14ac:dyDescent="0.35">
      <c r="B2034" s="15" t="s">
        <v>8219</v>
      </c>
      <c r="C2034" s="20">
        <v>29</v>
      </c>
    </row>
    <row r="2035" spans="2:3" x14ac:dyDescent="0.35">
      <c r="B2035" s="15" t="s">
        <v>8219</v>
      </c>
      <c r="C2035" s="20">
        <v>73</v>
      </c>
    </row>
    <row r="2036" spans="2:3" x14ac:dyDescent="0.35">
      <c r="B2036" s="15" t="s">
        <v>8219</v>
      </c>
      <c r="C2036" s="20">
        <v>8</v>
      </c>
    </row>
    <row r="2037" spans="2:3" x14ac:dyDescent="0.35">
      <c r="B2037" s="15" t="s">
        <v>8219</v>
      </c>
      <c r="C2037" s="20">
        <v>17</v>
      </c>
    </row>
    <row r="2038" spans="2:3" x14ac:dyDescent="0.35">
      <c r="B2038" s="15" t="s">
        <v>8219</v>
      </c>
      <c r="C2038" s="20">
        <v>9</v>
      </c>
    </row>
    <row r="2039" spans="2:3" x14ac:dyDescent="0.35">
      <c r="B2039" s="15" t="s">
        <v>8219</v>
      </c>
      <c r="C2039" s="20">
        <v>17</v>
      </c>
    </row>
    <row r="2040" spans="2:3" x14ac:dyDescent="0.35">
      <c r="B2040" s="15" t="s">
        <v>8219</v>
      </c>
      <c r="C2040" s="20">
        <v>33</v>
      </c>
    </row>
    <row r="2041" spans="2:3" x14ac:dyDescent="0.35">
      <c r="B2041" s="15" t="s">
        <v>8219</v>
      </c>
      <c r="C2041" s="20">
        <v>38</v>
      </c>
    </row>
    <row r="2042" spans="2:3" x14ac:dyDescent="0.35">
      <c r="B2042" s="15" t="s">
        <v>8219</v>
      </c>
      <c r="C2042" s="20">
        <v>79</v>
      </c>
    </row>
    <row r="2043" spans="2:3" x14ac:dyDescent="0.35">
      <c r="B2043" s="15" t="s">
        <v>8219</v>
      </c>
      <c r="C2043" s="20">
        <v>46</v>
      </c>
    </row>
    <row r="2044" spans="2:3" x14ac:dyDescent="0.35">
      <c r="B2044" s="15" t="s">
        <v>8219</v>
      </c>
      <c r="C2044" s="20">
        <v>20</v>
      </c>
    </row>
    <row r="2045" spans="2:3" x14ac:dyDescent="0.35">
      <c r="B2045" s="15" t="s">
        <v>8219</v>
      </c>
      <c r="C2045" s="20">
        <v>20</v>
      </c>
    </row>
    <row r="2046" spans="2:3" x14ac:dyDescent="0.35">
      <c r="B2046" s="15" t="s">
        <v>8219</v>
      </c>
      <c r="C2046" s="20">
        <v>13</v>
      </c>
    </row>
    <row r="2047" spans="2:3" x14ac:dyDescent="0.35">
      <c r="B2047" s="15" t="s">
        <v>8219</v>
      </c>
      <c r="C2047" s="20">
        <v>22</v>
      </c>
    </row>
    <row r="2048" spans="2:3" x14ac:dyDescent="0.35">
      <c r="B2048" s="15" t="s">
        <v>8219</v>
      </c>
      <c r="C2048" s="20">
        <v>36</v>
      </c>
    </row>
    <row r="2049" spans="2:3" x14ac:dyDescent="0.35">
      <c r="B2049" s="15" t="s">
        <v>8219</v>
      </c>
      <c r="C2049" s="20">
        <v>40</v>
      </c>
    </row>
    <row r="2050" spans="2:3" x14ac:dyDescent="0.35">
      <c r="B2050" s="15" t="s">
        <v>8219</v>
      </c>
      <c r="C2050" s="20">
        <v>9</v>
      </c>
    </row>
    <row r="2051" spans="2:3" x14ac:dyDescent="0.35">
      <c r="B2051" s="15" t="s">
        <v>8219</v>
      </c>
      <c r="C2051" s="20">
        <v>19</v>
      </c>
    </row>
    <row r="2052" spans="2:3" x14ac:dyDescent="0.35">
      <c r="B2052" s="15" t="s">
        <v>8219</v>
      </c>
      <c r="C2052" s="20">
        <v>14</v>
      </c>
    </row>
    <row r="2053" spans="2:3" x14ac:dyDescent="0.35">
      <c r="B2053" s="15" t="s">
        <v>8219</v>
      </c>
      <c r="C2053" s="20">
        <v>38</v>
      </c>
    </row>
    <row r="2054" spans="2:3" x14ac:dyDescent="0.35">
      <c r="B2054" s="15" t="s">
        <v>8219</v>
      </c>
      <c r="C2054" s="20">
        <v>58</v>
      </c>
    </row>
    <row r="2055" spans="2:3" x14ac:dyDescent="0.35">
      <c r="B2055" s="15" t="s">
        <v>8219</v>
      </c>
      <c r="C2055" s="20">
        <v>28</v>
      </c>
    </row>
    <row r="2056" spans="2:3" x14ac:dyDescent="0.35">
      <c r="B2056" s="15" t="s">
        <v>8219</v>
      </c>
      <c r="C2056" s="20">
        <v>17</v>
      </c>
    </row>
    <row r="2057" spans="2:3" x14ac:dyDescent="0.35">
      <c r="B2057" s="15" t="s">
        <v>8219</v>
      </c>
      <c r="C2057" s="20">
        <v>12</v>
      </c>
    </row>
    <row r="2058" spans="2:3" x14ac:dyDescent="0.35">
      <c r="B2058" s="15" t="s">
        <v>8219</v>
      </c>
      <c r="C2058" s="20">
        <v>40</v>
      </c>
    </row>
    <row r="2059" spans="2:3" x14ac:dyDescent="0.35">
      <c r="B2059" s="15" t="s">
        <v>8219</v>
      </c>
      <c r="C2059" s="20">
        <v>57</v>
      </c>
    </row>
    <row r="2060" spans="2:3" x14ac:dyDescent="0.35">
      <c r="B2060" s="15" t="s">
        <v>8219</v>
      </c>
      <c r="C2060" s="20">
        <v>114</v>
      </c>
    </row>
    <row r="2061" spans="2:3" x14ac:dyDescent="0.35">
      <c r="B2061" s="15" t="s">
        <v>8219</v>
      </c>
      <c r="C2061" s="20">
        <v>31</v>
      </c>
    </row>
    <row r="2062" spans="2:3" x14ac:dyDescent="0.35">
      <c r="B2062" s="15" t="s">
        <v>8219</v>
      </c>
      <c r="C2062" s="20">
        <v>3</v>
      </c>
    </row>
    <row r="2063" spans="2:3" x14ac:dyDescent="0.35">
      <c r="B2063" s="15" t="s">
        <v>8219</v>
      </c>
      <c r="C2063" s="20">
        <v>16</v>
      </c>
    </row>
    <row r="2064" spans="2:3" x14ac:dyDescent="0.35">
      <c r="B2064" s="15" t="s">
        <v>8219</v>
      </c>
      <c r="C2064" s="20">
        <v>199</v>
      </c>
    </row>
    <row r="2065" spans="2:3" x14ac:dyDescent="0.35">
      <c r="B2065" s="15" t="s">
        <v>8219</v>
      </c>
      <c r="C2065" s="20">
        <v>31</v>
      </c>
    </row>
    <row r="2066" spans="2:3" x14ac:dyDescent="0.35">
      <c r="B2066" s="15" t="s">
        <v>8219</v>
      </c>
      <c r="C2066" s="20">
        <v>30</v>
      </c>
    </row>
    <row r="2067" spans="2:3" x14ac:dyDescent="0.35">
      <c r="B2067" s="15" t="s">
        <v>8219</v>
      </c>
      <c r="C2067" s="20">
        <v>34</v>
      </c>
    </row>
    <row r="2068" spans="2:3" x14ac:dyDescent="0.35">
      <c r="B2068" s="15" t="s">
        <v>8219</v>
      </c>
      <c r="C2068" s="20">
        <v>18</v>
      </c>
    </row>
    <row r="2069" spans="2:3" x14ac:dyDescent="0.35">
      <c r="B2069" s="15" t="s">
        <v>8219</v>
      </c>
      <c r="C2069" s="20">
        <v>67</v>
      </c>
    </row>
    <row r="2070" spans="2:3" x14ac:dyDescent="0.35">
      <c r="B2070" s="15" t="s">
        <v>8219</v>
      </c>
      <c r="C2070" s="20">
        <v>66</v>
      </c>
    </row>
    <row r="2071" spans="2:3" x14ac:dyDescent="0.35">
      <c r="B2071" s="15" t="s">
        <v>8219</v>
      </c>
      <c r="C2071" s="20">
        <v>23</v>
      </c>
    </row>
    <row r="2072" spans="2:3" x14ac:dyDescent="0.35">
      <c r="B2072" s="15" t="s">
        <v>8219</v>
      </c>
      <c r="C2072" s="20">
        <v>126</v>
      </c>
    </row>
    <row r="2073" spans="2:3" x14ac:dyDescent="0.35">
      <c r="B2073" s="15" t="s">
        <v>8219</v>
      </c>
      <c r="C2073" s="20">
        <v>6</v>
      </c>
    </row>
    <row r="2074" spans="2:3" x14ac:dyDescent="0.35">
      <c r="B2074" s="15" t="s">
        <v>8219</v>
      </c>
      <c r="C2074" s="20">
        <v>25</v>
      </c>
    </row>
    <row r="2075" spans="2:3" x14ac:dyDescent="0.35">
      <c r="B2075" s="15" t="s">
        <v>8219</v>
      </c>
      <c r="C2075" s="20">
        <v>39</v>
      </c>
    </row>
    <row r="2076" spans="2:3" x14ac:dyDescent="0.35">
      <c r="B2076" s="15" t="s">
        <v>8219</v>
      </c>
      <c r="C2076" s="20">
        <v>62</v>
      </c>
    </row>
    <row r="2077" spans="2:3" x14ac:dyDescent="0.35">
      <c r="B2077" s="15" t="s">
        <v>8219</v>
      </c>
      <c r="C2077" s="20">
        <v>31</v>
      </c>
    </row>
    <row r="2078" spans="2:3" x14ac:dyDescent="0.35">
      <c r="B2078" s="15" t="s">
        <v>8219</v>
      </c>
      <c r="C2078" s="20">
        <v>274</v>
      </c>
    </row>
    <row r="2079" spans="2:3" x14ac:dyDescent="0.35">
      <c r="B2079" s="15" t="s">
        <v>8219</v>
      </c>
      <c r="C2079" s="20">
        <v>17</v>
      </c>
    </row>
    <row r="2080" spans="2:3" x14ac:dyDescent="0.35">
      <c r="B2080" s="15" t="s">
        <v>8219</v>
      </c>
      <c r="C2080" s="20">
        <v>14</v>
      </c>
    </row>
    <row r="2081" spans="2:3" x14ac:dyDescent="0.35">
      <c r="B2081" s="15" t="s">
        <v>8219</v>
      </c>
      <c r="C2081" s="20">
        <v>60</v>
      </c>
    </row>
    <row r="2082" spans="2:3" x14ac:dyDescent="0.35">
      <c r="B2082" s="15" t="s">
        <v>8219</v>
      </c>
      <c r="C2082" s="20">
        <v>33</v>
      </c>
    </row>
    <row r="2083" spans="2:3" x14ac:dyDescent="0.35">
      <c r="B2083" s="15" t="s">
        <v>8219</v>
      </c>
      <c r="C2083" s="20">
        <v>78</v>
      </c>
    </row>
    <row r="2084" spans="2:3" x14ac:dyDescent="0.35">
      <c r="B2084" s="15" t="s">
        <v>8219</v>
      </c>
      <c r="C2084" s="20">
        <v>30</v>
      </c>
    </row>
    <row r="2085" spans="2:3" x14ac:dyDescent="0.35">
      <c r="B2085" s="15" t="s">
        <v>8219</v>
      </c>
      <c r="C2085" s="20">
        <v>136</v>
      </c>
    </row>
    <row r="2086" spans="2:3" x14ac:dyDescent="0.35">
      <c r="B2086" s="15" t="s">
        <v>8219</v>
      </c>
      <c r="C2086" s="20">
        <v>40</v>
      </c>
    </row>
    <row r="2087" spans="2:3" x14ac:dyDescent="0.35">
      <c r="B2087" s="15" t="s">
        <v>8219</v>
      </c>
      <c r="C2087" s="20">
        <v>18</v>
      </c>
    </row>
    <row r="2088" spans="2:3" x14ac:dyDescent="0.35">
      <c r="B2088" s="15" t="s">
        <v>8219</v>
      </c>
      <c r="C2088" s="20">
        <v>39</v>
      </c>
    </row>
    <row r="2089" spans="2:3" x14ac:dyDescent="0.35">
      <c r="B2089" s="15" t="s">
        <v>8219</v>
      </c>
      <c r="C2089" s="20">
        <v>21</v>
      </c>
    </row>
    <row r="2090" spans="2:3" x14ac:dyDescent="0.35">
      <c r="B2090" s="15" t="s">
        <v>8219</v>
      </c>
      <c r="C2090" s="20">
        <v>30</v>
      </c>
    </row>
    <row r="2091" spans="2:3" x14ac:dyDescent="0.35">
      <c r="B2091" s="15" t="s">
        <v>8219</v>
      </c>
      <c r="C2091" s="20">
        <v>27</v>
      </c>
    </row>
    <row r="2092" spans="2:3" x14ac:dyDescent="0.35">
      <c r="B2092" s="15" t="s">
        <v>8219</v>
      </c>
      <c r="C2092" s="20">
        <v>35</v>
      </c>
    </row>
    <row r="2093" spans="2:3" x14ac:dyDescent="0.35">
      <c r="B2093" s="15" t="s">
        <v>8219</v>
      </c>
      <c r="C2093" s="20">
        <v>13</v>
      </c>
    </row>
    <row r="2094" spans="2:3" x14ac:dyDescent="0.35">
      <c r="B2094" s="15" t="s">
        <v>8219</v>
      </c>
      <c r="C2094" s="20">
        <v>23</v>
      </c>
    </row>
    <row r="2095" spans="2:3" x14ac:dyDescent="0.35">
      <c r="B2095" s="15" t="s">
        <v>8219</v>
      </c>
      <c r="C2095" s="20">
        <v>39</v>
      </c>
    </row>
    <row r="2096" spans="2:3" x14ac:dyDescent="0.35">
      <c r="B2096" s="15" t="s">
        <v>8219</v>
      </c>
      <c r="C2096" s="20">
        <v>35</v>
      </c>
    </row>
    <row r="2097" spans="2:3" x14ac:dyDescent="0.35">
      <c r="B2097" s="15" t="s">
        <v>8219</v>
      </c>
      <c r="C2097" s="20">
        <v>27</v>
      </c>
    </row>
    <row r="2098" spans="2:3" x14ac:dyDescent="0.35">
      <c r="B2098" s="15" t="s">
        <v>8219</v>
      </c>
      <c r="C2098" s="20">
        <v>21</v>
      </c>
    </row>
    <row r="2099" spans="2:3" x14ac:dyDescent="0.35">
      <c r="B2099" s="15" t="s">
        <v>8219</v>
      </c>
      <c r="C2099" s="20">
        <v>104</v>
      </c>
    </row>
    <row r="2100" spans="2:3" x14ac:dyDescent="0.35">
      <c r="B2100" s="15" t="s">
        <v>8219</v>
      </c>
      <c r="C2100" s="20">
        <v>19</v>
      </c>
    </row>
    <row r="2101" spans="2:3" x14ac:dyDescent="0.35">
      <c r="B2101" s="15" t="s">
        <v>8219</v>
      </c>
      <c r="C2101" s="20">
        <v>97</v>
      </c>
    </row>
    <row r="2102" spans="2:3" x14ac:dyDescent="0.35">
      <c r="B2102" s="15" t="s">
        <v>8219</v>
      </c>
      <c r="C2102" s="20">
        <v>27</v>
      </c>
    </row>
    <row r="2103" spans="2:3" x14ac:dyDescent="0.35">
      <c r="B2103" s="15" t="s">
        <v>8219</v>
      </c>
      <c r="C2103" s="20">
        <v>24</v>
      </c>
    </row>
    <row r="2104" spans="2:3" x14ac:dyDescent="0.35">
      <c r="B2104" s="15" t="s">
        <v>8219</v>
      </c>
      <c r="C2104" s="20">
        <v>13</v>
      </c>
    </row>
    <row r="2105" spans="2:3" x14ac:dyDescent="0.35">
      <c r="B2105" s="15" t="s">
        <v>8219</v>
      </c>
      <c r="C2105" s="20">
        <v>46</v>
      </c>
    </row>
    <row r="2106" spans="2:3" x14ac:dyDescent="0.35">
      <c r="B2106" s="15" t="s">
        <v>8219</v>
      </c>
      <c r="C2106" s="20">
        <v>4</v>
      </c>
    </row>
    <row r="2107" spans="2:3" x14ac:dyDescent="0.35">
      <c r="B2107" s="15" t="s">
        <v>8219</v>
      </c>
      <c r="C2107" s="20">
        <v>40</v>
      </c>
    </row>
    <row r="2108" spans="2:3" x14ac:dyDescent="0.35">
      <c r="B2108" s="15" t="s">
        <v>8219</v>
      </c>
      <c r="C2108" s="20">
        <v>44</v>
      </c>
    </row>
    <row r="2109" spans="2:3" x14ac:dyDescent="0.35">
      <c r="B2109" s="15" t="s">
        <v>8219</v>
      </c>
      <c r="C2109" s="20">
        <v>35</v>
      </c>
    </row>
    <row r="2110" spans="2:3" x14ac:dyDescent="0.35">
      <c r="B2110" s="15" t="s">
        <v>8219</v>
      </c>
      <c r="C2110" s="20">
        <v>63</v>
      </c>
    </row>
    <row r="2111" spans="2:3" x14ac:dyDescent="0.35">
      <c r="B2111" s="15" t="s">
        <v>8219</v>
      </c>
      <c r="C2111" s="20">
        <v>89</v>
      </c>
    </row>
    <row r="2112" spans="2:3" x14ac:dyDescent="0.35">
      <c r="B2112" s="15" t="s">
        <v>8219</v>
      </c>
      <c r="C2112" s="20">
        <v>15</v>
      </c>
    </row>
    <row r="2113" spans="2:3" x14ac:dyDescent="0.35">
      <c r="B2113" s="15" t="s">
        <v>8219</v>
      </c>
      <c r="C2113" s="20">
        <v>46</v>
      </c>
    </row>
    <row r="2114" spans="2:3" x14ac:dyDescent="0.35">
      <c r="B2114" s="15" t="s">
        <v>8219</v>
      </c>
      <c r="C2114" s="20">
        <v>33</v>
      </c>
    </row>
    <row r="2115" spans="2:3" x14ac:dyDescent="0.35">
      <c r="B2115" s="15" t="s">
        <v>8219</v>
      </c>
      <c r="C2115" s="20">
        <v>52</v>
      </c>
    </row>
    <row r="2116" spans="2:3" x14ac:dyDescent="0.35">
      <c r="B2116" s="15" t="s">
        <v>8219</v>
      </c>
      <c r="C2116" s="20">
        <v>7</v>
      </c>
    </row>
    <row r="2117" spans="2:3" x14ac:dyDescent="0.35">
      <c r="B2117" s="15" t="s">
        <v>8219</v>
      </c>
      <c r="C2117" s="20">
        <v>28</v>
      </c>
    </row>
    <row r="2118" spans="2:3" x14ac:dyDescent="0.35">
      <c r="B2118" s="15" t="s">
        <v>8219</v>
      </c>
      <c r="C2118" s="20">
        <v>11</v>
      </c>
    </row>
    <row r="2119" spans="2:3" x14ac:dyDescent="0.35">
      <c r="B2119" s="15" t="s">
        <v>8219</v>
      </c>
      <c r="C2119" s="20">
        <v>15</v>
      </c>
    </row>
    <row r="2120" spans="2:3" x14ac:dyDescent="0.35">
      <c r="B2120" s="15" t="s">
        <v>8219</v>
      </c>
      <c r="C2120" s="20">
        <v>30</v>
      </c>
    </row>
    <row r="2121" spans="2:3" x14ac:dyDescent="0.35">
      <c r="B2121" s="15" t="s">
        <v>8219</v>
      </c>
      <c r="C2121" s="20">
        <v>27</v>
      </c>
    </row>
    <row r="2122" spans="2:3" x14ac:dyDescent="0.35">
      <c r="B2122" s="15" t="s">
        <v>8219</v>
      </c>
      <c r="C2122" s="20">
        <v>28</v>
      </c>
    </row>
    <row r="2123" spans="2:3" x14ac:dyDescent="0.35">
      <c r="B2123" s="15" t="s">
        <v>8219</v>
      </c>
      <c r="C2123" s="20">
        <v>17</v>
      </c>
    </row>
    <row r="2124" spans="2:3" x14ac:dyDescent="0.35">
      <c r="B2124" s="15" t="s">
        <v>8219</v>
      </c>
      <c r="C2124" s="20">
        <v>50</v>
      </c>
    </row>
    <row r="2125" spans="2:3" x14ac:dyDescent="0.35">
      <c r="B2125" s="15" t="s">
        <v>8219</v>
      </c>
      <c r="C2125" s="20">
        <v>26</v>
      </c>
    </row>
    <row r="2126" spans="2:3" x14ac:dyDescent="0.35">
      <c r="B2126" s="15" t="s">
        <v>8219</v>
      </c>
      <c r="C2126" s="20">
        <v>88</v>
      </c>
    </row>
    <row r="2127" spans="2:3" x14ac:dyDescent="0.35">
      <c r="B2127" s="15" t="s">
        <v>8219</v>
      </c>
      <c r="C2127" s="20">
        <v>91</v>
      </c>
    </row>
    <row r="2128" spans="2:3" x14ac:dyDescent="0.35">
      <c r="B2128" s="15" t="s">
        <v>8219</v>
      </c>
      <c r="C2128" s="20">
        <v>3</v>
      </c>
    </row>
    <row r="2129" spans="2:3" x14ac:dyDescent="0.35">
      <c r="B2129" s="15" t="s">
        <v>8219</v>
      </c>
      <c r="C2129" s="20">
        <v>28</v>
      </c>
    </row>
    <row r="2130" spans="2:3" x14ac:dyDescent="0.35">
      <c r="B2130" s="15" t="s">
        <v>8219</v>
      </c>
      <c r="C2130" s="20">
        <v>77</v>
      </c>
    </row>
    <row r="2131" spans="2:3" x14ac:dyDescent="0.35">
      <c r="B2131" s="15" t="s">
        <v>8219</v>
      </c>
      <c r="C2131" s="20">
        <v>27</v>
      </c>
    </row>
    <row r="2132" spans="2:3" x14ac:dyDescent="0.35">
      <c r="B2132" s="15" t="s">
        <v>8219</v>
      </c>
      <c r="C2132" s="20">
        <v>107</v>
      </c>
    </row>
    <row r="2133" spans="2:3" x14ac:dyDescent="0.35">
      <c r="B2133" s="15" t="s">
        <v>8219</v>
      </c>
      <c r="C2133" s="20">
        <v>96</v>
      </c>
    </row>
    <row r="2134" spans="2:3" x14ac:dyDescent="0.35">
      <c r="B2134" s="15" t="s">
        <v>8219</v>
      </c>
      <c r="C2134" s="20">
        <v>56</v>
      </c>
    </row>
    <row r="2135" spans="2:3" x14ac:dyDescent="0.35">
      <c r="B2135" s="15" t="s">
        <v>8219</v>
      </c>
      <c r="C2135" s="20">
        <v>58</v>
      </c>
    </row>
    <row r="2136" spans="2:3" x14ac:dyDescent="0.35">
      <c r="B2136" s="15" t="s">
        <v>8219</v>
      </c>
      <c r="C2136" s="20">
        <v>15</v>
      </c>
    </row>
    <row r="2137" spans="2:3" x14ac:dyDescent="0.35">
      <c r="B2137" s="15" t="s">
        <v>8219</v>
      </c>
      <c r="C2137" s="20">
        <v>20</v>
      </c>
    </row>
    <row r="2138" spans="2:3" x14ac:dyDescent="0.35">
      <c r="B2138" s="15" t="s">
        <v>8219</v>
      </c>
      <c r="C2138" s="20">
        <v>38</v>
      </c>
    </row>
    <row r="2139" spans="2:3" x14ac:dyDescent="0.35">
      <c r="B2139" s="15" t="s">
        <v>8219</v>
      </c>
      <c r="C2139" s="20">
        <v>33</v>
      </c>
    </row>
    <row r="2140" spans="2:3" x14ac:dyDescent="0.35">
      <c r="B2140" s="15" t="s">
        <v>8219</v>
      </c>
      <c r="C2140" s="20">
        <v>57</v>
      </c>
    </row>
    <row r="2141" spans="2:3" x14ac:dyDescent="0.35">
      <c r="B2141" s="15" t="s">
        <v>8219</v>
      </c>
      <c r="C2141" s="20">
        <v>25</v>
      </c>
    </row>
    <row r="2142" spans="2:3" x14ac:dyDescent="0.35">
      <c r="B2142" s="15" t="s">
        <v>8219</v>
      </c>
      <c r="C2142" s="20">
        <v>14</v>
      </c>
    </row>
    <row r="2143" spans="2:3" x14ac:dyDescent="0.35">
      <c r="B2143" s="15" t="s">
        <v>8219</v>
      </c>
      <c r="C2143" s="20">
        <v>94</v>
      </c>
    </row>
    <row r="2144" spans="2:3" x14ac:dyDescent="0.35">
      <c r="B2144" s="15" t="s">
        <v>8219</v>
      </c>
      <c r="C2144" s="20">
        <v>59</v>
      </c>
    </row>
    <row r="2145" spans="2:3" x14ac:dyDescent="0.35">
      <c r="B2145" s="15" t="s">
        <v>8219</v>
      </c>
      <c r="C2145" s="20">
        <v>36</v>
      </c>
    </row>
    <row r="2146" spans="2:3" x14ac:dyDescent="0.35">
      <c r="B2146" s="15" t="s">
        <v>8219</v>
      </c>
      <c r="C2146" s="20">
        <v>115</v>
      </c>
    </row>
    <row r="2147" spans="2:3" x14ac:dyDescent="0.35">
      <c r="B2147" s="15" t="s">
        <v>8219</v>
      </c>
      <c r="C2147" s="20">
        <v>30</v>
      </c>
    </row>
    <row r="2148" spans="2:3" x14ac:dyDescent="0.35">
      <c r="B2148" s="15" t="s">
        <v>8219</v>
      </c>
      <c r="C2148" s="20">
        <v>52</v>
      </c>
    </row>
    <row r="2149" spans="2:3" x14ac:dyDescent="0.35">
      <c r="B2149" s="15" t="s">
        <v>8219</v>
      </c>
      <c r="C2149" s="20">
        <v>27</v>
      </c>
    </row>
    <row r="2150" spans="2:3" x14ac:dyDescent="0.35">
      <c r="B2150" s="15" t="s">
        <v>8219</v>
      </c>
      <c r="C2150" s="20">
        <v>24</v>
      </c>
    </row>
    <row r="2151" spans="2:3" x14ac:dyDescent="0.35">
      <c r="B2151" s="15" t="s">
        <v>8219</v>
      </c>
      <c r="C2151" s="20">
        <v>10</v>
      </c>
    </row>
    <row r="2152" spans="2:3" x14ac:dyDescent="0.35">
      <c r="B2152" s="15" t="s">
        <v>8219</v>
      </c>
      <c r="C2152" s="20">
        <v>30</v>
      </c>
    </row>
    <row r="2153" spans="2:3" x14ac:dyDescent="0.35">
      <c r="B2153" s="15" t="s">
        <v>8219</v>
      </c>
      <c r="C2153" s="20">
        <v>71</v>
      </c>
    </row>
    <row r="2154" spans="2:3" x14ac:dyDescent="0.35">
      <c r="B2154" s="15" t="s">
        <v>8219</v>
      </c>
      <c r="C2154" s="20">
        <v>10</v>
      </c>
    </row>
    <row r="2155" spans="2:3" x14ac:dyDescent="0.35">
      <c r="B2155" s="15" t="s">
        <v>8219</v>
      </c>
      <c r="C2155" s="20">
        <v>24</v>
      </c>
    </row>
    <row r="2156" spans="2:3" x14ac:dyDescent="0.35">
      <c r="B2156" s="15" t="s">
        <v>8219</v>
      </c>
      <c r="C2156" s="20">
        <v>38</v>
      </c>
    </row>
    <row r="2157" spans="2:3" x14ac:dyDescent="0.35">
      <c r="B2157" s="15" t="s">
        <v>8219</v>
      </c>
      <c r="C2157" s="20">
        <v>26</v>
      </c>
    </row>
    <row r="2158" spans="2:3" x14ac:dyDescent="0.35">
      <c r="B2158" s="15" t="s">
        <v>8219</v>
      </c>
      <c r="C2158" s="20">
        <v>19</v>
      </c>
    </row>
    <row r="2159" spans="2:3" x14ac:dyDescent="0.35">
      <c r="B2159" s="15" t="s">
        <v>8219</v>
      </c>
      <c r="C2159" s="20">
        <v>11</v>
      </c>
    </row>
    <row r="2160" spans="2:3" x14ac:dyDescent="0.35">
      <c r="B2160" s="15" t="s">
        <v>8219</v>
      </c>
      <c r="C2160" s="20">
        <v>27</v>
      </c>
    </row>
    <row r="2161" spans="2:3" x14ac:dyDescent="0.35">
      <c r="B2161" s="15" t="s">
        <v>8219</v>
      </c>
      <c r="C2161" s="20">
        <v>34</v>
      </c>
    </row>
    <row r="2162" spans="2:3" x14ac:dyDescent="0.35">
      <c r="B2162" s="15" t="s">
        <v>8219</v>
      </c>
      <c r="C2162" s="20">
        <v>20</v>
      </c>
    </row>
    <row r="2163" spans="2:3" x14ac:dyDescent="0.35">
      <c r="B2163" s="15" t="s">
        <v>8219</v>
      </c>
      <c r="C2163" s="20">
        <v>37</v>
      </c>
    </row>
    <row r="2164" spans="2:3" x14ac:dyDescent="0.35">
      <c r="B2164" s="15" t="s">
        <v>8219</v>
      </c>
      <c r="C2164" s="20">
        <v>20</v>
      </c>
    </row>
    <row r="2165" spans="2:3" x14ac:dyDescent="0.35">
      <c r="B2165" s="15" t="s">
        <v>8219</v>
      </c>
      <c r="C2165" s="20">
        <v>10</v>
      </c>
    </row>
    <row r="2166" spans="2:3" x14ac:dyDescent="0.35">
      <c r="B2166" s="15" t="s">
        <v>8219</v>
      </c>
      <c r="C2166" s="20">
        <v>26</v>
      </c>
    </row>
    <row r="2167" spans="2:3" x14ac:dyDescent="0.35">
      <c r="B2167" s="15" t="s">
        <v>8219</v>
      </c>
      <c r="C2167" s="20">
        <v>20</v>
      </c>
    </row>
    <row r="2168" spans="2:3" x14ac:dyDescent="0.35">
      <c r="B2168" s="15" t="s">
        <v>8219</v>
      </c>
      <c r="C2168" s="20">
        <v>46</v>
      </c>
    </row>
    <row r="2169" spans="2:3" x14ac:dyDescent="0.35">
      <c r="B2169" s="15" t="s">
        <v>8219</v>
      </c>
      <c r="C2169" s="20">
        <v>76</v>
      </c>
    </row>
    <row r="2170" spans="2:3" x14ac:dyDescent="0.35">
      <c r="B2170" s="15" t="s">
        <v>8219</v>
      </c>
      <c r="C2170" s="20">
        <v>41</v>
      </c>
    </row>
    <row r="2171" spans="2:3" x14ac:dyDescent="0.35">
      <c r="B2171" s="15" t="s">
        <v>8219</v>
      </c>
      <c r="C2171" s="20">
        <v>7</v>
      </c>
    </row>
    <row r="2172" spans="2:3" x14ac:dyDescent="0.35">
      <c r="B2172" s="15" t="s">
        <v>8219</v>
      </c>
      <c r="C2172" s="20">
        <v>49</v>
      </c>
    </row>
    <row r="2173" spans="2:3" x14ac:dyDescent="0.35">
      <c r="B2173" s="15" t="s">
        <v>8219</v>
      </c>
      <c r="C2173" s="20">
        <v>26</v>
      </c>
    </row>
    <row r="2174" spans="2:3" x14ac:dyDescent="0.35">
      <c r="B2174" s="15" t="s">
        <v>8219</v>
      </c>
      <c r="C2174" s="20">
        <v>65</v>
      </c>
    </row>
    <row r="2175" spans="2:3" x14ac:dyDescent="0.35">
      <c r="B2175" s="15" t="s">
        <v>8219</v>
      </c>
      <c r="C2175" s="20">
        <v>28</v>
      </c>
    </row>
    <row r="2176" spans="2:3" x14ac:dyDescent="0.35">
      <c r="B2176" s="15" t="s">
        <v>8219</v>
      </c>
      <c r="C2176" s="20">
        <v>8</v>
      </c>
    </row>
    <row r="2177" spans="2:3" x14ac:dyDescent="0.35">
      <c r="B2177" s="15" t="s">
        <v>8219</v>
      </c>
      <c r="C2177" s="20">
        <v>3</v>
      </c>
    </row>
    <row r="2178" spans="2:3" x14ac:dyDescent="0.35">
      <c r="B2178" s="15" t="s">
        <v>8219</v>
      </c>
      <c r="C2178" s="20">
        <v>9</v>
      </c>
    </row>
    <row r="2179" spans="2:3" x14ac:dyDescent="0.35">
      <c r="B2179" s="15" t="s">
        <v>8219</v>
      </c>
      <c r="C2179" s="20">
        <v>9</v>
      </c>
    </row>
    <row r="2180" spans="2:3" x14ac:dyDescent="0.35">
      <c r="B2180" s="15" t="s">
        <v>8219</v>
      </c>
      <c r="C2180" s="20">
        <v>20</v>
      </c>
    </row>
    <row r="2181" spans="2:3" x14ac:dyDescent="0.35">
      <c r="B2181" s="15" t="s">
        <v>8219</v>
      </c>
      <c r="C2181" s="20">
        <v>57</v>
      </c>
    </row>
    <row r="2182" spans="2:3" x14ac:dyDescent="0.35">
      <c r="B2182" s="15" t="s">
        <v>8219</v>
      </c>
      <c r="C2182" s="20">
        <v>8</v>
      </c>
    </row>
    <row r="2183" spans="2:3" x14ac:dyDescent="0.35">
      <c r="B2183" s="15" t="s">
        <v>8219</v>
      </c>
      <c r="C2183" s="20">
        <v>14</v>
      </c>
    </row>
    <row r="2184" spans="2:3" x14ac:dyDescent="0.35">
      <c r="B2184" s="15" t="s">
        <v>8219</v>
      </c>
      <c r="C2184" s="20">
        <v>17</v>
      </c>
    </row>
    <row r="2185" spans="2:3" x14ac:dyDescent="0.35">
      <c r="B2185" s="15" t="s">
        <v>8219</v>
      </c>
      <c r="C2185" s="20">
        <v>100</v>
      </c>
    </row>
    <row r="2186" spans="2:3" x14ac:dyDescent="0.35">
      <c r="B2186" s="15" t="s">
        <v>8219</v>
      </c>
      <c r="C2186" s="20">
        <v>32</v>
      </c>
    </row>
    <row r="2187" spans="2:3" x14ac:dyDescent="0.35">
      <c r="B2187" s="15" t="s">
        <v>8219</v>
      </c>
      <c r="C2187" s="20">
        <v>3</v>
      </c>
    </row>
  </sheetData>
  <mergeCells count="2">
    <mergeCell ref="H2:I2"/>
    <mergeCell ref="K2:L2"/>
  </mergeCells>
  <conditionalFormatting sqref="E3:E1532">
    <cfRule type="containsText" dxfId="15" priority="13" operator="containsText" text="live">
      <formula>NOT(ISERROR(SEARCH("live",E3)))</formula>
    </cfRule>
    <cfRule type="containsText" dxfId="14" priority="14" operator="containsText" text="canceled">
      <formula>NOT(ISERROR(SEARCH("canceled",E3)))</formula>
    </cfRule>
    <cfRule type="containsText" dxfId="13" priority="15" operator="containsText" text="Failed">
      <formula>NOT(ISERROR(SEARCH("Failed",E3)))</formula>
    </cfRule>
    <cfRule type="containsText" dxfId="12" priority="16" operator="containsText" text="successful">
      <formula>NOT(ISERROR(SEARCH("successful",E3)))</formula>
    </cfRule>
  </conditionalFormatting>
  <conditionalFormatting sqref="B3:B2187">
    <cfRule type="containsText" dxfId="11" priority="9" operator="containsText" text="live">
      <formula>NOT(ISERROR(SEARCH("live",B3)))</formula>
    </cfRule>
    <cfRule type="containsText" dxfId="10" priority="10" operator="containsText" text="canceled">
      <formula>NOT(ISERROR(SEARCH("canceled",B3)))</formula>
    </cfRule>
    <cfRule type="containsText" dxfId="9" priority="11" operator="containsText" text="Failed">
      <formula>NOT(ISERROR(SEARCH("Failed",B3)))</formula>
    </cfRule>
    <cfRule type="containsText" dxfId="8" priority="12" operator="containsText" text="successful">
      <formula>NOT(ISERROR(SEARCH("successful",B3)))</formula>
    </cfRule>
  </conditionalFormatting>
  <conditionalFormatting sqref="H2">
    <cfRule type="containsText" dxfId="7" priority="5" operator="containsText" text="live">
      <formula>NOT(ISERROR(SEARCH("live",H2)))</formula>
    </cfRule>
    <cfRule type="containsText" dxfId="6" priority="6" operator="containsText" text="canceled">
      <formula>NOT(ISERROR(SEARCH("canceled",H2)))</formula>
    </cfRule>
    <cfRule type="containsText" dxfId="5" priority="7" operator="containsText" text="Failed">
      <formula>NOT(ISERROR(SEARCH("Failed",H2)))</formula>
    </cfRule>
    <cfRule type="containsText" dxfId="4" priority="8" operator="containsText" text="successful">
      <formula>NOT(ISERROR(SEARCH("successful",H2)))</formula>
    </cfRule>
  </conditionalFormatting>
  <conditionalFormatting sqref="K2">
    <cfRule type="containsText" dxfId="3" priority="1" operator="containsText" text="live">
      <formula>NOT(ISERROR(SEARCH("live",K2)))</formula>
    </cfRule>
    <cfRule type="containsText" dxfId="2" priority="2" operator="containsText" text="canceled">
      <formula>NOT(ISERROR(SEARCH("canceled",K2)))</formula>
    </cfRule>
    <cfRule type="containsText" dxfId="1" priority="3" operator="containsText" text="Failed">
      <formula>NOT(ISERROR(SEARCH("Failed",K2)))</formula>
    </cfRule>
    <cfRule type="containsText" dxfId="0" priority="4" operator="containsText" text="successful">
      <formula>NOT(ISERROR(SEARCH("successful",K2)))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4A888-6C5E-4F93-B03A-CF2877A6AC1C}">
  <dimension ref="B1:G14"/>
  <sheetViews>
    <sheetView workbookViewId="0">
      <selection activeCell="P10" sqref="P10"/>
    </sheetView>
  </sheetViews>
  <sheetFormatPr defaultRowHeight="14.5" x14ac:dyDescent="0.35"/>
  <cols>
    <col min="2" max="2" width="12.90625" bestFit="1" customWidth="1"/>
    <col min="3" max="3" width="15.26953125" bestFit="1" customWidth="1"/>
    <col min="4" max="4" width="5.453125" bestFit="1" customWidth="1"/>
    <col min="5" max="5" width="3.6328125" bestFit="1" customWidth="1"/>
    <col min="6" max="6" width="9.1796875" bestFit="1" customWidth="1"/>
    <col min="7" max="7" width="10.7265625" bestFit="1" customWidth="1"/>
  </cols>
  <sheetData>
    <row r="1" spans="2:7" x14ac:dyDescent="0.35">
      <c r="B1" s="7" t="s">
        <v>8223</v>
      </c>
      <c r="C1" t="s">
        <v>8313</v>
      </c>
    </row>
    <row r="3" spans="2:7" x14ac:dyDescent="0.35">
      <c r="B3" s="7" t="s">
        <v>8312</v>
      </c>
      <c r="C3" s="7" t="s">
        <v>8314</v>
      </c>
    </row>
    <row r="4" spans="2:7" x14ac:dyDescent="0.35">
      <c r="B4" s="7" t="s">
        <v>8310</v>
      </c>
      <c r="C4" t="s">
        <v>8220</v>
      </c>
      <c r="D4" t="s">
        <v>8221</v>
      </c>
      <c r="E4" t="s">
        <v>8222</v>
      </c>
      <c r="F4" t="s">
        <v>8219</v>
      </c>
      <c r="G4" t="s">
        <v>8311</v>
      </c>
    </row>
    <row r="5" spans="2:7" x14ac:dyDescent="0.35">
      <c r="B5" s="8" t="s">
        <v>8315</v>
      </c>
      <c r="C5" s="9">
        <v>40</v>
      </c>
      <c r="D5" s="9">
        <v>180</v>
      </c>
      <c r="E5" s="9"/>
      <c r="F5" s="9">
        <v>300</v>
      </c>
      <c r="G5" s="9">
        <v>520</v>
      </c>
    </row>
    <row r="6" spans="2:7" x14ac:dyDescent="0.35">
      <c r="B6" s="8" t="s">
        <v>8316</v>
      </c>
      <c r="C6" s="9">
        <v>20</v>
      </c>
      <c r="D6" s="9">
        <v>140</v>
      </c>
      <c r="E6" s="9">
        <v>6</v>
      </c>
      <c r="F6" s="9">
        <v>34</v>
      </c>
      <c r="G6" s="9">
        <v>200</v>
      </c>
    </row>
    <row r="7" spans="2:7" x14ac:dyDescent="0.35">
      <c r="B7" s="8" t="s">
        <v>8322</v>
      </c>
      <c r="C7" s="9"/>
      <c r="D7" s="9">
        <v>140</v>
      </c>
      <c r="E7" s="9"/>
      <c r="F7" s="9">
        <v>80</v>
      </c>
      <c r="G7" s="9">
        <v>220</v>
      </c>
    </row>
    <row r="8" spans="2:7" x14ac:dyDescent="0.35">
      <c r="B8" s="8" t="s">
        <v>8317</v>
      </c>
      <c r="C8" s="9">
        <v>24</v>
      </c>
      <c r="D8" s="9"/>
      <c r="E8" s="9"/>
      <c r="F8" s="9"/>
      <c r="G8" s="9">
        <v>24</v>
      </c>
    </row>
    <row r="9" spans="2:7" x14ac:dyDescent="0.35">
      <c r="B9" s="8" t="s">
        <v>8318</v>
      </c>
      <c r="C9" s="9">
        <v>20</v>
      </c>
      <c r="D9" s="9">
        <v>120</v>
      </c>
      <c r="E9" s="9">
        <v>20</v>
      </c>
      <c r="F9" s="9">
        <v>540</v>
      </c>
      <c r="G9" s="9">
        <v>700</v>
      </c>
    </row>
    <row r="10" spans="2:7" x14ac:dyDescent="0.35">
      <c r="B10" s="8" t="s">
        <v>8323</v>
      </c>
      <c r="C10" s="9"/>
      <c r="D10" s="9">
        <v>117</v>
      </c>
      <c r="E10" s="9"/>
      <c r="F10" s="9">
        <v>103</v>
      </c>
      <c r="G10" s="9">
        <v>220</v>
      </c>
    </row>
    <row r="11" spans="2:7" x14ac:dyDescent="0.35">
      <c r="B11" s="8" t="s">
        <v>8319</v>
      </c>
      <c r="C11" s="9">
        <v>30</v>
      </c>
      <c r="D11" s="9">
        <v>127</v>
      </c>
      <c r="E11" s="9"/>
      <c r="F11" s="9">
        <v>80</v>
      </c>
      <c r="G11" s="9">
        <v>237</v>
      </c>
    </row>
    <row r="12" spans="2:7" x14ac:dyDescent="0.35">
      <c r="B12" s="8" t="s">
        <v>8320</v>
      </c>
      <c r="C12" s="9">
        <v>178</v>
      </c>
      <c r="D12" s="9">
        <v>213</v>
      </c>
      <c r="E12" s="9"/>
      <c r="F12" s="9">
        <v>209</v>
      </c>
      <c r="G12" s="9">
        <v>600</v>
      </c>
    </row>
    <row r="13" spans="2:7" x14ac:dyDescent="0.35">
      <c r="B13" s="8" t="s">
        <v>8321</v>
      </c>
      <c r="C13" s="9">
        <v>37</v>
      </c>
      <c r="D13" s="9">
        <v>493</v>
      </c>
      <c r="E13" s="9">
        <v>24</v>
      </c>
      <c r="F13" s="9">
        <v>839</v>
      </c>
      <c r="G13" s="9">
        <v>1393</v>
      </c>
    </row>
    <row r="14" spans="2:7" x14ac:dyDescent="0.35">
      <c r="B14" s="8" t="s">
        <v>8311</v>
      </c>
      <c r="C14" s="9">
        <v>349</v>
      </c>
      <c r="D14" s="9">
        <v>1530</v>
      </c>
      <c r="E14" s="9">
        <v>50</v>
      </c>
      <c r="F14" s="9">
        <v>2185</v>
      </c>
      <c r="G14" s="9">
        <v>4114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StarterBook</vt:lpstr>
      <vt:lpstr>Category-Analysis</vt:lpstr>
      <vt:lpstr>Sub-Category-Analysis</vt:lpstr>
      <vt:lpstr>Date-Analysis</vt:lpstr>
      <vt:lpstr>Bonus</vt:lpstr>
      <vt:lpstr>Bonus-Statistical-Analysis</vt:lpstr>
      <vt:lpstr>Sheet3</vt:lpstr>
      <vt:lpstr>Succesful_backers_count</vt:lpstr>
      <vt:lpstr>unsuccesful_backers_count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Sepato, Clifford: Absa</cp:lastModifiedBy>
  <dcterms:created xsi:type="dcterms:W3CDTF">2017-04-20T15:17:24Z</dcterms:created>
  <dcterms:modified xsi:type="dcterms:W3CDTF">2021-10-31T22:48:13Z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30ccadc2-cf3e-4c3e-8bd9-0d3dc46025ba</vt:lpwstr>
  </property>
  <property fmtid="{D5CDD505-2E9C-101B-9397-08002B2CF9AE}" pid="3" name="TitusGDPR">
    <vt:lpwstr>TitusGDPRNo</vt:lpwstr>
  </property>
  <property fmtid="{D5CDD505-2E9C-101B-9397-08002B2CF9AE}" pid="4" name="TitusPCI">
    <vt:lpwstr>TitusPCIYes</vt:lpwstr>
  </property>
  <property fmtid="{D5CDD505-2E9C-101B-9397-08002B2CF9AE}" pid="5" name="TitusPOPI">
    <vt:lpwstr>TitusPOPIYes</vt:lpwstr>
  </property>
  <property fmtid="{D5CDD505-2E9C-101B-9397-08002B2CF9AE}" pid="6" name="TitusPOPISpecial">
    <vt:lpwstr>TitusPOPISpecialYes</vt:lpwstr>
  </property>
  <property fmtid="{D5CDD505-2E9C-101B-9397-08002B2CF9AE}" pid="7" name="TitusClassification">
    <vt:lpwstr>TitusSecret</vt:lpwstr>
  </property>
</Properties>
</file>