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ksmith/Library/CloudStorage/GoogleDrive-csmith715@gmail.com/My Drive/West Fork/"/>
    </mc:Choice>
  </mc:AlternateContent>
  <xr:revisionPtr revIDLastSave="0" documentId="8_{A1DDFC32-FB5F-9D4B-AEA1-EDA3D605B20D}" xr6:coauthVersionLast="47" xr6:coauthVersionMax="47" xr10:uidLastSave="{00000000-0000-0000-0000-000000000000}"/>
  <bookViews>
    <workbookView xWindow="0" yWindow="760" windowWidth="34560" windowHeight="20080" xr2:uid="{84E78DD9-77DA-4B16-B02B-DFFF278E5A71}"/>
  </bookViews>
  <sheets>
    <sheet name="AR moded" sheetId="1" r:id="rId1"/>
  </sheets>
  <externalReferences>
    <externalReference r:id="rId2"/>
  </externalReferences>
  <definedNames>
    <definedName name="_xlnm._FilterDatabase" localSheetId="0" hidden="1">'AR moded'!$A$1:$K$1016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16" i="1" l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<sst xmlns="http://schemas.openxmlformats.org/spreadsheetml/2006/main" count="2070" uniqueCount="126">
  <si>
    <t>Facility</t>
  </si>
  <si>
    <t>Current Payor</t>
  </si>
  <si>
    <t>Sum of atb_current</t>
  </si>
  <si>
    <t>Sum of atb_30</t>
  </si>
  <si>
    <t>Sum of atb_60</t>
  </si>
  <si>
    <t>Sum of atb_90</t>
  </si>
  <si>
    <t>Sum of atb_120</t>
  </si>
  <si>
    <t>Sum of atb_balance</t>
  </si>
  <si>
    <t>Period</t>
  </si>
  <si>
    <t>0-30 (including current)</t>
  </si>
  <si>
    <t>BHH</t>
  </si>
  <si>
    <t>AARP SUPPLEMENT -IP</t>
  </si>
  <si>
    <t>BEACON HEALTH OPTIONS -IP</t>
  </si>
  <si>
    <t>CCBH MEDICAID -IP</t>
  </si>
  <si>
    <t>COMMERCIAL                  -I/P</t>
  </si>
  <si>
    <t>MCA-GATEWAY COMM -IP</t>
  </si>
  <si>
    <t>PRIVATE PAY</t>
  </si>
  <si>
    <t>AETNA HMO/POS -IP</t>
  </si>
  <si>
    <t>Dallas</t>
  </si>
  <si>
    <t>AARP SUPPLEMENT -OP</t>
  </si>
  <si>
    <t>AETNA -OP</t>
  </si>
  <si>
    <t>BCBS SUPPLEMENT- IP</t>
  </si>
  <si>
    <t>BCBS TEXAS -IP</t>
  </si>
  <si>
    <t>BCBS TX ADVANTAGE EXCH -IP</t>
  </si>
  <si>
    <t>CIGNA -IP</t>
  </si>
  <si>
    <t>CIGNA PPO -IP</t>
  </si>
  <si>
    <t>MCA - UHC SW HEALTH RESOURCE</t>
  </si>
  <si>
    <t>MCA-BCBS HMO/PPO -IP</t>
  </si>
  <si>
    <t>MCA-UHC WELLMED COMM -IP</t>
  </si>
  <si>
    <t>MCA-UHC WELLMED COMM -OP</t>
  </si>
  <si>
    <t>MCA-UHC WELLMED COMM -REC</t>
  </si>
  <si>
    <t>MCA-UNITED HEALTHCARE -IP</t>
  </si>
  <si>
    <t>MCA-UNITED HEALTHCARE -REC</t>
  </si>
  <si>
    <t>MEDICAID                    -I/P</t>
  </si>
  <si>
    <t>MEDICARE                    -O/P</t>
  </si>
  <si>
    <t>MEDICARE NORTH TEXAS -IP</t>
  </si>
  <si>
    <t>MEDICARE NORTH TEXAS IP SITE NEUTRAL</t>
  </si>
  <si>
    <t>MEDICARE NORTH TEXAS -OP</t>
  </si>
  <si>
    <t>MEDICARE NORTH TEXAS -REC</t>
  </si>
  <si>
    <t>MOLINA COMMERCIAL / EXCH -OP</t>
  </si>
  <si>
    <t>TEXAS MEDICAID HP -IP</t>
  </si>
  <si>
    <t>TRICARE HUMANA -IP</t>
  </si>
  <si>
    <t>UNITED HEALTHCARE HMO/PPO -OP</t>
  </si>
  <si>
    <t>VETERANS ADMINISTRATION -OP</t>
  </si>
  <si>
    <t>WORKERS COMP TEXAS -IP</t>
  </si>
  <si>
    <t>Fort Worth</t>
  </si>
  <si>
    <t>BCBS TEXAS -OP</t>
  </si>
  <si>
    <t>CHAMP VA OON -OP</t>
  </si>
  <si>
    <t>CIGNA -OP</t>
  </si>
  <si>
    <t>MCA HUMANA WELLMED HMO I/P</t>
  </si>
  <si>
    <t>MCA-AETNA HMO/PPO -OP</t>
  </si>
  <si>
    <t>MCA-AMERICAGROUP COMM OON-IP</t>
  </si>
  <si>
    <t>MCA-HUMANA HMO/PPO OON -OP</t>
  </si>
  <si>
    <t>MCA-UHC WELLMED COMM SITE NEUTRAL</t>
  </si>
  <si>
    <t>MCA-UNITED HEALTHCARE -OP</t>
  </si>
  <si>
    <t>MEDICARE EXHAUST NTX -OP</t>
  </si>
  <si>
    <t>TRICARE CHAMPUS -OP</t>
  </si>
  <si>
    <t>TRICARE CHAMPUS SUPP -IP</t>
  </si>
  <si>
    <t>TRICARE TRIWEST SUPP -IP</t>
  </si>
  <si>
    <t>UNITED HEALTHCARE HMO/PPO -IP</t>
  </si>
  <si>
    <t>Plano</t>
  </si>
  <si>
    <t>AARP SUPPLEMENT -REC</t>
  </si>
  <si>
    <t>AETNA -IP</t>
  </si>
  <si>
    <t>AETNA -REC</t>
  </si>
  <si>
    <t>BCBS SUPPLEMENT-OP</t>
  </si>
  <si>
    <t>BCBS SUPPLEMENT-RECURRING</t>
  </si>
  <si>
    <t>BCBS TEXAS -REC</t>
  </si>
  <si>
    <t>BLUE CROSS                  -I/P</t>
  </si>
  <si>
    <t>BLUE CROSS                  -O/P</t>
  </si>
  <si>
    <t>BLUE CROSS                  -RECURRING</t>
  </si>
  <si>
    <t>CIGNA -REC</t>
  </si>
  <si>
    <t>COMMERCIAL                  -O/P</t>
  </si>
  <si>
    <t>COMMERCIAL                  -RECURRING</t>
  </si>
  <si>
    <t>ENCOMPASS HEALTH - OP</t>
  </si>
  <si>
    <t>MCA WELLCARE HMO  -IP</t>
  </si>
  <si>
    <t>MCA-AETNA HMO/PPO -IP</t>
  </si>
  <si>
    <t>MCA-AETNA HMO/PPO -REC</t>
  </si>
  <si>
    <t>MCA-BCBS HMO/PPO -REC</t>
  </si>
  <si>
    <t>MCA-CARE N CARE SITE NEUTRAL</t>
  </si>
  <si>
    <t>MCA-HUMANA HMO/PPO OON -IP</t>
  </si>
  <si>
    <t>MCA-HUMANA HMO/PPO OON -REC</t>
  </si>
  <si>
    <t>MEDICARE                    -RECURRING</t>
  </si>
  <si>
    <t>MEDICARE EXHAUST NTX -IP</t>
  </si>
  <si>
    <t>MOLINA COMMERCIAL / EXCH -IP</t>
  </si>
  <si>
    <t>MUTUAL OF OMAHA SUPP  -RECUR</t>
  </si>
  <si>
    <t>OXFORD LIFE INSURANCE  -RECUR</t>
  </si>
  <si>
    <t>TRICARE CHAMPUS SUPP -REC</t>
  </si>
  <si>
    <t>TRICARE HUMANA -REC</t>
  </si>
  <si>
    <t>UNITED HEALTHCARE HMO/PPO -REC</t>
  </si>
  <si>
    <t>WORKERS COMP TEXAS -OP</t>
  </si>
  <si>
    <t>WORKERS COMP TEXAS -REC</t>
  </si>
  <si>
    <t>WORKMAN'S COMPENSATION      -I/P</t>
  </si>
  <si>
    <t>WORKMAN'S COMPENSATION      -O/P</t>
  </si>
  <si>
    <t>(blank)</t>
  </si>
  <si>
    <t>Grand Total</t>
  </si>
  <si>
    <t>MCA-AMERIGROUP COMM OON-OP</t>
  </si>
  <si>
    <t>MCA-UNC-SW HEALTH SITE NEUTRAL</t>
  </si>
  <si>
    <t>MEDICARE IP SITE NEUTRAL</t>
  </si>
  <si>
    <t>HIGHMARK BC -IP</t>
  </si>
  <si>
    <t>MCA-HUMANA COMM -IP</t>
  </si>
  <si>
    <t>AUTO INSURANCE -IP</t>
  </si>
  <si>
    <t>BCBS TX ADVANTAGE EXCH -OP</t>
  </si>
  <si>
    <t>BCBS TX POS HEALTHSELECT -IP</t>
  </si>
  <si>
    <t>MCA WELLCARE HMO SITE NEUTRAL</t>
  </si>
  <si>
    <t>BANKERS LIFE SUPPLEMENT-RECURRING</t>
  </si>
  <si>
    <t>BCBS TX ADVANTAGE EXCH -REC</t>
  </si>
  <si>
    <t>MCA-FREEDOM BLUE PPO-IP</t>
  </si>
  <si>
    <t>MCA-UNITED HEALTHCARE HMO -IP</t>
  </si>
  <si>
    <t>MEDICARE PITTSBURGH -IP</t>
  </si>
  <si>
    <t>Perform Care</t>
  </si>
  <si>
    <t>MCA-CARE N CARE</t>
  </si>
  <si>
    <t>PHYSICIANS MUTUAL OF OMAHA- IP</t>
  </si>
  <si>
    <t>PHYSICIANS MUTUAL OF OMAHA- OP</t>
  </si>
  <si>
    <t>CHAMP VA OON -IP</t>
  </si>
  <si>
    <t>MCA-BCBS HMO/PPO -OP</t>
  </si>
  <si>
    <t>Qualified Medicare Beneficary</t>
  </si>
  <si>
    <t>CIGNA PPO -OP</t>
  </si>
  <si>
    <t>MUTUAL OF OMAHA SUPP  -OP</t>
  </si>
  <si>
    <t>AETNA SUPPLEMENT -IP</t>
  </si>
  <si>
    <t>MEDICARE                    -I/P</t>
  </si>
  <si>
    <t>UNITED BEHAVIORAL HEALTH -IP</t>
  </si>
  <si>
    <t>MCA - CARE N CARE - OP</t>
  </si>
  <si>
    <t>MCA-AMERIGROUP COMM OON-RECURRING</t>
  </si>
  <si>
    <t>CHAMP VA OON -REC</t>
  </si>
  <si>
    <t>CIGNA PPO -REC</t>
  </si>
  <si>
    <t>Payors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</si>
</sst>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0" borderId="0" xfId="0" applyFont="1"/>
    <xf numFmtId="43" fontId="0" fillId="0" borderId="0" xfId="1" applyFont="1"/>
    <xf numFmtId="14" fontId="0" fillId="0" borderId="0" xfId="0" applyNumberFormat="1"/>
    <xf numFmtId="0" fontId="2" fillId="0" borderId="1" xfId="0" applyFont="1" applyBorder="1"/>
    <xf numFmtId="0" fontId="2" fillId="2" borderId="2" xfId="0" applyFont="1" applyFill="1" applyBorder="1"/>
    <xf numFmtId="43" fontId="2" fillId="2" borderId="2" xfId="1" applyFont="1" applyFill="1" applyBorder="1"/>
    <xf numFmtId="43" fontId="2" fillId="2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icha/West%20Fork%20Dropbox/Clients/Great%20Elm/LifeCare%20May-24/AR%20Agings/AR%20Aging%20Moded%20-%20WFAS.xlsx" TargetMode="External"/><Relationship Id="rId1" Type="http://schemas.openxmlformats.org/officeDocument/2006/relationships/externalLinkPath" Target="file:///C:/Users/micha/West%20Fork%20Dropbox/Clients/Great%20Elm/LifeCare%20May-24/AR%20Agings/AR%20Aging%20Moded%20-%20WF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 moded"/>
      <sheetName val="Payor Mapping"/>
      <sheetName val="Payor Concentration"/>
      <sheetName val="Plano Pivot"/>
      <sheetName val="Dallas Pivot"/>
      <sheetName val="Fortworth Pivot"/>
      <sheetName val="BHH Pivot"/>
    </sheetNames>
    <sheetDataSet>
      <sheetData sheetId="0"/>
      <sheetData sheetId="1">
        <row r="1">
          <cell r="A1" t="str">
            <v>Payor</v>
          </cell>
          <cell r="B1" t="str">
            <v>InsCo</v>
          </cell>
          <cell r="C1" t="str">
            <v>Financial Class</v>
          </cell>
          <cell r="D1" t="str">
            <v>BBC Mapping for Exam</v>
          </cell>
        </row>
        <row r="2">
          <cell r="A2" t="str">
            <v>AARP SUPPLEMENT -IP</v>
          </cell>
          <cell r="B2" t="str">
            <v>D6</v>
          </cell>
          <cell r="C2" t="str">
            <v>Commercial</v>
          </cell>
          <cell r="D2" t="str">
            <v>Commercial</v>
          </cell>
        </row>
        <row r="3">
          <cell r="A3" t="str">
            <v>AARP SUPPLEMENT -OP</v>
          </cell>
          <cell r="B3" t="str">
            <v>DB6</v>
          </cell>
          <cell r="C3" t="str">
            <v>Commercial</v>
          </cell>
          <cell r="D3" t="str">
            <v>Commercial</v>
          </cell>
        </row>
        <row r="4">
          <cell r="A4" t="str">
            <v>AARP SUPPLEMENT -REC</v>
          </cell>
          <cell r="B4" t="str">
            <v>D6R</v>
          </cell>
          <cell r="C4" t="str">
            <v>Commercial</v>
          </cell>
          <cell r="D4" t="str">
            <v>Commercial</v>
          </cell>
        </row>
        <row r="5">
          <cell r="A5" t="str">
            <v>AETNA HMO/POS -IP</v>
          </cell>
          <cell r="B5" t="str">
            <v>D1</v>
          </cell>
          <cell r="C5" t="str">
            <v>Commercial</v>
          </cell>
          <cell r="D5" t="str">
            <v>Commercial</v>
          </cell>
        </row>
        <row r="6">
          <cell r="A6" t="str">
            <v>AETNA HMO/POS -OP</v>
          </cell>
          <cell r="B6" t="str">
            <v>DB1</v>
          </cell>
          <cell r="C6" t="str">
            <v>Commercial</v>
          </cell>
          <cell r="D6" t="str">
            <v>Commercial</v>
          </cell>
        </row>
        <row r="7">
          <cell r="A7" t="str">
            <v>AETNA HMO/POS -REC</v>
          </cell>
          <cell r="B7" t="str">
            <v>D1R</v>
          </cell>
          <cell r="C7" t="str">
            <v>Commercial</v>
          </cell>
          <cell r="D7" t="str">
            <v>Commercial</v>
          </cell>
        </row>
        <row r="8">
          <cell r="A8" t="str">
            <v>AETNA -IP</v>
          </cell>
          <cell r="B8" t="str">
            <v>D1</v>
          </cell>
          <cell r="C8" t="str">
            <v>Commercial</v>
          </cell>
          <cell r="D8" t="str">
            <v>Commercial</v>
          </cell>
        </row>
        <row r="9">
          <cell r="A9" t="str">
            <v>AETNA -OP</v>
          </cell>
          <cell r="B9" t="str">
            <v>DB1</v>
          </cell>
          <cell r="C9" t="str">
            <v>Commercial</v>
          </cell>
          <cell r="D9" t="str">
            <v>Commercial</v>
          </cell>
        </row>
        <row r="10">
          <cell r="A10" t="str">
            <v>AETNA -REC</v>
          </cell>
          <cell r="B10" t="str">
            <v>D1R</v>
          </cell>
          <cell r="C10" t="str">
            <v>Commercial</v>
          </cell>
          <cell r="D10" t="str">
            <v>Commercial</v>
          </cell>
        </row>
        <row r="11">
          <cell r="A11" t="str">
            <v>AETNA SUPPLEMENT / OON -IP</v>
          </cell>
          <cell r="B11" t="str">
            <v>D2</v>
          </cell>
          <cell r="C11" t="str">
            <v>Commercial</v>
          </cell>
          <cell r="D11" t="str">
            <v>Commercial</v>
          </cell>
        </row>
        <row r="12">
          <cell r="A12" t="str">
            <v>AETNA SUPPLEMENT / OON -OP</v>
          </cell>
          <cell r="B12" t="str">
            <v>DB2</v>
          </cell>
          <cell r="C12" t="str">
            <v>Commercial</v>
          </cell>
          <cell r="D12" t="str">
            <v>Commercial</v>
          </cell>
        </row>
        <row r="13">
          <cell r="A13" t="str">
            <v>AETNA SUPPLEMENT / OON -REC</v>
          </cell>
          <cell r="B13" t="str">
            <v>D2R</v>
          </cell>
          <cell r="C13" t="str">
            <v>Commercial</v>
          </cell>
          <cell r="D13" t="str">
            <v>Commercial</v>
          </cell>
        </row>
        <row r="14">
          <cell r="A14" t="str">
            <v>AETNA SUPPLEMENT -IP</v>
          </cell>
          <cell r="B14" t="str">
            <v>D3</v>
          </cell>
          <cell r="C14" t="str">
            <v>Commercial</v>
          </cell>
          <cell r="D14" t="str">
            <v>Commercial</v>
          </cell>
        </row>
        <row r="15">
          <cell r="A15" t="str">
            <v>AETNA SUPPLEMENT -OP</v>
          </cell>
          <cell r="B15" t="str">
            <v>DB3</v>
          </cell>
          <cell r="C15" t="str">
            <v>Commercial</v>
          </cell>
          <cell r="D15" t="str">
            <v>Commercial</v>
          </cell>
        </row>
        <row r="16">
          <cell r="A16" t="str">
            <v>AETNA SUPPLEMENT -REC</v>
          </cell>
          <cell r="B16" t="str">
            <v>D3R</v>
          </cell>
          <cell r="C16" t="str">
            <v>Commercial</v>
          </cell>
          <cell r="D16" t="str">
            <v>Commercial</v>
          </cell>
        </row>
        <row r="17">
          <cell r="A17" t="str">
            <v>AUTO INSURANCE -IP</v>
          </cell>
          <cell r="B17" t="str">
            <v>D7</v>
          </cell>
          <cell r="C17" t="str">
            <v>Auto Insurance</v>
          </cell>
          <cell r="D17" t="str">
            <v>Commercial</v>
          </cell>
        </row>
        <row r="18">
          <cell r="A18" t="str">
            <v>AUTO INSURANCE -OP</v>
          </cell>
          <cell r="B18" t="str">
            <v>DB7</v>
          </cell>
          <cell r="C18" t="str">
            <v>Auto Insurance</v>
          </cell>
          <cell r="D18" t="str">
            <v>Commercial</v>
          </cell>
        </row>
        <row r="19">
          <cell r="A19" t="str">
            <v>AUTO INSURANCE -REC</v>
          </cell>
          <cell r="B19" t="str">
            <v>D7R</v>
          </cell>
          <cell r="C19" t="str">
            <v>Auto Insurance</v>
          </cell>
          <cell r="D19" t="str">
            <v>Commercial</v>
          </cell>
        </row>
        <row r="20">
          <cell r="A20" t="str">
            <v>BANKERS LIFE SUPPLEMENT-IP</v>
          </cell>
          <cell r="B20" t="str">
            <v>N</v>
          </cell>
          <cell r="C20" t="str">
            <v>Commercial</v>
          </cell>
          <cell r="D20" t="str">
            <v>Commercial</v>
          </cell>
        </row>
        <row r="21">
          <cell r="A21" t="str">
            <v>BANKERS LIFE SUPPLEMENT-OP</v>
          </cell>
          <cell r="B21" t="str">
            <v>NB</v>
          </cell>
          <cell r="C21" t="str">
            <v>Commercial</v>
          </cell>
          <cell r="D21" t="str">
            <v>Commercial</v>
          </cell>
        </row>
        <row r="22">
          <cell r="A22" t="str">
            <v>BANKERS LIFE SUPPLEMENT-RECURRING</v>
          </cell>
          <cell r="B22" t="str">
            <v>NBR</v>
          </cell>
          <cell r="C22" t="str">
            <v>Commercial</v>
          </cell>
          <cell r="D22" t="str">
            <v>Commercial</v>
          </cell>
        </row>
        <row r="23">
          <cell r="A23" t="str">
            <v>BCBS SUPPLEMENT- IP</v>
          </cell>
          <cell r="B23" t="str">
            <v>B4</v>
          </cell>
          <cell r="C23" t="str">
            <v>Commercial</v>
          </cell>
          <cell r="D23" t="str">
            <v>Commercial</v>
          </cell>
        </row>
        <row r="24">
          <cell r="A24" t="str">
            <v>BCBS SUPPLEMENT-OP</v>
          </cell>
          <cell r="B24" t="str">
            <v>BB4</v>
          </cell>
          <cell r="C24" t="str">
            <v>Commercial</v>
          </cell>
          <cell r="D24" t="str">
            <v>Commercial</v>
          </cell>
        </row>
        <row r="25">
          <cell r="A25" t="str">
            <v>BCBS SUPPLEMENT-RECURRING</v>
          </cell>
          <cell r="B25" t="str">
            <v>B4R</v>
          </cell>
          <cell r="C25" t="str">
            <v>Commercial</v>
          </cell>
          <cell r="D25" t="str">
            <v>Commercial</v>
          </cell>
        </row>
        <row r="26">
          <cell r="A26" t="str">
            <v>BCBS TEXAS -IP</v>
          </cell>
          <cell r="B26" t="str">
            <v>B1</v>
          </cell>
          <cell r="C26" t="str">
            <v>Commercial</v>
          </cell>
          <cell r="D26" t="str">
            <v>Commercial</v>
          </cell>
        </row>
        <row r="27">
          <cell r="A27" t="str">
            <v>BCBS TEXAS -OP</v>
          </cell>
          <cell r="B27" t="str">
            <v>BB1</v>
          </cell>
          <cell r="C27" t="str">
            <v>Commercial</v>
          </cell>
          <cell r="D27" t="str">
            <v>Commercial</v>
          </cell>
        </row>
        <row r="28">
          <cell r="A28" t="str">
            <v>BCBS TEXAS -REC</v>
          </cell>
          <cell r="B28" t="str">
            <v>B1R</v>
          </cell>
          <cell r="C28" t="str">
            <v>Commercial</v>
          </cell>
          <cell r="D28" t="str">
            <v>Commercial</v>
          </cell>
        </row>
        <row r="29">
          <cell r="A29" t="str">
            <v>BCBS TX ADVANTAGE EXCH -IP</v>
          </cell>
          <cell r="B29" t="str">
            <v>B2</v>
          </cell>
          <cell r="C29" t="str">
            <v>Commercial</v>
          </cell>
          <cell r="D29" t="str">
            <v>Commercial</v>
          </cell>
        </row>
        <row r="30">
          <cell r="A30" t="str">
            <v>BCBS TX ADVANTAGE EXCH -OP</v>
          </cell>
          <cell r="B30" t="str">
            <v>BB2</v>
          </cell>
          <cell r="C30" t="str">
            <v>Commercial</v>
          </cell>
          <cell r="D30" t="str">
            <v>Commercial</v>
          </cell>
        </row>
        <row r="31">
          <cell r="A31" t="str">
            <v>BCBS TX ADVANTAGE EXCH -REC</v>
          </cell>
          <cell r="B31" t="str">
            <v>B2R</v>
          </cell>
          <cell r="C31" t="str">
            <v>Commercial</v>
          </cell>
          <cell r="D31" t="str">
            <v>Commercial</v>
          </cell>
        </row>
        <row r="32">
          <cell r="A32" t="str">
            <v>BCBS TX POS HEALTHSELECT -IP</v>
          </cell>
          <cell r="B32" t="str">
            <v>B3</v>
          </cell>
          <cell r="C32" t="str">
            <v>Commercial</v>
          </cell>
          <cell r="D32" t="str">
            <v>Commercial</v>
          </cell>
        </row>
        <row r="33">
          <cell r="A33" t="str">
            <v>BCBS TX POS HEALTHSELECT -OP</v>
          </cell>
          <cell r="B33" t="str">
            <v>BB3</v>
          </cell>
          <cell r="C33" t="str">
            <v>Commercial</v>
          </cell>
          <cell r="D33" t="str">
            <v>Commercial</v>
          </cell>
        </row>
        <row r="34">
          <cell r="A34" t="str">
            <v>BCBS TX POS HEALTHSELECT -REC</v>
          </cell>
          <cell r="B34" t="str">
            <v>B3R</v>
          </cell>
          <cell r="C34" t="str">
            <v>Commercial</v>
          </cell>
          <cell r="D34" t="str">
            <v>Commercial</v>
          </cell>
        </row>
        <row r="35">
          <cell r="A35" t="str">
            <v>BEACON HEALTH OPTIONS -IP</v>
          </cell>
          <cell r="B35" t="str">
            <v>X2</v>
          </cell>
          <cell r="C35" t="str">
            <v>Commercial</v>
          </cell>
          <cell r="D35" t="str">
            <v>Commercial</v>
          </cell>
        </row>
        <row r="36">
          <cell r="A36" t="str">
            <v>BEACON HEALTH OPTIONS -OP</v>
          </cell>
          <cell r="B36" t="str">
            <v>XB2</v>
          </cell>
          <cell r="C36" t="str">
            <v>Commercial</v>
          </cell>
          <cell r="D36" t="str">
            <v>Commercial</v>
          </cell>
        </row>
        <row r="37">
          <cell r="A37" t="str">
            <v>BEACON HEALTH OPTIONS -REC</v>
          </cell>
          <cell r="B37" t="str">
            <v>X2R</v>
          </cell>
          <cell r="C37" t="str">
            <v>Commercial</v>
          </cell>
          <cell r="D37" t="str">
            <v>Commercial</v>
          </cell>
        </row>
        <row r="38">
          <cell r="A38" t="str">
            <v>BLUE CROSS -HOME HEALTH</v>
          </cell>
          <cell r="B38" t="str">
            <v>BH</v>
          </cell>
          <cell r="C38" t="str">
            <v>Commercial</v>
          </cell>
          <cell r="D38" t="str">
            <v>Commercial</v>
          </cell>
        </row>
        <row r="39">
          <cell r="A39" t="str">
            <v>BLUE CROSS -I/P</v>
          </cell>
          <cell r="B39" t="str">
            <v>B</v>
          </cell>
          <cell r="C39" t="str">
            <v>Commercial</v>
          </cell>
          <cell r="D39" t="str">
            <v>Commercial</v>
          </cell>
        </row>
        <row r="40">
          <cell r="A40" t="str">
            <v>BLUE CROSS -NON PATIENT</v>
          </cell>
          <cell r="B40" t="str">
            <v>BNP</v>
          </cell>
          <cell r="C40" t="str">
            <v>Commercial</v>
          </cell>
          <cell r="D40" t="str">
            <v>Commercial</v>
          </cell>
        </row>
        <row r="41">
          <cell r="A41" t="str">
            <v>BLUE CROSS -O/P</v>
          </cell>
          <cell r="B41" t="str">
            <v>BB</v>
          </cell>
          <cell r="C41" t="str">
            <v>Commercial</v>
          </cell>
          <cell r="D41" t="str">
            <v>Commercial</v>
          </cell>
        </row>
        <row r="42">
          <cell r="A42" t="str">
            <v>BLUE CROSS -PHYSICIAN</v>
          </cell>
          <cell r="B42" t="str">
            <v>BP</v>
          </cell>
          <cell r="C42" t="str">
            <v>Commercial</v>
          </cell>
          <cell r="D42" t="str">
            <v>Commercial</v>
          </cell>
        </row>
        <row r="43">
          <cell r="A43" t="str">
            <v>BLUE CROSS -RECURRING</v>
          </cell>
          <cell r="B43" t="str">
            <v>BBR</v>
          </cell>
          <cell r="C43" t="str">
            <v>Commercial</v>
          </cell>
          <cell r="D43" t="str">
            <v>Commercial</v>
          </cell>
        </row>
        <row r="44">
          <cell r="A44" t="str">
            <v>BLUE CROSS -SNF</v>
          </cell>
          <cell r="B44" t="str">
            <v>BEC</v>
          </cell>
          <cell r="C44" t="str">
            <v>Commercial</v>
          </cell>
          <cell r="D44" t="str">
            <v>Commercial</v>
          </cell>
        </row>
        <row r="45">
          <cell r="A45" t="str">
            <v>CCBH MEDICAID -IP</v>
          </cell>
          <cell r="B45" t="str">
            <v>X1</v>
          </cell>
          <cell r="C45" t="str">
            <v>Medicaid</v>
          </cell>
          <cell r="D45" t="str">
            <v>Medicaid</v>
          </cell>
        </row>
        <row r="46">
          <cell r="A46" t="str">
            <v>CCBH MEDICAID -OP</v>
          </cell>
          <cell r="B46" t="str">
            <v>XB1</v>
          </cell>
          <cell r="C46" t="str">
            <v>Medicaid</v>
          </cell>
          <cell r="D46" t="str">
            <v>Medicaid</v>
          </cell>
        </row>
        <row r="47">
          <cell r="A47" t="str">
            <v>CCBH MEDICAID -REC</v>
          </cell>
          <cell r="B47" t="str">
            <v>X1R</v>
          </cell>
          <cell r="C47" t="str">
            <v>Medicaid</v>
          </cell>
          <cell r="D47" t="str">
            <v>Medicaid</v>
          </cell>
        </row>
        <row r="48">
          <cell r="A48" t="str">
            <v>CHAMP VA OON -IP</v>
          </cell>
          <cell r="B48" t="str">
            <v>S1</v>
          </cell>
          <cell r="C48" t="str">
            <v>Commercial</v>
          </cell>
          <cell r="D48" t="str">
            <v>Gov't</v>
          </cell>
        </row>
        <row r="49">
          <cell r="A49" t="str">
            <v>CHAMP VA OON -OP</v>
          </cell>
          <cell r="B49" t="str">
            <v>SB1</v>
          </cell>
          <cell r="C49" t="str">
            <v>Commercial</v>
          </cell>
          <cell r="D49" t="str">
            <v>Gov't</v>
          </cell>
        </row>
        <row r="50">
          <cell r="A50" t="str">
            <v>CHAMP VA OON -REC</v>
          </cell>
          <cell r="B50" t="str">
            <v>S1R</v>
          </cell>
          <cell r="C50" t="str">
            <v>Commercial</v>
          </cell>
          <cell r="D50" t="str">
            <v>Gov't</v>
          </cell>
        </row>
        <row r="51">
          <cell r="A51" t="str">
            <v>CHAMPUS -I/P</v>
          </cell>
          <cell r="B51" t="str">
            <v>S</v>
          </cell>
          <cell r="C51" t="str">
            <v>Commercial</v>
          </cell>
          <cell r="D51" t="str">
            <v>Gov't</v>
          </cell>
        </row>
        <row r="52">
          <cell r="A52" t="str">
            <v>CHAMPUS -O/P</v>
          </cell>
          <cell r="B52" t="str">
            <v>SB</v>
          </cell>
          <cell r="C52" t="str">
            <v>Commercial</v>
          </cell>
          <cell r="D52" t="str">
            <v>Gov't</v>
          </cell>
        </row>
        <row r="53">
          <cell r="A53" t="str">
            <v>CHAMPUS -PHYSICIAN</v>
          </cell>
          <cell r="B53" t="str">
            <v>SP</v>
          </cell>
          <cell r="C53" t="str">
            <v>Commercial</v>
          </cell>
          <cell r="D53" t="str">
            <v>Gov't</v>
          </cell>
        </row>
        <row r="54">
          <cell r="A54" t="str">
            <v>CHAMPUS -RECURRING</v>
          </cell>
          <cell r="B54" t="str">
            <v>SBR</v>
          </cell>
          <cell r="C54" t="str">
            <v>Commercial</v>
          </cell>
          <cell r="D54" t="str">
            <v>Gov't</v>
          </cell>
        </row>
        <row r="55">
          <cell r="A55" t="str">
            <v>CHAMPVA SPINA BIFIDA -IP</v>
          </cell>
          <cell r="B55" t="str">
            <v>S7</v>
          </cell>
          <cell r="C55" t="str">
            <v>Commercial</v>
          </cell>
          <cell r="D55" t="str">
            <v>Gov't</v>
          </cell>
        </row>
        <row r="56">
          <cell r="A56" t="str">
            <v>CHAMPVA SPINA BIFIDA -OP</v>
          </cell>
          <cell r="B56" t="str">
            <v>SB7</v>
          </cell>
          <cell r="C56" t="str">
            <v>Commercial</v>
          </cell>
          <cell r="D56" t="str">
            <v>Gov't</v>
          </cell>
        </row>
        <row r="57">
          <cell r="A57" t="str">
            <v>CHAMPVA SPINA BIFIDA -REC</v>
          </cell>
          <cell r="B57" t="str">
            <v>S7R</v>
          </cell>
          <cell r="C57" t="str">
            <v>Commercial</v>
          </cell>
          <cell r="D57" t="str">
            <v>Gov't</v>
          </cell>
        </row>
        <row r="58">
          <cell r="A58" t="str">
            <v>CHARITY</v>
          </cell>
          <cell r="B58" t="str">
            <v>CHA</v>
          </cell>
          <cell r="C58" t="str">
            <v>Charity</v>
          </cell>
          <cell r="D58" t="str">
            <v>Private Pay</v>
          </cell>
        </row>
        <row r="59">
          <cell r="A59" t="str">
            <v>CIGNA -IP</v>
          </cell>
          <cell r="B59" t="str">
            <v>D4</v>
          </cell>
          <cell r="C59" t="str">
            <v>Commercial</v>
          </cell>
          <cell r="D59" t="str">
            <v>Commercial</v>
          </cell>
        </row>
        <row r="60">
          <cell r="A60" t="str">
            <v>CIGNA -OP</v>
          </cell>
          <cell r="B60" t="str">
            <v>DB4</v>
          </cell>
          <cell r="C60" t="str">
            <v>Commercial</v>
          </cell>
          <cell r="D60" t="str">
            <v>Commercial</v>
          </cell>
        </row>
        <row r="61">
          <cell r="A61" t="str">
            <v>CIGNA PPO -IP</v>
          </cell>
          <cell r="B61" t="str">
            <v>DI</v>
          </cell>
          <cell r="C61" t="str">
            <v>Commercial</v>
          </cell>
          <cell r="D61" t="str">
            <v>Commercial</v>
          </cell>
        </row>
        <row r="62">
          <cell r="A62" t="str">
            <v>CIGNA PPO -OP</v>
          </cell>
          <cell r="B62" t="str">
            <v>DBI</v>
          </cell>
          <cell r="C62" t="str">
            <v>Commercial</v>
          </cell>
          <cell r="D62" t="str">
            <v>Commercial</v>
          </cell>
        </row>
        <row r="63">
          <cell r="A63" t="str">
            <v>CIGNA PPO -REC</v>
          </cell>
          <cell r="B63" t="str">
            <v>DIR</v>
          </cell>
          <cell r="C63" t="str">
            <v>Commercial</v>
          </cell>
          <cell r="D63" t="str">
            <v>Commercial</v>
          </cell>
        </row>
        <row r="64">
          <cell r="A64" t="str">
            <v>CIGNA -REC</v>
          </cell>
          <cell r="B64" t="str">
            <v>D4R</v>
          </cell>
          <cell r="C64" t="str">
            <v>Commercial</v>
          </cell>
          <cell r="D64" t="str">
            <v>Commercial</v>
          </cell>
        </row>
        <row r="65">
          <cell r="A65" t="str">
            <v>COMMERCIAL -HOME HEALTH</v>
          </cell>
          <cell r="B65" t="str">
            <v>CH</v>
          </cell>
          <cell r="C65" t="str">
            <v>Commercial</v>
          </cell>
          <cell r="D65" t="str">
            <v>Commercial</v>
          </cell>
        </row>
        <row r="66">
          <cell r="A66" t="str">
            <v>COMMERCIAL -I/P</v>
          </cell>
          <cell r="B66" t="str">
            <v>C</v>
          </cell>
          <cell r="C66" t="str">
            <v>Commercial</v>
          </cell>
          <cell r="D66" t="str">
            <v>Commercial</v>
          </cell>
        </row>
        <row r="67">
          <cell r="A67" t="str">
            <v>COMMERCIAL -NON PATIENT</v>
          </cell>
          <cell r="B67" t="str">
            <v>CNP</v>
          </cell>
          <cell r="C67" t="str">
            <v>Commercial</v>
          </cell>
          <cell r="D67" t="str">
            <v>Commercial</v>
          </cell>
        </row>
        <row r="68">
          <cell r="A68" t="str">
            <v>COMMERCIAL -O/P</v>
          </cell>
          <cell r="B68" t="str">
            <v>CB</v>
          </cell>
          <cell r="C68" t="str">
            <v>Commercial</v>
          </cell>
          <cell r="D68" t="str">
            <v>Commercial</v>
          </cell>
        </row>
        <row r="69">
          <cell r="A69" t="str">
            <v>COMMERCIAL -PHYSICIAN</v>
          </cell>
          <cell r="B69" t="str">
            <v>CP</v>
          </cell>
          <cell r="C69" t="str">
            <v>Commercial</v>
          </cell>
          <cell r="D69" t="str">
            <v>Commercial</v>
          </cell>
        </row>
        <row r="70">
          <cell r="A70" t="str">
            <v>COMMERCIAL -RECURRING</v>
          </cell>
          <cell r="B70" t="str">
            <v>CBR</v>
          </cell>
          <cell r="C70" t="str">
            <v>Commercial</v>
          </cell>
          <cell r="D70" t="str">
            <v>Commercial</v>
          </cell>
        </row>
        <row r="71">
          <cell r="A71" t="str">
            <v>ENCOMPASS HEALTH - OP</v>
          </cell>
          <cell r="B71" t="str">
            <v>ECR</v>
          </cell>
          <cell r="C71" t="str">
            <v>Commercial</v>
          </cell>
          <cell r="D71" t="str">
            <v>Commercial</v>
          </cell>
        </row>
        <row r="72">
          <cell r="A72" t="str">
            <v>ENCOMPASS HEALTH - OP</v>
          </cell>
          <cell r="B72" t="str">
            <v>ENR</v>
          </cell>
          <cell r="C72" t="str">
            <v>Commercial</v>
          </cell>
          <cell r="D72" t="str">
            <v>Commercial</v>
          </cell>
        </row>
        <row r="73">
          <cell r="A73" t="str">
            <v>ENCOMPASS HEALTH -FT WORTH-OP</v>
          </cell>
          <cell r="B73" t="str">
            <v>EFR</v>
          </cell>
          <cell r="C73" t="str">
            <v>Commercial</v>
          </cell>
          <cell r="D73" t="str">
            <v>Commercial</v>
          </cell>
        </row>
        <row r="74">
          <cell r="A74" t="str">
            <v>HIGHMARK BC -IP</v>
          </cell>
          <cell r="B74" t="str">
            <v>B1</v>
          </cell>
          <cell r="C74" t="str">
            <v>Commercial</v>
          </cell>
          <cell r="D74" t="str">
            <v>Commercial</v>
          </cell>
        </row>
        <row r="75">
          <cell r="A75" t="str">
            <v>HIGHMARK BC -OP</v>
          </cell>
          <cell r="B75" t="str">
            <v>BB1</v>
          </cell>
          <cell r="C75" t="str">
            <v>Commercial</v>
          </cell>
          <cell r="D75" t="str">
            <v>Commercial</v>
          </cell>
        </row>
        <row r="76">
          <cell r="A76" t="str">
            <v>HIGHMARK BC -REC</v>
          </cell>
          <cell r="B76" t="str">
            <v>B1R</v>
          </cell>
          <cell r="C76" t="str">
            <v>Commercial</v>
          </cell>
          <cell r="D76" t="str">
            <v>Commercial</v>
          </cell>
        </row>
        <row r="77">
          <cell r="A77" t="str">
            <v>HRSA</v>
          </cell>
          <cell r="B77" t="str">
            <v>HRS</v>
          </cell>
          <cell r="C77" t="str">
            <v>Commercial</v>
          </cell>
          <cell r="D77" t="str">
            <v>Commercial</v>
          </cell>
        </row>
        <row r="78">
          <cell r="A78" t="str">
            <v>HUMANA OON -IP</v>
          </cell>
          <cell r="B78" t="str">
            <v>D4</v>
          </cell>
          <cell r="C78" t="str">
            <v>Commercial</v>
          </cell>
          <cell r="D78" t="str">
            <v>Commercial</v>
          </cell>
        </row>
        <row r="79">
          <cell r="A79" t="str">
            <v>HUMANA OON -OP</v>
          </cell>
          <cell r="B79" t="str">
            <v>DB4</v>
          </cell>
          <cell r="C79" t="str">
            <v>Commercial</v>
          </cell>
          <cell r="D79" t="str">
            <v>Commercial</v>
          </cell>
        </row>
        <row r="80">
          <cell r="A80" t="str">
            <v>HUMANA OON -REC</v>
          </cell>
          <cell r="B80" t="str">
            <v>D4R</v>
          </cell>
          <cell r="C80" t="str">
            <v>Commercial</v>
          </cell>
          <cell r="D80" t="str">
            <v>Commercial</v>
          </cell>
        </row>
        <row r="81">
          <cell r="A81" t="str">
            <v>MCA - CARE N CARE - OP</v>
          </cell>
          <cell r="B81" t="str">
            <v>DCR</v>
          </cell>
          <cell r="C81" t="str">
            <v>MCA</v>
          </cell>
          <cell r="D81" t="str">
            <v>MCA</v>
          </cell>
        </row>
        <row r="82">
          <cell r="A82" t="str">
            <v>MCA - UHC SW HEALTH RESOURCE</v>
          </cell>
          <cell r="B82" t="str">
            <v>SWH</v>
          </cell>
          <cell r="C82" t="str">
            <v>MCA</v>
          </cell>
          <cell r="D82" t="str">
            <v>MCA</v>
          </cell>
        </row>
        <row r="83">
          <cell r="A83" t="str">
            <v>MCA - UHC SW HEALTH RESOURCE</v>
          </cell>
          <cell r="B83" t="str">
            <v>SWR</v>
          </cell>
          <cell r="C83" t="str">
            <v>MCA</v>
          </cell>
          <cell r="D83" t="str">
            <v>MCA</v>
          </cell>
        </row>
        <row r="84">
          <cell r="A84" t="str">
            <v>MCA MOLINA HMO/PPO -IP</v>
          </cell>
          <cell r="B84" t="str">
            <v>DF</v>
          </cell>
          <cell r="C84" t="str">
            <v>MCA</v>
          </cell>
          <cell r="D84" t="str">
            <v>MCA</v>
          </cell>
        </row>
        <row r="85">
          <cell r="A85" t="str">
            <v>MCA MOLINA HMO/PPO -OP</v>
          </cell>
          <cell r="B85" t="str">
            <v>DBF</v>
          </cell>
          <cell r="C85" t="str">
            <v>MCA</v>
          </cell>
          <cell r="D85" t="str">
            <v>MCA</v>
          </cell>
        </row>
        <row r="86">
          <cell r="A86" t="str">
            <v>MCA MOLINA HMO/PPO -REC</v>
          </cell>
          <cell r="B86" t="str">
            <v>DFR</v>
          </cell>
          <cell r="C86" t="str">
            <v>MCA</v>
          </cell>
          <cell r="D86" t="str">
            <v>MCA</v>
          </cell>
        </row>
        <row r="87">
          <cell r="A87" t="str">
            <v>MCA SECURE HOR UHC OON -IP</v>
          </cell>
          <cell r="B87" t="str">
            <v>D5</v>
          </cell>
          <cell r="C87" t="str">
            <v>MCA</v>
          </cell>
          <cell r="D87" t="str">
            <v>MCA</v>
          </cell>
        </row>
        <row r="88">
          <cell r="A88" t="str">
            <v>MCA SECURE HOR UHC OON -OP</v>
          </cell>
          <cell r="B88" t="str">
            <v>DB5</v>
          </cell>
          <cell r="C88" t="str">
            <v>MCA</v>
          </cell>
          <cell r="D88" t="str">
            <v>MCA</v>
          </cell>
        </row>
        <row r="89">
          <cell r="A89" t="str">
            <v>MCA SECURE HOR UHC OON -REC</v>
          </cell>
          <cell r="B89" t="str">
            <v>D5R</v>
          </cell>
          <cell r="C89" t="str">
            <v>MCA</v>
          </cell>
          <cell r="D89" t="str">
            <v>MCA</v>
          </cell>
        </row>
        <row r="90">
          <cell r="A90" t="str">
            <v>MCA WELLCARE HMO -IP</v>
          </cell>
          <cell r="B90" t="str">
            <v>DK</v>
          </cell>
          <cell r="C90" t="str">
            <v>MCA</v>
          </cell>
          <cell r="D90" t="str">
            <v>MCA</v>
          </cell>
        </row>
        <row r="91">
          <cell r="A91" t="str">
            <v>MCA WELLCARE HMO -OP</v>
          </cell>
          <cell r="B91" t="str">
            <v>DBK</v>
          </cell>
          <cell r="C91" t="str">
            <v>MCA</v>
          </cell>
          <cell r="D91" t="str">
            <v>MCA</v>
          </cell>
        </row>
        <row r="92">
          <cell r="A92" t="str">
            <v>MCA WELLCARE HMO -RECUR</v>
          </cell>
          <cell r="B92" t="str">
            <v>DKR</v>
          </cell>
          <cell r="C92" t="str">
            <v>MCA</v>
          </cell>
          <cell r="D92" t="str">
            <v>MCA</v>
          </cell>
        </row>
        <row r="93">
          <cell r="A93" t="str">
            <v>MCA-AETNA HMO/PPO -IP</v>
          </cell>
          <cell r="B93" t="str">
            <v>D5</v>
          </cell>
          <cell r="C93" t="str">
            <v>MCA</v>
          </cell>
          <cell r="D93" t="str">
            <v>MCA</v>
          </cell>
        </row>
        <row r="94">
          <cell r="A94" t="str">
            <v>MCA-AETNA HMO/PPO -IP</v>
          </cell>
          <cell r="B94" t="str">
            <v>D7</v>
          </cell>
          <cell r="C94" t="str">
            <v>MCA</v>
          </cell>
          <cell r="D94" t="str">
            <v>MCA</v>
          </cell>
        </row>
        <row r="95">
          <cell r="A95" t="str">
            <v>MCA-AETNA HMO/PPO -OP</v>
          </cell>
          <cell r="B95" t="str">
            <v>DB5</v>
          </cell>
          <cell r="C95" t="str">
            <v>MCA</v>
          </cell>
          <cell r="D95" t="str">
            <v>MCA</v>
          </cell>
        </row>
        <row r="96">
          <cell r="A96" t="str">
            <v>MCA-AETNA HMO/PPO -OP</v>
          </cell>
          <cell r="B96" t="str">
            <v>DB7</v>
          </cell>
          <cell r="C96" t="str">
            <v>MCA</v>
          </cell>
          <cell r="D96" t="str">
            <v>MCA</v>
          </cell>
        </row>
        <row r="97">
          <cell r="A97" t="str">
            <v>MCA-AETNA HMO/PPO -REC</v>
          </cell>
          <cell r="B97" t="str">
            <v>D5R</v>
          </cell>
          <cell r="C97" t="str">
            <v>MCA</v>
          </cell>
          <cell r="D97" t="str">
            <v>MCA</v>
          </cell>
        </row>
        <row r="98">
          <cell r="A98" t="str">
            <v>MCA-AETNA HMO/PPO -REC</v>
          </cell>
          <cell r="B98" t="str">
            <v>D7R</v>
          </cell>
          <cell r="C98" t="str">
            <v>MCA</v>
          </cell>
          <cell r="D98" t="str">
            <v>MCA</v>
          </cell>
        </row>
        <row r="99">
          <cell r="A99" t="str">
            <v>MCA-AMERICAGROUP COMM OON-IP</v>
          </cell>
          <cell r="B99" t="str">
            <v>N1</v>
          </cell>
          <cell r="C99" t="str">
            <v>MCA</v>
          </cell>
          <cell r="D99" t="str">
            <v>MCA</v>
          </cell>
        </row>
        <row r="100">
          <cell r="A100" t="str">
            <v>MCA-AMERIGROUP COMM OON-OP</v>
          </cell>
          <cell r="B100" t="str">
            <v>NB1</v>
          </cell>
          <cell r="C100" t="str">
            <v>MCA</v>
          </cell>
          <cell r="D100" t="str">
            <v>MCA</v>
          </cell>
        </row>
        <row r="101">
          <cell r="A101" t="str">
            <v>MCA-AMERIGROUP COMM OON-RECURRING</v>
          </cell>
          <cell r="B101" t="str">
            <v>N1R</v>
          </cell>
          <cell r="C101" t="str">
            <v>MCA</v>
          </cell>
          <cell r="D101" t="str">
            <v>MCA</v>
          </cell>
        </row>
        <row r="102">
          <cell r="A102" t="str">
            <v>MCA-BCBS HIGHMARK BH COMM -IP</v>
          </cell>
          <cell r="B102" t="str">
            <v>D8</v>
          </cell>
          <cell r="C102" t="str">
            <v>MCA</v>
          </cell>
          <cell r="D102" t="str">
            <v>MCA</v>
          </cell>
        </row>
        <row r="103">
          <cell r="A103" t="str">
            <v>MCA-BCBS HIGHMARK BH COMM -OP</v>
          </cell>
          <cell r="B103" t="str">
            <v>DB8</v>
          </cell>
          <cell r="C103" t="str">
            <v>MCA</v>
          </cell>
          <cell r="D103" t="str">
            <v>MCA</v>
          </cell>
        </row>
        <row r="104">
          <cell r="A104" t="str">
            <v>MCA-BCBS HIGHMARK BH COMM -REC</v>
          </cell>
          <cell r="B104" t="str">
            <v>D8R</v>
          </cell>
          <cell r="C104" t="str">
            <v>MCA</v>
          </cell>
          <cell r="D104" t="str">
            <v>MCA</v>
          </cell>
        </row>
        <row r="105">
          <cell r="A105" t="str">
            <v>MCA-BCBS HMO/PPO -IP</v>
          </cell>
          <cell r="B105" t="str">
            <v>DA</v>
          </cell>
          <cell r="C105" t="str">
            <v>MCA</v>
          </cell>
          <cell r="D105" t="str">
            <v>MCA</v>
          </cell>
        </row>
        <row r="106">
          <cell r="A106" t="str">
            <v>MCA-BCBS HMO/PPO -OP</v>
          </cell>
          <cell r="B106" t="str">
            <v>DBA</v>
          </cell>
          <cell r="C106" t="str">
            <v>MCA</v>
          </cell>
          <cell r="D106" t="str">
            <v>MCA</v>
          </cell>
        </row>
        <row r="107">
          <cell r="A107" t="str">
            <v>MCA-BCBS HMO/PPO -REC</v>
          </cell>
          <cell r="B107" t="str">
            <v>DAR</v>
          </cell>
          <cell r="C107" t="str">
            <v>MCA</v>
          </cell>
          <cell r="D107" t="str">
            <v>MCA</v>
          </cell>
        </row>
        <row r="108">
          <cell r="A108" t="str">
            <v>MCA-CARE N CARE</v>
          </cell>
          <cell r="B108" t="str">
            <v>DC</v>
          </cell>
          <cell r="C108" t="str">
            <v>MCA</v>
          </cell>
          <cell r="D108" t="str">
            <v>MCA</v>
          </cell>
        </row>
        <row r="109">
          <cell r="A109" t="str">
            <v>MCA-FREEDOM BLUE PPO-IP</v>
          </cell>
          <cell r="B109" t="str">
            <v>DA1</v>
          </cell>
          <cell r="C109" t="str">
            <v>MCA</v>
          </cell>
          <cell r="D109" t="str">
            <v>MCA</v>
          </cell>
        </row>
        <row r="110">
          <cell r="A110" t="str">
            <v>MCA-GATEWAY COMM -IP</v>
          </cell>
          <cell r="B110" t="str">
            <v>D9</v>
          </cell>
          <cell r="C110" t="str">
            <v>MCA</v>
          </cell>
          <cell r="D110" t="str">
            <v>MCA</v>
          </cell>
        </row>
        <row r="111">
          <cell r="A111" t="str">
            <v>MCA-GATEWAY COMM -IP</v>
          </cell>
          <cell r="B111" t="str">
            <v>DA</v>
          </cell>
          <cell r="C111" t="str">
            <v>MCA</v>
          </cell>
          <cell r="D111" t="str">
            <v>MCA</v>
          </cell>
        </row>
        <row r="112">
          <cell r="A112" t="str">
            <v>MCA-GATEWAY COMM -OP</v>
          </cell>
          <cell r="B112" t="str">
            <v>DB9</v>
          </cell>
          <cell r="C112" t="str">
            <v>MCA</v>
          </cell>
          <cell r="D112" t="str">
            <v>MCA</v>
          </cell>
        </row>
        <row r="113">
          <cell r="A113" t="str">
            <v>MCA-GATEWAY COMM -OP</v>
          </cell>
          <cell r="B113" t="str">
            <v>DBA</v>
          </cell>
          <cell r="C113" t="str">
            <v>MCA</v>
          </cell>
          <cell r="D113" t="str">
            <v>MCA</v>
          </cell>
        </row>
        <row r="114">
          <cell r="A114" t="str">
            <v>MCA-GATEWAY COMM -REC</v>
          </cell>
          <cell r="B114" t="str">
            <v>D9R</v>
          </cell>
          <cell r="C114" t="str">
            <v>MCA</v>
          </cell>
          <cell r="D114" t="str">
            <v>MCA</v>
          </cell>
        </row>
        <row r="115">
          <cell r="A115" t="str">
            <v>MCA-GATEWAY COMM -REC</v>
          </cell>
          <cell r="B115" t="str">
            <v>DAR</v>
          </cell>
          <cell r="C115" t="str">
            <v>MCA</v>
          </cell>
          <cell r="D115" t="str">
            <v>MCA</v>
          </cell>
        </row>
        <row r="116">
          <cell r="A116" t="str">
            <v>MCA-HEALTH AMER MHNET BH -IP</v>
          </cell>
          <cell r="B116" t="str">
            <v>DD</v>
          </cell>
          <cell r="C116" t="str">
            <v>MCA</v>
          </cell>
          <cell r="D116" t="str">
            <v>MCA</v>
          </cell>
        </row>
        <row r="117">
          <cell r="A117" t="str">
            <v>MCA-HEALTH AMER MHNET BH -OP</v>
          </cell>
          <cell r="B117" t="str">
            <v>DBD</v>
          </cell>
          <cell r="C117" t="str">
            <v>MCA</v>
          </cell>
          <cell r="D117" t="str">
            <v>MCA</v>
          </cell>
        </row>
        <row r="118">
          <cell r="A118" t="str">
            <v>MCA-HEALTH AMER MHNET BH -REC</v>
          </cell>
          <cell r="B118" t="str">
            <v>DDR</v>
          </cell>
          <cell r="C118" t="str">
            <v>MCA</v>
          </cell>
          <cell r="D118" t="str">
            <v>MCA</v>
          </cell>
        </row>
        <row r="119">
          <cell r="A119" t="str">
            <v>MCA-HUMANA COMM -IP</v>
          </cell>
          <cell r="B119" t="str">
            <v>DE</v>
          </cell>
          <cell r="C119" t="str">
            <v>MCA</v>
          </cell>
          <cell r="D119" t="str">
            <v>MCA</v>
          </cell>
        </row>
        <row r="120">
          <cell r="A120" t="str">
            <v>MCA-HUMANA COMM -OP</v>
          </cell>
          <cell r="B120" t="str">
            <v>DBE</v>
          </cell>
          <cell r="C120" t="str">
            <v>MCA</v>
          </cell>
          <cell r="D120" t="str">
            <v>MCA</v>
          </cell>
        </row>
        <row r="121">
          <cell r="A121" t="str">
            <v>MCA-HUMANA COMM -REC</v>
          </cell>
          <cell r="B121" t="str">
            <v>DER</v>
          </cell>
          <cell r="C121" t="str">
            <v>MCA</v>
          </cell>
          <cell r="D121" t="str">
            <v>MCA</v>
          </cell>
        </row>
        <row r="122">
          <cell r="A122" t="str">
            <v>MCA-HUMANA HMO/PPO OON -IP</v>
          </cell>
          <cell r="B122" t="str">
            <v>D8</v>
          </cell>
          <cell r="C122" t="str">
            <v>MCA</v>
          </cell>
          <cell r="D122" t="str">
            <v>MCA</v>
          </cell>
        </row>
        <row r="123">
          <cell r="A123" t="str">
            <v>MCA-HUMANA HMO/PPO OON -OP</v>
          </cell>
          <cell r="B123" t="str">
            <v>DB8</v>
          </cell>
          <cell r="C123" t="str">
            <v>MCA</v>
          </cell>
          <cell r="D123" t="str">
            <v>MCA</v>
          </cell>
        </row>
        <row r="124">
          <cell r="A124" t="str">
            <v>MCA-HUMANA HMO/PPO OON -REC</v>
          </cell>
          <cell r="B124" t="str">
            <v>D8R</v>
          </cell>
          <cell r="C124" t="str">
            <v>MCA</v>
          </cell>
          <cell r="D124" t="str">
            <v>MCA</v>
          </cell>
        </row>
        <row r="125">
          <cell r="A125" t="str">
            <v>MCA-SCOTT AND WHITE -IP</v>
          </cell>
          <cell r="B125" t="str">
            <v>DE</v>
          </cell>
          <cell r="C125" t="str">
            <v>MCA</v>
          </cell>
          <cell r="D125" t="str">
            <v>MCA</v>
          </cell>
        </row>
        <row r="126">
          <cell r="A126" t="str">
            <v>MCA-SCOTT AND WHITE -OP</v>
          </cell>
          <cell r="B126" t="str">
            <v>DBE</v>
          </cell>
          <cell r="C126" t="str">
            <v>MCA</v>
          </cell>
          <cell r="D126" t="str">
            <v>MCA</v>
          </cell>
        </row>
        <row r="127">
          <cell r="A127" t="str">
            <v>MCA-SCOTT AND WHITE -REC</v>
          </cell>
          <cell r="B127" t="str">
            <v>DER</v>
          </cell>
          <cell r="C127" t="str">
            <v>MCA</v>
          </cell>
          <cell r="D127" t="str">
            <v>MCA</v>
          </cell>
        </row>
        <row r="128">
          <cell r="A128" t="str">
            <v>MCA-UHC WELLMED COMM -IP</v>
          </cell>
          <cell r="B128" t="str">
            <v>D9</v>
          </cell>
          <cell r="C128" t="str">
            <v>MCA</v>
          </cell>
          <cell r="D128" t="str">
            <v>MCA</v>
          </cell>
        </row>
        <row r="129">
          <cell r="A129" t="str">
            <v>MCA-UHC WELLMED COMM -OP</v>
          </cell>
          <cell r="B129" t="str">
            <v>DB9</v>
          </cell>
          <cell r="C129" t="str">
            <v>MCA</v>
          </cell>
          <cell r="D129" t="str">
            <v>MCA</v>
          </cell>
        </row>
        <row r="130">
          <cell r="A130" t="str">
            <v>MCA-UHC WELLMED COMM -REC</v>
          </cell>
          <cell r="B130" t="str">
            <v>D9R</v>
          </cell>
          <cell r="C130" t="str">
            <v>MCA</v>
          </cell>
          <cell r="D130" t="str">
            <v>MCA</v>
          </cell>
        </row>
        <row r="131">
          <cell r="A131" t="str">
            <v>MCA-UHC WELLMED COMM SITE NEUTRAL</v>
          </cell>
          <cell r="C131" t="str">
            <v>MCA</v>
          </cell>
          <cell r="D131" t="str">
            <v>MCA</v>
          </cell>
        </row>
        <row r="132">
          <cell r="A132" t="str">
            <v>MCA-UNC-SW HEALTH SITE NEUTRAL</v>
          </cell>
          <cell r="C132" t="str">
            <v>MCA</v>
          </cell>
          <cell r="D132" t="str">
            <v>MCA</v>
          </cell>
        </row>
        <row r="133">
          <cell r="A133" t="str">
            <v>MCA-UNITED HEALTHCARE HMO -IP</v>
          </cell>
          <cell r="B133" t="str">
            <v>DF</v>
          </cell>
          <cell r="C133" t="str">
            <v>MCA</v>
          </cell>
          <cell r="D133" t="str">
            <v>MCA</v>
          </cell>
        </row>
        <row r="134">
          <cell r="A134" t="str">
            <v>MCA-UNITED HEALTHCARE HMO -OP</v>
          </cell>
          <cell r="B134" t="str">
            <v>DBF</v>
          </cell>
          <cell r="C134" t="str">
            <v>MCA</v>
          </cell>
          <cell r="D134" t="str">
            <v>MCA</v>
          </cell>
        </row>
        <row r="135">
          <cell r="A135" t="str">
            <v>MCA-UNITED HEALTHCARE HMO -REC</v>
          </cell>
          <cell r="B135" t="str">
            <v>DFR</v>
          </cell>
          <cell r="C135" t="str">
            <v>MCA</v>
          </cell>
          <cell r="D135" t="str">
            <v>MCA</v>
          </cell>
        </row>
        <row r="136">
          <cell r="A136" t="str">
            <v>MCA-UNITED HEALTHCARE -IP</v>
          </cell>
          <cell r="B136" t="str">
            <v>D2</v>
          </cell>
          <cell r="C136" t="str">
            <v>MCA</v>
          </cell>
          <cell r="D136" t="str">
            <v>MCA</v>
          </cell>
        </row>
        <row r="137">
          <cell r="A137" t="str">
            <v>MCA-UNITED HEALTHCARE OON -IP</v>
          </cell>
          <cell r="B137" t="str">
            <v>DG</v>
          </cell>
          <cell r="C137" t="str">
            <v>MCA</v>
          </cell>
          <cell r="D137" t="str">
            <v>MCA</v>
          </cell>
        </row>
        <row r="138">
          <cell r="A138" t="str">
            <v>MCA-UNITED HEALTHCARE OON -OP</v>
          </cell>
          <cell r="B138" t="str">
            <v>DBG</v>
          </cell>
          <cell r="C138" t="str">
            <v>MCA</v>
          </cell>
          <cell r="D138" t="str">
            <v>MCA</v>
          </cell>
        </row>
        <row r="139">
          <cell r="A139" t="str">
            <v>MCA-UNITED HEALTHCARE OON -REC</v>
          </cell>
          <cell r="B139" t="str">
            <v>DGR</v>
          </cell>
          <cell r="C139" t="str">
            <v>MCA</v>
          </cell>
          <cell r="D139" t="str">
            <v>MCA</v>
          </cell>
        </row>
        <row r="140">
          <cell r="A140" t="str">
            <v>MCA-UNITED HEALTHCARE -OP</v>
          </cell>
          <cell r="B140" t="str">
            <v>DB2</v>
          </cell>
          <cell r="C140" t="str">
            <v>MCA</v>
          </cell>
          <cell r="D140" t="str">
            <v>MCA</v>
          </cell>
        </row>
        <row r="141">
          <cell r="A141" t="str">
            <v>MCA-UNITED HEALTHCARE -REC</v>
          </cell>
          <cell r="B141" t="str">
            <v>D2R</v>
          </cell>
          <cell r="C141" t="str">
            <v>MCA</v>
          </cell>
          <cell r="D141" t="str">
            <v>MCA</v>
          </cell>
        </row>
        <row r="142">
          <cell r="A142" t="str">
            <v>MEDICAID -HOME HEALTH</v>
          </cell>
          <cell r="B142" t="str">
            <v>XH</v>
          </cell>
          <cell r="C142" t="str">
            <v>Medicaid</v>
          </cell>
          <cell r="D142" t="str">
            <v>Medicaid</v>
          </cell>
        </row>
        <row r="143">
          <cell r="A143" t="str">
            <v>MEDICAID -I/P</v>
          </cell>
          <cell r="B143" t="str">
            <v>X</v>
          </cell>
          <cell r="C143" t="str">
            <v>Medicaid</v>
          </cell>
          <cell r="D143" t="str">
            <v>Medicaid</v>
          </cell>
        </row>
        <row r="144">
          <cell r="A144" t="str">
            <v>MEDICAID -NON PATIENT</v>
          </cell>
          <cell r="B144" t="str">
            <v>XNP</v>
          </cell>
          <cell r="C144" t="str">
            <v>Medicaid</v>
          </cell>
          <cell r="D144" t="str">
            <v>Medicaid</v>
          </cell>
        </row>
        <row r="145">
          <cell r="A145" t="str">
            <v>MEDICAID -O/P</v>
          </cell>
          <cell r="B145" t="str">
            <v>XB</v>
          </cell>
          <cell r="C145" t="str">
            <v>Medicaid</v>
          </cell>
          <cell r="D145" t="str">
            <v>Medicaid</v>
          </cell>
        </row>
        <row r="146">
          <cell r="A146" t="str">
            <v>MEDICAID -PHYSICIAN</v>
          </cell>
          <cell r="B146" t="str">
            <v>XP</v>
          </cell>
          <cell r="C146" t="str">
            <v>Medicaid</v>
          </cell>
          <cell r="D146" t="str">
            <v>Medicaid</v>
          </cell>
        </row>
        <row r="147">
          <cell r="A147" t="str">
            <v>MEDICAID -RECURRING</v>
          </cell>
          <cell r="B147" t="str">
            <v>XBR</v>
          </cell>
          <cell r="C147" t="str">
            <v>Medicaid</v>
          </cell>
          <cell r="D147" t="str">
            <v>Medicaid</v>
          </cell>
        </row>
        <row r="148">
          <cell r="A148" t="str">
            <v>MEDICAID -SNF</v>
          </cell>
          <cell r="B148" t="str">
            <v>XEC</v>
          </cell>
          <cell r="C148" t="str">
            <v>Medicaid</v>
          </cell>
          <cell r="D148" t="str">
            <v>Medicaid</v>
          </cell>
        </row>
        <row r="149">
          <cell r="A149" t="str">
            <v>MEDICARE -HOME HEALTH</v>
          </cell>
          <cell r="B149" t="str">
            <v>MH</v>
          </cell>
          <cell r="C149" t="str">
            <v>Medicare</v>
          </cell>
          <cell r="D149" t="str">
            <v>Medicare</v>
          </cell>
        </row>
        <row r="150">
          <cell r="A150" t="str">
            <v>MEDICARE -I/P</v>
          </cell>
          <cell r="B150" t="str">
            <v>M</v>
          </cell>
          <cell r="C150" t="str">
            <v>Medicare</v>
          </cell>
          <cell r="D150" t="str">
            <v>Medicare</v>
          </cell>
        </row>
        <row r="151">
          <cell r="A151" t="str">
            <v>MEDICARE -NON PATIENT</v>
          </cell>
          <cell r="B151" t="str">
            <v>MNP</v>
          </cell>
          <cell r="C151" t="str">
            <v>Medicare</v>
          </cell>
          <cell r="D151" t="str">
            <v>Medicare</v>
          </cell>
        </row>
        <row r="152">
          <cell r="A152" t="str">
            <v>MEDICARE -O/P</v>
          </cell>
          <cell r="B152" t="str">
            <v>MB</v>
          </cell>
          <cell r="C152" t="str">
            <v>Medicare</v>
          </cell>
          <cell r="D152" t="str">
            <v>Medicare</v>
          </cell>
        </row>
        <row r="153">
          <cell r="A153" t="str">
            <v>MEDICARE -PHYSICIAN</v>
          </cell>
          <cell r="B153" t="str">
            <v>MP</v>
          </cell>
          <cell r="C153" t="str">
            <v>Medicare</v>
          </cell>
          <cell r="D153" t="str">
            <v>Medicare</v>
          </cell>
        </row>
        <row r="154">
          <cell r="A154" t="str">
            <v>MEDICARE -RECURRING</v>
          </cell>
          <cell r="B154" t="str">
            <v>MBR</v>
          </cell>
          <cell r="C154" t="str">
            <v>Medicare</v>
          </cell>
          <cell r="D154" t="str">
            <v>Medicare</v>
          </cell>
        </row>
        <row r="155">
          <cell r="A155" t="str">
            <v>MEDICARE -SNF</v>
          </cell>
          <cell r="B155" t="str">
            <v>MEC</v>
          </cell>
          <cell r="C155" t="str">
            <v>Medicare</v>
          </cell>
          <cell r="D155" t="str">
            <v>Medicare</v>
          </cell>
        </row>
        <row r="156">
          <cell r="A156" t="str">
            <v>MEDICARE -SWING BED</v>
          </cell>
          <cell r="B156" t="str">
            <v>MS</v>
          </cell>
          <cell r="C156" t="str">
            <v>Medicare</v>
          </cell>
          <cell r="D156" t="str">
            <v>Medicare</v>
          </cell>
        </row>
        <row r="157">
          <cell r="A157" t="str">
            <v>MEDICARE EXHAUST NTX -IP</v>
          </cell>
          <cell r="B157" t="str">
            <v>M2</v>
          </cell>
          <cell r="C157" t="str">
            <v>Medicare</v>
          </cell>
          <cell r="D157" t="str">
            <v>Medicare</v>
          </cell>
        </row>
        <row r="158">
          <cell r="A158" t="str">
            <v>MEDICARE EXHAUST NTX -OP</v>
          </cell>
          <cell r="B158" t="str">
            <v>MB2</v>
          </cell>
          <cell r="C158" t="str">
            <v>Medicare</v>
          </cell>
          <cell r="D158" t="str">
            <v>Medicare</v>
          </cell>
        </row>
        <row r="159">
          <cell r="A159" t="str">
            <v>MEDICARE EXHAUST NTX -REC</v>
          </cell>
          <cell r="B159" t="str">
            <v>M2R</v>
          </cell>
          <cell r="C159" t="str">
            <v>Medicare</v>
          </cell>
          <cell r="D159" t="str">
            <v>Medicare</v>
          </cell>
        </row>
        <row r="160">
          <cell r="A160" t="str">
            <v>MEDICARE EXHAUST SITE NEUTRAL</v>
          </cell>
          <cell r="B160" t="str">
            <v>M2N</v>
          </cell>
          <cell r="C160" t="str">
            <v>Medicare</v>
          </cell>
          <cell r="D160" t="str">
            <v>Medicare</v>
          </cell>
        </row>
        <row r="161">
          <cell r="A161" t="str">
            <v>MEDICARE IP SITE NEUTRAL</v>
          </cell>
          <cell r="B161" t="str">
            <v>MSN</v>
          </cell>
          <cell r="C161" t="str">
            <v>Medicare</v>
          </cell>
          <cell r="D161" t="str">
            <v>Medicare</v>
          </cell>
        </row>
        <row r="162">
          <cell r="A162" t="str">
            <v>MEDICARE NORTH TEXAS -IP</v>
          </cell>
          <cell r="B162" t="str">
            <v>M1</v>
          </cell>
          <cell r="C162" t="str">
            <v>Medicare</v>
          </cell>
          <cell r="D162" t="str">
            <v>Medicare</v>
          </cell>
        </row>
        <row r="163">
          <cell r="A163" t="str">
            <v>MEDICARE NORTH TEXAS IP SITE NEUTRAL</v>
          </cell>
          <cell r="B163" t="str">
            <v>M1N</v>
          </cell>
          <cell r="C163" t="str">
            <v>Medicare</v>
          </cell>
          <cell r="D163" t="str">
            <v>Medicare</v>
          </cell>
        </row>
        <row r="164">
          <cell r="A164" t="str">
            <v>MEDICARE NORTH TEXAS -OP</v>
          </cell>
          <cell r="B164" t="str">
            <v>MB1</v>
          </cell>
          <cell r="C164" t="str">
            <v>Medicare</v>
          </cell>
          <cell r="D164" t="str">
            <v>Medicare</v>
          </cell>
        </row>
        <row r="165">
          <cell r="A165" t="str">
            <v>MEDICARE NORTH TEXAS -REC</v>
          </cell>
          <cell r="B165" t="str">
            <v>M1R</v>
          </cell>
          <cell r="C165" t="str">
            <v>Medicare</v>
          </cell>
          <cell r="D165" t="str">
            <v>Medicare</v>
          </cell>
        </row>
        <row r="166">
          <cell r="A166" t="str">
            <v>MEDICARE PITTSBURGH -IP</v>
          </cell>
          <cell r="B166" t="str">
            <v>M1</v>
          </cell>
          <cell r="C166" t="str">
            <v>Medicare</v>
          </cell>
          <cell r="D166" t="str">
            <v>Medicare</v>
          </cell>
        </row>
        <row r="167">
          <cell r="A167" t="str">
            <v>MEDICARE PITTSBURGH -OP</v>
          </cell>
          <cell r="B167" t="str">
            <v>MB1</v>
          </cell>
          <cell r="C167" t="str">
            <v>Medicare</v>
          </cell>
          <cell r="D167" t="str">
            <v>Medicare</v>
          </cell>
        </row>
        <row r="168">
          <cell r="A168" t="str">
            <v>MEDICARE PITTSBURGH -REC</v>
          </cell>
          <cell r="B168" t="str">
            <v>M1R</v>
          </cell>
          <cell r="C168" t="str">
            <v>Medicare</v>
          </cell>
          <cell r="D168" t="str">
            <v>Medicare</v>
          </cell>
        </row>
        <row r="169">
          <cell r="A169" t="str">
            <v>MOLINA COMMERCIAL / EXCH -IP</v>
          </cell>
          <cell r="B169" t="str">
            <v>DG</v>
          </cell>
          <cell r="C169" t="str">
            <v>Commercial</v>
          </cell>
          <cell r="D169" t="str">
            <v>Commercial</v>
          </cell>
        </row>
        <row r="170">
          <cell r="A170" t="str">
            <v>MOLINA COMMERCIAL / EXCH -OP</v>
          </cell>
          <cell r="B170" t="str">
            <v>DBG</v>
          </cell>
          <cell r="C170" t="str">
            <v>Commercial</v>
          </cell>
          <cell r="D170" t="str">
            <v>Commercial</v>
          </cell>
        </row>
        <row r="171">
          <cell r="A171" t="str">
            <v>MOLINA COMMERCIAL / EXCH -REC</v>
          </cell>
          <cell r="B171" t="str">
            <v>DGR</v>
          </cell>
          <cell r="C171" t="str">
            <v>Commercial</v>
          </cell>
          <cell r="D171" t="str">
            <v>Commercial</v>
          </cell>
        </row>
        <row r="172">
          <cell r="A172" t="str">
            <v>MUTUAL OF OMAHA SUPP - IP</v>
          </cell>
          <cell r="B172" t="str">
            <v>DJ</v>
          </cell>
          <cell r="C172" t="str">
            <v>Commercial</v>
          </cell>
          <cell r="D172" t="str">
            <v>Commercial</v>
          </cell>
        </row>
        <row r="173">
          <cell r="A173" t="str">
            <v>MUTUAL OF OMAHA SUPP -OP</v>
          </cell>
          <cell r="B173" t="str">
            <v>DBJ</v>
          </cell>
          <cell r="C173" t="str">
            <v>Commercial</v>
          </cell>
          <cell r="D173" t="str">
            <v>Commercial</v>
          </cell>
        </row>
        <row r="174">
          <cell r="A174" t="str">
            <v>MUTUAL OF OMAHA SUPP -RECUR</v>
          </cell>
          <cell r="B174" t="str">
            <v>DJR</v>
          </cell>
          <cell r="C174" t="str">
            <v>Commercial</v>
          </cell>
          <cell r="D174" t="str">
            <v>Commercial</v>
          </cell>
        </row>
        <row r="175">
          <cell r="A175" t="str">
            <v>OXFORD LIFE INSURANCE -IP</v>
          </cell>
          <cell r="B175" t="str">
            <v>DL</v>
          </cell>
          <cell r="C175" t="str">
            <v>Commercial</v>
          </cell>
          <cell r="D175" t="str">
            <v>Commercial</v>
          </cell>
        </row>
        <row r="176">
          <cell r="A176" t="str">
            <v>OXFORD LIFE INSURANCE -OP</v>
          </cell>
          <cell r="B176" t="str">
            <v>DBL</v>
          </cell>
          <cell r="C176" t="str">
            <v>Commercial</v>
          </cell>
          <cell r="D176" t="str">
            <v>Commercial</v>
          </cell>
        </row>
        <row r="177">
          <cell r="A177" t="str">
            <v>OXFORD LIFE INSURANCE -RECUR</v>
          </cell>
          <cell r="B177" t="str">
            <v>DLR</v>
          </cell>
          <cell r="C177" t="str">
            <v>Commercial</v>
          </cell>
          <cell r="D177" t="str">
            <v>Commercial</v>
          </cell>
        </row>
        <row r="178">
          <cell r="A178" t="str">
            <v>Perform Care</v>
          </cell>
          <cell r="B178" t="str">
            <v>X3</v>
          </cell>
          <cell r="C178" t="str">
            <v>Medicaid</v>
          </cell>
          <cell r="D178" t="str">
            <v>Medicaid</v>
          </cell>
        </row>
        <row r="179">
          <cell r="A179" t="str">
            <v>PerformCare</v>
          </cell>
          <cell r="B179" t="str">
            <v>XP1</v>
          </cell>
          <cell r="C179" t="str">
            <v>Medicaid</v>
          </cell>
          <cell r="D179" t="str">
            <v>Medicaid</v>
          </cell>
        </row>
        <row r="180">
          <cell r="A180" t="str">
            <v>PHCS Multiplan PPO - IP</v>
          </cell>
          <cell r="B180" t="str">
            <v>DO</v>
          </cell>
          <cell r="C180" t="str">
            <v>Commercial</v>
          </cell>
          <cell r="D180" t="str">
            <v>Commercial</v>
          </cell>
        </row>
        <row r="181">
          <cell r="A181" t="str">
            <v>PHYSICIANS MUTUAL OF OMAHA- IP</v>
          </cell>
          <cell r="B181" t="str">
            <v>DM</v>
          </cell>
          <cell r="C181" t="str">
            <v>Commercial</v>
          </cell>
          <cell r="D181" t="str">
            <v>Commercial</v>
          </cell>
        </row>
        <row r="182">
          <cell r="A182" t="str">
            <v>PHYSICIANS MUTUAL OF OMAHA- OP</v>
          </cell>
          <cell r="B182" t="str">
            <v>DBM</v>
          </cell>
          <cell r="C182" t="str">
            <v>Commercial</v>
          </cell>
          <cell r="D182" t="str">
            <v>Commercial</v>
          </cell>
        </row>
        <row r="183">
          <cell r="A183" t="str">
            <v>PHYSICIANS MUTUAL OF OMAHA- RECURRING</v>
          </cell>
          <cell r="B183" t="str">
            <v>DMR</v>
          </cell>
          <cell r="C183" t="str">
            <v>Commercial</v>
          </cell>
          <cell r="D183" t="str">
            <v>Commercial</v>
          </cell>
        </row>
        <row r="184">
          <cell r="A184" t="str">
            <v>PRIVATE PAY</v>
          </cell>
          <cell r="B184" t="str">
            <v>P</v>
          </cell>
          <cell r="C184" t="str">
            <v>Commercial</v>
          </cell>
          <cell r="D184" t="str">
            <v>Private Pay</v>
          </cell>
        </row>
        <row r="185">
          <cell r="A185" t="str">
            <v>PRIVATE PAY</v>
          </cell>
          <cell r="B185" t="str">
            <v>P</v>
          </cell>
          <cell r="C185" t="str">
            <v>Private Pay</v>
          </cell>
          <cell r="D185" t="str">
            <v>Private Pay</v>
          </cell>
        </row>
        <row r="186">
          <cell r="A186" t="str">
            <v>Qualified Medicare Beneficary</v>
          </cell>
          <cell r="B186" t="str">
            <v>XX</v>
          </cell>
          <cell r="C186" t="str">
            <v>Commercial</v>
          </cell>
          <cell r="D186" t="str">
            <v>Commercial</v>
          </cell>
        </row>
        <row r="187">
          <cell r="A187" t="str">
            <v>Qualified Medicare Beneficary - OP</v>
          </cell>
          <cell r="B187" t="str">
            <v>XXR</v>
          </cell>
          <cell r="C187" t="str">
            <v>Commercial</v>
          </cell>
          <cell r="D187" t="str">
            <v>Commercial</v>
          </cell>
        </row>
        <row r="188">
          <cell r="A188" t="str">
            <v>SCOTT AND WHITE COMM -IP</v>
          </cell>
          <cell r="B188" t="str">
            <v>DD</v>
          </cell>
          <cell r="C188" t="str">
            <v>Commercial</v>
          </cell>
          <cell r="D188" t="str">
            <v>Commercial</v>
          </cell>
        </row>
        <row r="189">
          <cell r="A189" t="str">
            <v>SCOTT AND WHITE COMM -OP</v>
          </cell>
          <cell r="B189" t="str">
            <v>DBD</v>
          </cell>
          <cell r="C189" t="str">
            <v>Commercial</v>
          </cell>
          <cell r="D189" t="str">
            <v>Commercial</v>
          </cell>
        </row>
        <row r="190">
          <cell r="A190" t="str">
            <v>SCOTT AND WHITE COMM -REC</v>
          </cell>
          <cell r="B190" t="str">
            <v>DDR</v>
          </cell>
          <cell r="C190" t="str">
            <v>Commercial</v>
          </cell>
          <cell r="D190" t="str">
            <v>Commercial</v>
          </cell>
        </row>
        <row r="191">
          <cell r="A191" t="str">
            <v>TEXAS MEDICAID HP -IP</v>
          </cell>
          <cell r="B191" t="str">
            <v>X1</v>
          </cell>
          <cell r="C191" t="str">
            <v>Medicaid</v>
          </cell>
          <cell r="D191" t="str">
            <v>Medicaid</v>
          </cell>
        </row>
        <row r="192">
          <cell r="A192" t="str">
            <v>TEXAS MEDICAID HP -OP</v>
          </cell>
          <cell r="B192" t="str">
            <v>XB1</v>
          </cell>
          <cell r="C192" t="str">
            <v>Medicaid</v>
          </cell>
          <cell r="D192" t="str">
            <v>Medicaid</v>
          </cell>
        </row>
        <row r="193">
          <cell r="A193" t="str">
            <v>TEXAS MEDICAID HP -REC</v>
          </cell>
          <cell r="B193" t="str">
            <v>X1R</v>
          </cell>
          <cell r="C193" t="str">
            <v>Medicaid</v>
          </cell>
          <cell r="D193" t="str">
            <v>Medicaid</v>
          </cell>
        </row>
        <row r="194">
          <cell r="A194" t="str">
            <v>TRICARE CHAMPUS -IP</v>
          </cell>
          <cell r="B194" t="str">
            <v>S6</v>
          </cell>
          <cell r="C194" t="str">
            <v>Commercial</v>
          </cell>
          <cell r="D194" t="str">
            <v>Gov't</v>
          </cell>
        </row>
        <row r="195">
          <cell r="A195" t="str">
            <v>TRICARE CHAMPUS -OP</v>
          </cell>
          <cell r="B195" t="str">
            <v>SB6</v>
          </cell>
          <cell r="C195" t="str">
            <v>Commercial</v>
          </cell>
          <cell r="D195" t="str">
            <v>Gov't</v>
          </cell>
        </row>
        <row r="196">
          <cell r="A196" t="str">
            <v>TRICARE CHAMPUS -REC</v>
          </cell>
          <cell r="B196" t="str">
            <v>S6R</v>
          </cell>
          <cell r="C196" t="str">
            <v>Commercial</v>
          </cell>
          <cell r="D196" t="str">
            <v>Gov't</v>
          </cell>
        </row>
        <row r="197">
          <cell r="A197" t="str">
            <v>TRICARE CHAMPUS SUPP -IP</v>
          </cell>
          <cell r="B197" t="str">
            <v>S2</v>
          </cell>
          <cell r="C197" t="str">
            <v>Commercial</v>
          </cell>
          <cell r="D197" t="str">
            <v>Gov't</v>
          </cell>
        </row>
        <row r="198">
          <cell r="A198" t="str">
            <v>TRICARE CHAMPUS SUPP -OP</v>
          </cell>
          <cell r="B198" t="str">
            <v>SB2</v>
          </cell>
          <cell r="C198" t="str">
            <v>Commercial</v>
          </cell>
          <cell r="D198" t="str">
            <v>Gov't</v>
          </cell>
        </row>
        <row r="199">
          <cell r="A199" t="str">
            <v>TRICARE CHAMPUS SUPP -REC</v>
          </cell>
          <cell r="B199" t="str">
            <v>S2R</v>
          </cell>
          <cell r="C199" t="str">
            <v>Commercial</v>
          </cell>
          <cell r="D199" t="str">
            <v>Gov't</v>
          </cell>
        </row>
        <row r="200">
          <cell r="A200" t="str">
            <v>TRICARE HUMANA -IP</v>
          </cell>
          <cell r="B200" t="str">
            <v>S5</v>
          </cell>
          <cell r="C200" t="str">
            <v>Commercial</v>
          </cell>
          <cell r="D200" t="str">
            <v>Gov't</v>
          </cell>
        </row>
        <row r="201">
          <cell r="A201" t="str">
            <v>TRICARE HUMANA -OP</v>
          </cell>
          <cell r="B201" t="str">
            <v>SB5</v>
          </cell>
          <cell r="C201" t="str">
            <v>Commercial</v>
          </cell>
          <cell r="D201" t="str">
            <v>Gov't</v>
          </cell>
        </row>
        <row r="202">
          <cell r="A202" t="str">
            <v>TRICARE HUMANA -REC</v>
          </cell>
          <cell r="B202" t="str">
            <v>S5R</v>
          </cell>
          <cell r="C202" t="str">
            <v>Commercial</v>
          </cell>
          <cell r="D202" t="str">
            <v>Gov't</v>
          </cell>
        </row>
        <row r="203">
          <cell r="A203" t="str">
            <v>TRICARE TRIWEST SUPP -IP</v>
          </cell>
          <cell r="B203" t="str">
            <v>S3</v>
          </cell>
          <cell r="C203" t="str">
            <v>Commercial</v>
          </cell>
          <cell r="D203" t="str">
            <v>Gov't</v>
          </cell>
        </row>
        <row r="204">
          <cell r="A204" t="str">
            <v>TRICARE TRIWEST SUPP -OP</v>
          </cell>
          <cell r="B204" t="str">
            <v>SB3</v>
          </cell>
          <cell r="C204" t="str">
            <v>Commercial</v>
          </cell>
          <cell r="D204" t="str">
            <v>Gov't</v>
          </cell>
        </row>
        <row r="205">
          <cell r="A205" t="str">
            <v>TRICARE TRIWEST SUPP -REC</v>
          </cell>
          <cell r="B205" t="str">
            <v>S3R</v>
          </cell>
          <cell r="C205" t="str">
            <v>Commercial</v>
          </cell>
          <cell r="D205" t="str">
            <v>Gov't</v>
          </cell>
        </row>
        <row r="206">
          <cell r="A206" t="str">
            <v>UNITED BEHAVIORAL HEALTH -IP</v>
          </cell>
          <cell r="B206" t="str">
            <v>DI</v>
          </cell>
          <cell r="C206" t="str">
            <v>Commercial</v>
          </cell>
          <cell r="D206" t="str">
            <v>Commercial</v>
          </cell>
        </row>
        <row r="207">
          <cell r="A207" t="str">
            <v>UNITED BEHAVIORAL HEALTH -OP</v>
          </cell>
          <cell r="B207" t="str">
            <v>DBI</v>
          </cell>
          <cell r="C207" t="str">
            <v>Commercial</v>
          </cell>
          <cell r="D207" t="str">
            <v>Commercial</v>
          </cell>
        </row>
        <row r="208">
          <cell r="A208" t="str">
            <v>UNITED BEHAVIORAL HEALTH -REC</v>
          </cell>
          <cell r="B208" t="str">
            <v>DIR</v>
          </cell>
          <cell r="C208" t="str">
            <v>Commercial</v>
          </cell>
          <cell r="D208" t="str">
            <v>Commercial</v>
          </cell>
        </row>
        <row r="209">
          <cell r="A209" t="str">
            <v>UNITED HEALTHCARE HMO/PPO -IP</v>
          </cell>
          <cell r="B209" t="str">
            <v>D3</v>
          </cell>
          <cell r="C209" t="str">
            <v>Commercial</v>
          </cell>
          <cell r="D209" t="str">
            <v>Commercial</v>
          </cell>
        </row>
        <row r="210">
          <cell r="A210" t="str">
            <v>UNITED HEALTHCARE HMO/PPO -OP</v>
          </cell>
          <cell r="B210" t="str">
            <v>DB3</v>
          </cell>
          <cell r="C210" t="str">
            <v>Commercial</v>
          </cell>
          <cell r="D210" t="str">
            <v>Commercial</v>
          </cell>
        </row>
        <row r="211">
          <cell r="A211" t="str">
            <v>UNITED HEALTHCARE HMO/PPO -REC</v>
          </cell>
          <cell r="B211" t="str">
            <v>D3R</v>
          </cell>
          <cell r="C211" t="str">
            <v>Commercial</v>
          </cell>
          <cell r="D211" t="str">
            <v>Commercial</v>
          </cell>
        </row>
        <row r="212">
          <cell r="A212" t="str">
            <v>UNITED HEALTHCARE SUPP -IP</v>
          </cell>
          <cell r="B212" t="str">
            <v>DJ</v>
          </cell>
          <cell r="C212" t="str">
            <v>Commercial</v>
          </cell>
          <cell r="D212" t="str">
            <v>Commercial</v>
          </cell>
        </row>
        <row r="213">
          <cell r="A213" t="str">
            <v>UNITED HEALTHCARE SUPP -IP</v>
          </cell>
          <cell r="B213" t="str">
            <v>DK</v>
          </cell>
          <cell r="C213" t="str">
            <v>Commercial</v>
          </cell>
          <cell r="D213" t="str">
            <v>Commercial</v>
          </cell>
        </row>
        <row r="214">
          <cell r="A214" t="str">
            <v>UNITED HEALTHCARE SUPP -OP</v>
          </cell>
          <cell r="B214" t="str">
            <v>DBJ</v>
          </cell>
          <cell r="C214" t="str">
            <v>Commercial</v>
          </cell>
          <cell r="D214" t="str">
            <v>Commercial</v>
          </cell>
        </row>
        <row r="215">
          <cell r="A215" t="str">
            <v>UNITED HEALTHCARE SUPP -OP</v>
          </cell>
          <cell r="B215" t="str">
            <v>DBK</v>
          </cell>
          <cell r="C215" t="str">
            <v>Commercial</v>
          </cell>
          <cell r="D215" t="str">
            <v>Commercial</v>
          </cell>
        </row>
        <row r="216">
          <cell r="A216" t="str">
            <v>UNITED HEALTHCARE SUPP -REC</v>
          </cell>
          <cell r="B216" t="str">
            <v>DJR</v>
          </cell>
          <cell r="C216" t="str">
            <v>Commercial</v>
          </cell>
          <cell r="D216" t="str">
            <v>Commercial</v>
          </cell>
        </row>
        <row r="217">
          <cell r="A217" t="str">
            <v>UNITED HEALTHCARE SUPP -REC</v>
          </cell>
          <cell r="B217" t="str">
            <v>DKR</v>
          </cell>
          <cell r="C217" t="str">
            <v>Commercial</v>
          </cell>
          <cell r="D217" t="str">
            <v>Commercial</v>
          </cell>
        </row>
        <row r="218">
          <cell r="A218" t="str">
            <v>VA OPTUM CCN</v>
          </cell>
          <cell r="B218" t="str">
            <v>VAC</v>
          </cell>
          <cell r="C218" t="str">
            <v>Commercial</v>
          </cell>
          <cell r="D218" t="str">
            <v>Gov't</v>
          </cell>
        </row>
        <row r="219">
          <cell r="A219" t="str">
            <v>VETERANS ADMINISTRATION -IP</v>
          </cell>
          <cell r="B219" t="str">
            <v>S4</v>
          </cell>
          <cell r="C219" t="str">
            <v>Commercial</v>
          </cell>
          <cell r="D219" t="str">
            <v>Gov't</v>
          </cell>
        </row>
        <row r="220">
          <cell r="A220" t="str">
            <v>VETERANS ADMINISTRATION -OP</v>
          </cell>
          <cell r="B220" t="str">
            <v>SB4</v>
          </cell>
          <cell r="C220" t="str">
            <v>Commercial</v>
          </cell>
          <cell r="D220" t="str">
            <v>Gov't</v>
          </cell>
        </row>
        <row r="221">
          <cell r="A221" t="str">
            <v>VETERANS ADMINISTRATION -REC</v>
          </cell>
          <cell r="B221" t="str">
            <v>S4R</v>
          </cell>
          <cell r="C221" t="str">
            <v>Commercial</v>
          </cell>
          <cell r="D221" t="str">
            <v>Gov't</v>
          </cell>
        </row>
        <row r="222">
          <cell r="A222" t="str">
            <v>WORKERS COMP TEXAS -IP</v>
          </cell>
          <cell r="B222" t="str">
            <v>W1</v>
          </cell>
          <cell r="C222" t="str">
            <v>Commercial</v>
          </cell>
          <cell r="D222" t="str">
            <v>WC</v>
          </cell>
        </row>
        <row r="223">
          <cell r="A223" t="str">
            <v>WORKERS COMP TEXAS -OP</v>
          </cell>
          <cell r="B223" t="str">
            <v>WB1</v>
          </cell>
          <cell r="C223" t="str">
            <v>Commercial</v>
          </cell>
          <cell r="D223" t="str">
            <v>WC</v>
          </cell>
        </row>
        <row r="224">
          <cell r="A224" t="str">
            <v>WORKERS COMP TEXAS -REC</v>
          </cell>
          <cell r="B224" t="str">
            <v>W1R</v>
          </cell>
          <cell r="C224" t="str">
            <v>Commercial</v>
          </cell>
          <cell r="D224" t="str">
            <v>WC</v>
          </cell>
        </row>
        <row r="225">
          <cell r="A225" t="str">
            <v>WORKMAN'S COMPENSATION -I/P</v>
          </cell>
          <cell r="B225" t="str">
            <v>W</v>
          </cell>
          <cell r="C225" t="str">
            <v>Commercial</v>
          </cell>
          <cell r="D225" t="str">
            <v>WC</v>
          </cell>
        </row>
        <row r="226">
          <cell r="A226" t="str">
            <v>WORKMAN'S COMPENSATION -O/P</v>
          </cell>
          <cell r="B226" t="str">
            <v>WB</v>
          </cell>
          <cell r="C226" t="str">
            <v>Commercial</v>
          </cell>
          <cell r="D226" t="str">
            <v>WC</v>
          </cell>
        </row>
        <row r="227">
          <cell r="A227" t="str">
            <v>BLUE CROSS                  -I/P</v>
          </cell>
          <cell r="D227" t="str">
            <v>Commercial</v>
          </cell>
        </row>
        <row r="228">
          <cell r="A228" t="str">
            <v>BLUE CROSS                  -O/P</v>
          </cell>
          <cell r="D228" t="str">
            <v>Commercial</v>
          </cell>
        </row>
        <row r="229">
          <cell r="A229" t="str">
            <v>BLUE CROSS                  -RECURRING</v>
          </cell>
          <cell r="D229" t="str">
            <v>Commercial</v>
          </cell>
        </row>
        <row r="230">
          <cell r="A230" t="str">
            <v>COMMERCIAL                  -I/P</v>
          </cell>
          <cell r="D230" t="str">
            <v>Commercial</v>
          </cell>
        </row>
        <row r="231">
          <cell r="A231" t="str">
            <v>COMMERCIAL                  -O/P</v>
          </cell>
          <cell r="D231" t="str">
            <v>Commercial</v>
          </cell>
        </row>
        <row r="232">
          <cell r="A232" t="str">
            <v>COMMERCIAL                  -RECURRING</v>
          </cell>
          <cell r="D232" t="str">
            <v>Commercial</v>
          </cell>
        </row>
        <row r="233">
          <cell r="A233" t="str">
            <v>MCA WELLCARE HMO  -IP</v>
          </cell>
          <cell r="D233" t="str">
            <v>MCA</v>
          </cell>
        </row>
        <row r="234">
          <cell r="A234" t="str">
            <v>MEDICAID                    -I/P</v>
          </cell>
          <cell r="D234" t="str">
            <v>MEDICAID</v>
          </cell>
        </row>
        <row r="235">
          <cell r="A235" t="str">
            <v>MEDICARE                    -I/P</v>
          </cell>
          <cell r="D235" t="str">
            <v>MEDICARE</v>
          </cell>
        </row>
        <row r="236">
          <cell r="A236" t="str">
            <v>MEDICARE                    -O/P</v>
          </cell>
          <cell r="D236" t="str">
            <v>MEDICARE</v>
          </cell>
        </row>
        <row r="237">
          <cell r="A237" t="str">
            <v>MEDICARE                    -RECURRING</v>
          </cell>
          <cell r="D237" t="str">
            <v>MEDICARE</v>
          </cell>
        </row>
        <row r="238">
          <cell r="A238" t="str">
            <v>MUTUAL OF OMAHA SUPP  -OP</v>
          </cell>
          <cell r="D238" t="str">
            <v>Commercial</v>
          </cell>
        </row>
        <row r="239">
          <cell r="A239" t="str">
            <v>MUTUAL OF OMAHA SUPP  -RECUR</v>
          </cell>
          <cell r="D239" t="str">
            <v>Commercial</v>
          </cell>
        </row>
        <row r="240">
          <cell r="A240" t="str">
            <v>OXFORD LIFE INSURANCE  -RECUR</v>
          </cell>
          <cell r="D240" t="str">
            <v>Commercial</v>
          </cell>
        </row>
        <row r="241">
          <cell r="A241" t="str">
            <v>WORKMAN'S COMPENSATION      -I/P</v>
          </cell>
          <cell r="D241" t="str">
            <v>WC</v>
          </cell>
        </row>
        <row r="242">
          <cell r="A242" t="str">
            <v>WORKMAN'S COMPENSATION      -O/P</v>
          </cell>
          <cell r="D242" t="str">
            <v>WC</v>
          </cell>
        </row>
        <row r="243">
          <cell r="A243" t="str">
            <v>MCA HUMANA WELLMED HMO I/P</v>
          </cell>
          <cell r="D243" t="str">
            <v>MCA</v>
          </cell>
        </row>
        <row r="244">
          <cell r="A244" t="str">
            <v>MCA HUMANA WELLMED HMO I/P</v>
          </cell>
          <cell r="D244" t="str">
            <v>MCA</v>
          </cell>
        </row>
        <row r="245">
          <cell r="A245" t="str">
            <v>MCA-CARE N CARE SITE NEUTRAL</v>
          </cell>
          <cell r="D245" t="str">
            <v>MCA</v>
          </cell>
        </row>
        <row r="246">
          <cell r="A246" t="str">
            <v>MCA HUMANA WELLMED HMO I/P</v>
          </cell>
          <cell r="D246" t="str">
            <v>MCA</v>
          </cell>
        </row>
        <row r="247">
          <cell r="A247" t="str">
            <v>MCA HUMANA WELLMED HMO I/P</v>
          </cell>
          <cell r="D247" t="str">
            <v>MCA</v>
          </cell>
        </row>
        <row r="248">
          <cell r="A248" t="str">
            <v>MCA-CARE N CARE SITE NEUTRAL</v>
          </cell>
          <cell r="D248" t="str">
            <v>MCA</v>
          </cell>
        </row>
        <row r="249">
          <cell r="A249" t="str">
            <v>MCA HUMANA WELLMED HMO I/P</v>
          </cell>
          <cell r="D249" t="str">
            <v>MCA</v>
          </cell>
        </row>
        <row r="250">
          <cell r="A250" t="str">
            <v>MCA WELLCARE HMO SITE NEUTRAL</v>
          </cell>
          <cell r="D250" t="str">
            <v>MCA</v>
          </cell>
        </row>
        <row r="251">
          <cell r="A251" t="str">
            <v>MCA HUMANA WELLMED HMO I/P</v>
          </cell>
          <cell r="D251" t="str">
            <v>MCA</v>
          </cell>
        </row>
        <row r="252">
          <cell r="A252" t="str">
            <v>MCA-CARE N CARE SITE NEUTRAL</v>
          </cell>
          <cell r="D252" t="str">
            <v>MCA</v>
          </cell>
        </row>
        <row r="253">
          <cell r="A253" t="str">
            <v>MCA-CARE N CARE SITE NEUTRAL</v>
          </cell>
          <cell r="D253" t="str">
            <v>MCA</v>
          </cell>
        </row>
        <row r="254">
          <cell r="A254" t="str">
            <v>MCA WELLCARE HMO SITE NEUTRAL</v>
          </cell>
          <cell r="D254" t="str">
            <v>MCA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E631-F428-4817-A803-87C55828DC07}">
  <dimension ref="A1:K1016"/>
  <sheetViews>
    <sheetView tabSelected="1" zoomScale="125" zoomScaleNormal="85" workbookViewId="0">
      <pane ySplit="1" topLeftCell="A2" activePane="bottomLeft" state="frozen"/>
      <selection pane="bottomLeft" activeCell="J8" sqref="J8"/>
    </sheetView>
  </sheetViews>
  <sheetFormatPr baseColWidth="10" defaultColWidth="8.83203125" defaultRowHeight="15" x14ac:dyDescent="0.2"/>
  <cols>
    <col min="1" max="1" width="11.33203125" bestFit="1" customWidth="1"/>
    <col min="2" max="2" width="40" bestFit="1" customWidth="1"/>
    <col min="3" max="3" width="20.5" bestFit="1" customWidth="1"/>
    <col min="4" max="6" width="15.83203125" bestFit="1" customWidth="1"/>
    <col min="7" max="7" width="16.83203125" bestFit="1" customWidth="1"/>
    <col min="8" max="8" width="21" bestFit="1" customWidth="1"/>
    <col min="9" max="9" width="10.5" bestFit="1" customWidth="1"/>
    <col min="10" max="10" width="21.83203125" customWidth="1"/>
    <col min="11" max="11" width="22.332031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125</v>
      </c>
      <c r="K1" s="2" t="s">
        <v>9</v>
      </c>
    </row>
    <row r="2" spans="1:11" x14ac:dyDescent="0.2">
      <c r="A2" s="3" t="s">
        <v>10</v>
      </c>
      <c r="B2" t="s">
        <v>11</v>
      </c>
      <c r="C2" s="4"/>
      <c r="D2" s="4"/>
      <c r="E2" s="4"/>
      <c r="F2" s="4"/>
      <c r="G2" s="4">
        <v>1556</v>
      </c>
      <c r="H2" s="4">
        <v>1556</v>
      </c>
      <c r="I2" s="5">
        <v>45382</v>
      </c>
      <c r="J2" t="str">
        <f>VLOOKUP(B2,'[1]Payor Mapping'!$A$1:$D$5000,4,FALSE)</f>
        <v>Commercial</v>
      </c>
      <c r="K2" s="4">
        <f>C2+D2</f>
        <v>0</v>
      </c>
    </row>
    <row r="3" spans="1:11" x14ac:dyDescent="0.2">
      <c r="A3" s="3" t="s">
        <v>10</v>
      </c>
      <c r="B3" t="s">
        <v>12</v>
      </c>
      <c r="C3" s="4">
        <v>-24933.62</v>
      </c>
      <c r="D3" s="4"/>
      <c r="E3" s="4"/>
      <c r="F3" s="4"/>
      <c r="G3" s="4">
        <v>1872</v>
      </c>
      <c r="H3" s="4">
        <v>-23061.62</v>
      </c>
      <c r="I3" s="5">
        <v>45382</v>
      </c>
      <c r="J3" t="str">
        <f>VLOOKUP(B3,'[1]Payor Mapping'!$A$1:$D$5000,4,FALSE)</f>
        <v>Commercial</v>
      </c>
      <c r="K3" s="4">
        <f t="shared" ref="K3:K66" si="0">C3+D3</f>
        <v>-24933.62</v>
      </c>
    </row>
    <row r="4" spans="1:11" x14ac:dyDescent="0.2">
      <c r="A4" s="3" t="s">
        <v>10</v>
      </c>
      <c r="B4" t="s">
        <v>13</v>
      </c>
      <c r="C4" s="4"/>
      <c r="D4" s="4"/>
      <c r="E4" s="4"/>
      <c r="F4" s="4"/>
      <c r="G4" s="4">
        <v>85172.849999999991</v>
      </c>
      <c r="H4" s="4">
        <v>85172.849999999991</v>
      </c>
      <c r="I4" s="5">
        <v>45382</v>
      </c>
      <c r="J4" t="str">
        <f>VLOOKUP(B4,'[1]Payor Mapping'!$A$1:$D$5000,4,FALSE)</f>
        <v>Medicaid</v>
      </c>
      <c r="K4" s="4">
        <f t="shared" si="0"/>
        <v>0</v>
      </c>
    </row>
    <row r="5" spans="1:11" x14ac:dyDescent="0.2">
      <c r="A5" s="3" t="s">
        <v>10</v>
      </c>
      <c r="B5" t="s">
        <v>14</v>
      </c>
      <c r="C5" s="4"/>
      <c r="D5" s="4"/>
      <c r="E5" s="4"/>
      <c r="F5" s="4"/>
      <c r="G5" s="4">
        <v>17948.68</v>
      </c>
      <c r="H5" s="4">
        <v>17948.68</v>
      </c>
      <c r="I5" s="5">
        <v>45382</v>
      </c>
      <c r="J5" t="str">
        <f>VLOOKUP(B5,'[1]Payor Mapping'!$A$1:$D$5000,4,FALSE)</f>
        <v>Commercial</v>
      </c>
      <c r="K5" s="4">
        <f t="shared" si="0"/>
        <v>0</v>
      </c>
    </row>
    <row r="6" spans="1:11" x14ac:dyDescent="0.2">
      <c r="A6" s="3" t="s">
        <v>10</v>
      </c>
      <c r="B6" t="s">
        <v>15</v>
      </c>
      <c r="C6" s="4"/>
      <c r="D6" s="4"/>
      <c r="E6" s="4"/>
      <c r="F6" s="4"/>
      <c r="G6" s="4">
        <v>127120.84</v>
      </c>
      <c r="H6" s="4">
        <v>127120.84</v>
      </c>
      <c r="I6" s="5">
        <v>45382</v>
      </c>
      <c r="J6" t="str">
        <f>VLOOKUP(B6,'[1]Payor Mapping'!$A$1:$D$5000,4,FALSE)</f>
        <v>MCA</v>
      </c>
      <c r="K6" s="4">
        <f t="shared" si="0"/>
        <v>0</v>
      </c>
    </row>
    <row r="7" spans="1:11" x14ac:dyDescent="0.2">
      <c r="A7" s="3" t="s">
        <v>10</v>
      </c>
      <c r="B7" t="s">
        <v>16</v>
      </c>
      <c r="C7" s="4">
        <v>-596823.10000000009</v>
      </c>
      <c r="D7" s="4"/>
      <c r="E7" s="4"/>
      <c r="F7" s="4">
        <v>9600</v>
      </c>
      <c r="G7" s="4">
        <v>102309.95999999998</v>
      </c>
      <c r="H7" s="4">
        <v>-484913.14000000007</v>
      </c>
      <c r="I7" s="5">
        <v>45382</v>
      </c>
      <c r="J7" t="str">
        <f>VLOOKUP(B7,'[1]Payor Mapping'!$A$1:$D$5000,4,FALSE)</f>
        <v>Private Pay</v>
      </c>
      <c r="K7" s="4">
        <f t="shared" si="0"/>
        <v>-596823.10000000009</v>
      </c>
    </row>
    <row r="8" spans="1:11" x14ac:dyDescent="0.2">
      <c r="A8" s="6" t="s">
        <v>10</v>
      </c>
      <c r="B8" t="s">
        <v>17</v>
      </c>
      <c r="C8" s="4"/>
      <c r="D8" s="4"/>
      <c r="E8" s="4"/>
      <c r="F8" s="4">
        <v>693189.03</v>
      </c>
      <c r="G8" s="4"/>
      <c r="H8" s="4">
        <v>693189.03</v>
      </c>
      <c r="I8" s="5">
        <v>45382</v>
      </c>
      <c r="J8" t="str">
        <f>VLOOKUP(B8,'[1]Payor Mapping'!$A$1:$D$5000,4,FALSE)</f>
        <v>Commercial</v>
      </c>
      <c r="K8" s="4">
        <f t="shared" si="0"/>
        <v>0</v>
      </c>
    </row>
    <row r="9" spans="1:11" x14ac:dyDescent="0.2">
      <c r="A9" s="3" t="s">
        <v>18</v>
      </c>
      <c r="B9" t="s">
        <v>19</v>
      </c>
      <c r="C9" s="4"/>
      <c r="D9" s="4">
        <v>72.539999999999992</v>
      </c>
      <c r="E9" s="4"/>
      <c r="F9" s="4">
        <v>47</v>
      </c>
      <c r="G9" s="4">
        <v>39477.879999999997</v>
      </c>
      <c r="H9" s="4">
        <v>39597.42</v>
      </c>
      <c r="I9" s="5">
        <v>45382</v>
      </c>
      <c r="J9" t="str">
        <f>VLOOKUP(B9,'[1]Payor Mapping'!$A$1:$D$5000,4,FALSE)</f>
        <v>Commercial</v>
      </c>
      <c r="K9" s="4">
        <f t="shared" si="0"/>
        <v>72.539999999999992</v>
      </c>
    </row>
    <row r="10" spans="1:11" x14ac:dyDescent="0.2">
      <c r="A10" s="3" t="s">
        <v>18</v>
      </c>
      <c r="B10" t="s">
        <v>20</v>
      </c>
      <c r="C10" s="4"/>
      <c r="D10" s="4"/>
      <c r="E10" s="4"/>
      <c r="F10" s="4"/>
      <c r="G10" s="4">
        <v>14008.28</v>
      </c>
      <c r="H10" s="4">
        <v>14008.28</v>
      </c>
      <c r="I10" s="5">
        <v>45382</v>
      </c>
      <c r="J10" t="str">
        <f>VLOOKUP(B10,'[1]Payor Mapping'!$A$1:$D$5000,4,FALSE)</f>
        <v>Commercial</v>
      </c>
      <c r="K10" s="4">
        <f t="shared" si="0"/>
        <v>0</v>
      </c>
    </row>
    <row r="11" spans="1:11" x14ac:dyDescent="0.2">
      <c r="A11" s="3" t="s">
        <v>18</v>
      </c>
      <c r="B11" t="s">
        <v>21</v>
      </c>
      <c r="C11" s="4"/>
      <c r="D11" s="4">
        <v>1637796.75</v>
      </c>
      <c r="E11" s="4"/>
      <c r="F11" s="4"/>
      <c r="G11" s="4"/>
      <c r="H11" s="4">
        <v>1637796.75</v>
      </c>
      <c r="I11" s="5">
        <v>45382</v>
      </c>
      <c r="J11" t="str">
        <f>VLOOKUP(B11,'[1]Payor Mapping'!$A$1:$D$5000,4,FALSE)</f>
        <v>Commercial</v>
      </c>
      <c r="K11" s="4">
        <f t="shared" si="0"/>
        <v>1637796.75</v>
      </c>
    </row>
    <row r="12" spans="1:11" x14ac:dyDescent="0.2">
      <c r="A12" s="3" t="s">
        <v>18</v>
      </c>
      <c r="B12" t="s">
        <v>22</v>
      </c>
      <c r="C12" s="4">
        <v>262192.57</v>
      </c>
      <c r="D12" s="4"/>
      <c r="E12" s="4"/>
      <c r="F12" s="4"/>
      <c r="G12" s="4">
        <v>510158.17</v>
      </c>
      <c r="H12" s="4">
        <v>772350.74</v>
      </c>
      <c r="I12" s="5">
        <v>45382</v>
      </c>
      <c r="J12" t="str">
        <f>VLOOKUP(B12,'[1]Payor Mapping'!$A$1:$D$5000,4,FALSE)</f>
        <v>Commercial</v>
      </c>
      <c r="K12" s="4">
        <f t="shared" si="0"/>
        <v>262192.57</v>
      </c>
    </row>
    <row r="13" spans="1:11" x14ac:dyDescent="0.2">
      <c r="A13" s="3" t="s">
        <v>18</v>
      </c>
      <c r="B13" t="s">
        <v>23</v>
      </c>
      <c r="C13" s="4">
        <v>428949.67</v>
      </c>
      <c r="D13" s="4"/>
      <c r="E13" s="4"/>
      <c r="F13" s="4"/>
      <c r="G13" s="4"/>
      <c r="H13" s="4">
        <v>428949.67</v>
      </c>
      <c r="I13" s="5">
        <v>45382</v>
      </c>
      <c r="J13" t="str">
        <f>VLOOKUP(B13,'[1]Payor Mapping'!$A$1:$D$5000,4,FALSE)</f>
        <v>Commercial</v>
      </c>
      <c r="K13" s="4">
        <f t="shared" si="0"/>
        <v>428949.67</v>
      </c>
    </row>
    <row r="14" spans="1:11" x14ac:dyDescent="0.2">
      <c r="A14" s="3" t="s">
        <v>18</v>
      </c>
      <c r="B14" t="s">
        <v>24</v>
      </c>
      <c r="C14" s="4"/>
      <c r="D14" s="4">
        <v>180818.53</v>
      </c>
      <c r="E14" s="4"/>
      <c r="F14" s="4"/>
      <c r="G14" s="4">
        <v>12625.38</v>
      </c>
      <c r="H14" s="4">
        <v>193443.91</v>
      </c>
      <c r="I14" s="5">
        <v>45382</v>
      </c>
      <c r="J14" t="str">
        <f>VLOOKUP(B14,'[1]Payor Mapping'!$A$1:$D$5000,4,FALSE)</f>
        <v>Commercial</v>
      </c>
      <c r="K14" s="4">
        <f t="shared" si="0"/>
        <v>180818.53</v>
      </c>
    </row>
    <row r="15" spans="1:11" x14ac:dyDescent="0.2">
      <c r="A15" s="3" t="s">
        <v>18</v>
      </c>
      <c r="B15" t="s">
        <v>25</v>
      </c>
      <c r="C15" s="4"/>
      <c r="D15" s="4">
        <v>114887.33</v>
      </c>
      <c r="E15" s="4"/>
      <c r="F15" s="4"/>
      <c r="G15" s="4">
        <v>274.42</v>
      </c>
      <c r="H15" s="4">
        <v>115161.75</v>
      </c>
      <c r="I15" s="5">
        <v>45382</v>
      </c>
      <c r="J15" t="str">
        <f>VLOOKUP(B15,'[1]Payor Mapping'!$A$1:$D$5000,4,FALSE)</f>
        <v>Commercial</v>
      </c>
      <c r="K15" s="4">
        <f t="shared" si="0"/>
        <v>114887.33</v>
      </c>
    </row>
    <row r="16" spans="1:11" x14ac:dyDescent="0.2">
      <c r="A16" s="3" t="s">
        <v>18</v>
      </c>
      <c r="B16" t="s">
        <v>14</v>
      </c>
      <c r="C16" s="4">
        <v>1398396.58</v>
      </c>
      <c r="D16" s="4"/>
      <c r="E16" s="4"/>
      <c r="F16" s="4"/>
      <c r="G16" s="4"/>
      <c r="H16" s="4">
        <v>1398396.58</v>
      </c>
      <c r="I16" s="5">
        <v>45382</v>
      </c>
      <c r="J16" t="str">
        <f>VLOOKUP(B16,'[1]Payor Mapping'!$A$1:$D$5000,4,FALSE)</f>
        <v>Commercial</v>
      </c>
      <c r="K16" s="4">
        <f t="shared" si="0"/>
        <v>1398396.58</v>
      </c>
    </row>
    <row r="17" spans="1:11" x14ac:dyDescent="0.2">
      <c r="A17" s="3" t="s">
        <v>18</v>
      </c>
      <c r="B17" t="s">
        <v>26</v>
      </c>
      <c r="C17" s="4"/>
      <c r="D17" s="4"/>
      <c r="E17" s="4"/>
      <c r="F17" s="4"/>
      <c r="G17" s="4">
        <v>246197.46</v>
      </c>
      <c r="H17" s="4">
        <v>246197.46</v>
      </c>
      <c r="I17" s="5">
        <v>45382</v>
      </c>
      <c r="J17" t="str">
        <f>VLOOKUP(B17,'[1]Payor Mapping'!$A$1:$D$5000,4,FALSE)</f>
        <v>MCA</v>
      </c>
      <c r="K17" s="4">
        <f t="shared" si="0"/>
        <v>0</v>
      </c>
    </row>
    <row r="18" spans="1:11" x14ac:dyDescent="0.2">
      <c r="A18" s="3" t="s">
        <v>18</v>
      </c>
      <c r="B18" t="s">
        <v>27</v>
      </c>
      <c r="C18" s="4"/>
      <c r="D18" s="4">
        <v>143338.01999999999</v>
      </c>
      <c r="E18" s="4"/>
      <c r="F18" s="4"/>
      <c r="G18" s="4"/>
      <c r="H18" s="4">
        <v>143338.01999999999</v>
      </c>
      <c r="I18" s="5">
        <v>45382</v>
      </c>
      <c r="J18" t="str">
        <f>VLOOKUP(B18,'[1]Payor Mapping'!$A$1:$D$5000,4,FALSE)</f>
        <v>MCA</v>
      </c>
      <c r="K18" s="4">
        <f t="shared" si="0"/>
        <v>143338.01999999999</v>
      </c>
    </row>
    <row r="19" spans="1:11" x14ac:dyDescent="0.2">
      <c r="A19" s="3" t="s">
        <v>18</v>
      </c>
      <c r="B19" t="s">
        <v>28</v>
      </c>
      <c r="C19" s="4"/>
      <c r="D19" s="4"/>
      <c r="E19" s="4"/>
      <c r="F19" s="4"/>
      <c r="G19" s="4">
        <v>21761.119999999999</v>
      </c>
      <c r="H19" s="4">
        <v>21761.119999999999</v>
      </c>
      <c r="I19" s="5">
        <v>45382</v>
      </c>
      <c r="J19" t="str">
        <f>VLOOKUP(B19,'[1]Payor Mapping'!$A$1:$D$5000,4,FALSE)</f>
        <v>MCA</v>
      </c>
      <c r="K19" s="4">
        <f t="shared" si="0"/>
        <v>0</v>
      </c>
    </row>
    <row r="20" spans="1:11" x14ac:dyDescent="0.2">
      <c r="A20" s="3" t="s">
        <v>18</v>
      </c>
      <c r="B20" t="s">
        <v>29</v>
      </c>
      <c r="C20" s="4"/>
      <c r="D20" s="4">
        <v>359.79</v>
      </c>
      <c r="E20" s="4"/>
      <c r="F20" s="4"/>
      <c r="G20" s="4"/>
      <c r="H20" s="4">
        <v>359.79</v>
      </c>
      <c r="I20" s="5">
        <v>45382</v>
      </c>
      <c r="J20" t="str">
        <f>VLOOKUP(B20,'[1]Payor Mapping'!$A$1:$D$5000,4,FALSE)</f>
        <v>MCA</v>
      </c>
      <c r="K20" s="4">
        <f t="shared" si="0"/>
        <v>359.79</v>
      </c>
    </row>
    <row r="21" spans="1:11" x14ac:dyDescent="0.2">
      <c r="A21" s="3" t="s">
        <v>18</v>
      </c>
      <c r="B21" t="s">
        <v>30</v>
      </c>
      <c r="C21" s="4"/>
      <c r="D21" s="4"/>
      <c r="E21" s="4"/>
      <c r="F21" s="4"/>
      <c r="G21" s="4">
        <v>1751.48</v>
      </c>
      <c r="H21" s="4">
        <v>1751.48</v>
      </c>
      <c r="I21" s="5">
        <v>45382</v>
      </c>
      <c r="J21" t="str">
        <f>VLOOKUP(B21,'[1]Payor Mapping'!$A$1:$D$5000,4,FALSE)</f>
        <v>MCA</v>
      </c>
      <c r="K21" s="4">
        <f t="shared" si="0"/>
        <v>0</v>
      </c>
    </row>
    <row r="22" spans="1:11" x14ac:dyDescent="0.2">
      <c r="A22" s="3" t="s">
        <v>18</v>
      </c>
      <c r="B22" t="s">
        <v>31</v>
      </c>
      <c r="C22" s="4">
        <v>422881.64</v>
      </c>
      <c r="D22" s="4"/>
      <c r="E22" s="4"/>
      <c r="F22" s="4"/>
      <c r="G22" s="4"/>
      <c r="H22" s="4">
        <v>422881.64</v>
      </c>
      <c r="I22" s="5">
        <v>45382</v>
      </c>
      <c r="J22" t="str">
        <f>VLOOKUP(B22,'[1]Payor Mapping'!$A$1:$D$5000,4,FALSE)</f>
        <v>MCA</v>
      </c>
      <c r="K22" s="4">
        <f t="shared" si="0"/>
        <v>422881.64</v>
      </c>
    </row>
    <row r="23" spans="1:11" x14ac:dyDescent="0.2">
      <c r="A23" s="3" t="s">
        <v>18</v>
      </c>
      <c r="B23" t="s">
        <v>32</v>
      </c>
      <c r="C23" s="4"/>
      <c r="D23" s="4"/>
      <c r="E23" s="4">
        <v>454.77</v>
      </c>
      <c r="F23" s="4"/>
      <c r="G23" s="4"/>
      <c r="H23" s="4">
        <v>454.77</v>
      </c>
      <c r="I23" s="5">
        <v>45382</v>
      </c>
      <c r="J23" t="str">
        <f>VLOOKUP(B23,'[1]Payor Mapping'!$A$1:$D$5000,4,FALSE)</f>
        <v>MCA</v>
      </c>
      <c r="K23" s="4">
        <f t="shared" si="0"/>
        <v>0</v>
      </c>
    </row>
    <row r="24" spans="1:11" x14ac:dyDescent="0.2">
      <c r="A24" s="3" t="s">
        <v>18</v>
      </c>
      <c r="B24" t="s">
        <v>33</v>
      </c>
      <c r="C24" s="4">
        <v>-99346.76</v>
      </c>
      <c r="D24" s="4"/>
      <c r="E24" s="4"/>
      <c r="F24" s="4"/>
      <c r="G24" s="4"/>
      <c r="H24" s="4">
        <v>-99346.76</v>
      </c>
      <c r="I24" s="5">
        <v>45382</v>
      </c>
      <c r="J24" t="str">
        <f>VLOOKUP(B24,'[1]Payor Mapping'!$A$1:$D$5000,4,FALSE)</f>
        <v>MEDICAID</v>
      </c>
      <c r="K24" s="4">
        <f t="shared" si="0"/>
        <v>-99346.76</v>
      </c>
    </row>
    <row r="25" spans="1:11" x14ac:dyDescent="0.2">
      <c r="A25" s="3" t="s">
        <v>18</v>
      </c>
      <c r="B25" t="s">
        <v>34</v>
      </c>
      <c r="C25" s="4"/>
      <c r="D25" s="4">
        <v>2078.17</v>
      </c>
      <c r="E25" s="4"/>
      <c r="F25" s="4"/>
      <c r="G25" s="4">
        <v>2642.51</v>
      </c>
      <c r="H25" s="4">
        <v>4720.68</v>
      </c>
      <c r="I25" s="5">
        <v>45382</v>
      </c>
      <c r="J25" t="str">
        <f>VLOOKUP(B25,'[1]Payor Mapping'!$A$1:$D$5000,4,FALSE)</f>
        <v>MEDICARE</v>
      </c>
      <c r="K25" s="4">
        <f t="shared" si="0"/>
        <v>2078.17</v>
      </c>
    </row>
    <row r="26" spans="1:11" x14ac:dyDescent="0.2">
      <c r="A26" s="3" t="s">
        <v>18</v>
      </c>
      <c r="B26" t="s">
        <v>35</v>
      </c>
      <c r="C26" s="4">
        <v>1296346.93</v>
      </c>
      <c r="D26" s="4"/>
      <c r="E26" s="4"/>
      <c r="F26" s="4">
        <v>184279.38</v>
      </c>
      <c r="G26" s="4">
        <v>219403.08</v>
      </c>
      <c r="H26" s="4">
        <v>1700029.39</v>
      </c>
      <c r="I26" s="5">
        <v>45382</v>
      </c>
      <c r="J26" t="str">
        <f>VLOOKUP(B26,'[1]Payor Mapping'!$A$1:$D$5000,4,FALSE)</f>
        <v>Medicare</v>
      </c>
      <c r="K26" s="4">
        <f t="shared" si="0"/>
        <v>1296346.93</v>
      </c>
    </row>
    <row r="27" spans="1:11" x14ac:dyDescent="0.2">
      <c r="A27" s="3" t="s">
        <v>18</v>
      </c>
      <c r="B27" t="s">
        <v>36</v>
      </c>
      <c r="C27" s="4"/>
      <c r="D27" s="4"/>
      <c r="E27" s="4"/>
      <c r="F27" s="4"/>
      <c r="G27" s="4">
        <v>53569.07</v>
      </c>
      <c r="H27" s="4">
        <v>53569.07</v>
      </c>
      <c r="I27" s="5">
        <v>45382</v>
      </c>
      <c r="J27" t="str">
        <f>VLOOKUP(B27,'[1]Payor Mapping'!$A$1:$D$5000,4,FALSE)</f>
        <v>Medicare</v>
      </c>
      <c r="K27" s="4">
        <f t="shared" si="0"/>
        <v>0</v>
      </c>
    </row>
    <row r="28" spans="1:11" x14ac:dyDescent="0.2">
      <c r="A28" s="3" t="s">
        <v>18</v>
      </c>
      <c r="B28" t="s">
        <v>37</v>
      </c>
      <c r="C28" s="4"/>
      <c r="D28" s="4"/>
      <c r="E28" s="4"/>
      <c r="F28" s="4"/>
      <c r="G28" s="4">
        <v>1150.3399999999999</v>
      </c>
      <c r="H28" s="4">
        <v>1150.3399999999999</v>
      </c>
      <c r="I28" s="5">
        <v>45382</v>
      </c>
      <c r="J28" t="str">
        <f>VLOOKUP(B28,'[1]Payor Mapping'!$A$1:$D$5000,4,FALSE)</f>
        <v>Medicare</v>
      </c>
      <c r="K28" s="4">
        <f t="shared" si="0"/>
        <v>0</v>
      </c>
    </row>
    <row r="29" spans="1:11" x14ac:dyDescent="0.2">
      <c r="A29" s="3" t="s">
        <v>18</v>
      </c>
      <c r="B29" t="s">
        <v>38</v>
      </c>
      <c r="C29" s="4"/>
      <c r="D29" s="4"/>
      <c r="E29" s="4">
        <v>965.21</v>
      </c>
      <c r="F29" s="4">
        <v>1130.42</v>
      </c>
      <c r="G29" s="4">
        <v>887.26</v>
      </c>
      <c r="H29" s="4">
        <v>2982.8900000000003</v>
      </c>
      <c r="I29" s="5">
        <v>45382</v>
      </c>
      <c r="J29" t="str">
        <f>VLOOKUP(B29,'[1]Payor Mapping'!$A$1:$D$5000,4,FALSE)</f>
        <v>Medicare</v>
      </c>
      <c r="K29" s="4">
        <f t="shared" si="0"/>
        <v>0</v>
      </c>
    </row>
    <row r="30" spans="1:11" x14ac:dyDescent="0.2">
      <c r="A30" s="3" t="s">
        <v>18</v>
      </c>
      <c r="B30" t="s">
        <v>39</v>
      </c>
      <c r="C30" s="4"/>
      <c r="D30" s="4"/>
      <c r="E30" s="4"/>
      <c r="F30" s="4"/>
      <c r="G30" s="4">
        <v>4359.6499999999996</v>
      </c>
      <c r="H30" s="4">
        <v>4359.6499999999996</v>
      </c>
      <c r="I30" s="5">
        <v>45382</v>
      </c>
      <c r="J30" t="str">
        <f>VLOOKUP(B30,'[1]Payor Mapping'!$A$1:$D$5000,4,FALSE)</f>
        <v>Commercial</v>
      </c>
      <c r="K30" s="4">
        <f t="shared" si="0"/>
        <v>0</v>
      </c>
    </row>
    <row r="31" spans="1:11" x14ac:dyDescent="0.2">
      <c r="A31" s="3" t="s">
        <v>18</v>
      </c>
      <c r="B31" t="s">
        <v>16</v>
      </c>
      <c r="C31" s="4">
        <v>-321044.70000000007</v>
      </c>
      <c r="D31" s="4">
        <v>42532.28</v>
      </c>
      <c r="E31" s="4">
        <v>229563.2</v>
      </c>
      <c r="F31" s="4">
        <v>15211.52</v>
      </c>
      <c r="G31" s="4">
        <v>843855.4700000002</v>
      </c>
      <c r="H31" s="4">
        <v>810117.77000000014</v>
      </c>
      <c r="I31" s="5">
        <v>45382</v>
      </c>
      <c r="J31" t="str">
        <f>VLOOKUP(B31,'[1]Payor Mapping'!$A$1:$D$5000,4,FALSE)</f>
        <v>Private Pay</v>
      </c>
      <c r="K31" s="4">
        <f t="shared" si="0"/>
        <v>-278512.42000000004</v>
      </c>
    </row>
    <row r="32" spans="1:11" x14ac:dyDescent="0.2">
      <c r="A32" s="3" t="s">
        <v>18</v>
      </c>
      <c r="B32" t="s">
        <v>40</v>
      </c>
      <c r="C32" s="4">
        <v>-3268.74</v>
      </c>
      <c r="D32" s="4"/>
      <c r="E32" s="4">
        <v>1106</v>
      </c>
      <c r="F32" s="4"/>
      <c r="G32" s="4"/>
      <c r="H32" s="4">
        <v>-2162.7399999999998</v>
      </c>
      <c r="I32" s="5">
        <v>45382</v>
      </c>
      <c r="J32" t="str">
        <f>VLOOKUP(B32,'[1]Payor Mapping'!$A$1:$D$5000,4,FALSE)</f>
        <v>Medicaid</v>
      </c>
      <c r="K32" s="4">
        <f t="shared" si="0"/>
        <v>-3268.74</v>
      </c>
    </row>
    <row r="33" spans="1:11" x14ac:dyDescent="0.2">
      <c r="A33" s="3" t="s">
        <v>18</v>
      </c>
      <c r="B33" t="s">
        <v>41</v>
      </c>
      <c r="C33" s="4"/>
      <c r="D33" s="4"/>
      <c r="E33" s="4">
        <v>472961.07</v>
      </c>
      <c r="F33" s="4"/>
      <c r="G33" s="4"/>
      <c r="H33" s="4">
        <v>472961.07</v>
      </c>
      <c r="I33" s="5">
        <v>45382</v>
      </c>
      <c r="J33" t="str">
        <f>VLOOKUP(B33,'[1]Payor Mapping'!$A$1:$D$5000,4,FALSE)</f>
        <v>Gov't</v>
      </c>
      <c r="K33" s="4">
        <f t="shared" si="0"/>
        <v>0</v>
      </c>
    </row>
    <row r="34" spans="1:11" x14ac:dyDescent="0.2">
      <c r="A34" s="3" t="s">
        <v>18</v>
      </c>
      <c r="B34" t="s">
        <v>42</v>
      </c>
      <c r="C34" s="4"/>
      <c r="D34" s="4">
        <v>976.14</v>
      </c>
      <c r="E34" s="4"/>
      <c r="F34" s="4">
        <v>4395.46</v>
      </c>
      <c r="G34" s="4">
        <v>2105.83</v>
      </c>
      <c r="H34" s="4">
        <v>7477.43</v>
      </c>
      <c r="I34" s="5">
        <v>45382</v>
      </c>
      <c r="J34" t="str">
        <f>VLOOKUP(B34,'[1]Payor Mapping'!$A$1:$D$5000,4,FALSE)</f>
        <v>Commercial</v>
      </c>
      <c r="K34" s="4">
        <f t="shared" si="0"/>
        <v>976.14</v>
      </c>
    </row>
    <row r="35" spans="1:11" x14ac:dyDescent="0.2">
      <c r="A35" s="3" t="s">
        <v>18</v>
      </c>
      <c r="B35" t="s">
        <v>43</v>
      </c>
      <c r="C35" s="4"/>
      <c r="D35" s="4"/>
      <c r="E35" s="4"/>
      <c r="F35" s="4"/>
      <c r="G35" s="4">
        <v>190.01</v>
      </c>
      <c r="H35" s="4">
        <v>190.01</v>
      </c>
      <c r="I35" s="5">
        <v>45382</v>
      </c>
      <c r="J35" t="str">
        <f>VLOOKUP(B35,'[1]Payor Mapping'!$A$1:$D$5000,4,FALSE)</f>
        <v>Gov't</v>
      </c>
      <c r="K35" s="4">
        <f t="shared" si="0"/>
        <v>0</v>
      </c>
    </row>
    <row r="36" spans="1:11" x14ac:dyDescent="0.2">
      <c r="A36" s="6" t="s">
        <v>18</v>
      </c>
      <c r="B36" t="s">
        <v>44</v>
      </c>
      <c r="C36" s="4">
        <v>258546.17</v>
      </c>
      <c r="D36" s="4">
        <v>121858.04</v>
      </c>
      <c r="E36" s="4"/>
      <c r="F36" s="4"/>
      <c r="G36" s="4"/>
      <c r="H36" s="4">
        <v>380404.21</v>
      </c>
      <c r="I36" s="5">
        <v>45382</v>
      </c>
      <c r="J36" t="str">
        <f>VLOOKUP(B36,'[1]Payor Mapping'!$A$1:$D$5000,4,FALSE)</f>
        <v>WC</v>
      </c>
      <c r="K36" s="4">
        <f t="shared" si="0"/>
        <v>380404.21</v>
      </c>
    </row>
    <row r="37" spans="1:11" x14ac:dyDescent="0.2">
      <c r="A37" s="3" t="s">
        <v>45</v>
      </c>
      <c r="B37" t="s">
        <v>20</v>
      </c>
      <c r="C37" s="4"/>
      <c r="D37" s="4">
        <v>2918.74</v>
      </c>
      <c r="E37" s="4"/>
      <c r="F37" s="4"/>
      <c r="G37" s="4"/>
      <c r="H37" s="4">
        <v>2918.74</v>
      </c>
      <c r="I37" s="5">
        <v>45382</v>
      </c>
      <c r="J37" t="str">
        <f>VLOOKUP(B37,'[1]Payor Mapping'!$A$1:$D$5000,4,FALSE)</f>
        <v>Commercial</v>
      </c>
      <c r="K37" s="4">
        <f t="shared" si="0"/>
        <v>2918.74</v>
      </c>
    </row>
    <row r="38" spans="1:11" x14ac:dyDescent="0.2">
      <c r="A38" s="3" t="s">
        <v>45</v>
      </c>
      <c r="B38" t="s">
        <v>22</v>
      </c>
      <c r="C38" s="4">
        <v>234425.12</v>
      </c>
      <c r="D38" s="4"/>
      <c r="E38" s="4"/>
      <c r="F38" s="4"/>
      <c r="G38" s="4">
        <v>19711.12</v>
      </c>
      <c r="H38" s="4">
        <v>254136.24</v>
      </c>
      <c r="I38" s="5">
        <v>45382</v>
      </c>
      <c r="J38" t="str">
        <f>VLOOKUP(B38,'[1]Payor Mapping'!$A$1:$D$5000,4,FALSE)</f>
        <v>Commercial</v>
      </c>
      <c r="K38" s="4">
        <f t="shared" si="0"/>
        <v>234425.12</v>
      </c>
    </row>
    <row r="39" spans="1:11" x14ac:dyDescent="0.2">
      <c r="A39" s="3" t="s">
        <v>45</v>
      </c>
      <c r="B39" t="s">
        <v>46</v>
      </c>
      <c r="C39" s="4"/>
      <c r="D39" s="4">
        <v>1339.51</v>
      </c>
      <c r="E39" s="4">
        <v>1532.8899999999999</v>
      </c>
      <c r="F39" s="4"/>
      <c r="G39" s="4"/>
      <c r="H39" s="4">
        <v>2872.3999999999996</v>
      </c>
      <c r="I39" s="5">
        <v>45382</v>
      </c>
      <c r="J39" t="str">
        <f>VLOOKUP(B39,'[1]Payor Mapping'!$A$1:$D$5000,4,FALSE)</f>
        <v>Commercial</v>
      </c>
      <c r="K39" s="4">
        <f t="shared" si="0"/>
        <v>1339.51</v>
      </c>
    </row>
    <row r="40" spans="1:11" x14ac:dyDescent="0.2">
      <c r="A40" s="3" t="s">
        <v>45</v>
      </c>
      <c r="B40" t="s">
        <v>47</v>
      </c>
      <c r="C40" s="4"/>
      <c r="D40" s="4"/>
      <c r="E40" s="4"/>
      <c r="F40" s="4"/>
      <c r="G40" s="4">
        <v>56637.05</v>
      </c>
      <c r="H40" s="4">
        <v>56637.05</v>
      </c>
      <c r="I40" s="5">
        <v>45382</v>
      </c>
      <c r="J40" t="str">
        <f>VLOOKUP(B40,'[1]Payor Mapping'!$A$1:$D$5000,4,FALSE)</f>
        <v>Gov't</v>
      </c>
      <c r="K40" s="4">
        <f t="shared" si="0"/>
        <v>0</v>
      </c>
    </row>
    <row r="41" spans="1:11" x14ac:dyDescent="0.2">
      <c r="A41" s="3" t="s">
        <v>45</v>
      </c>
      <c r="B41" t="s">
        <v>24</v>
      </c>
      <c r="C41" s="4"/>
      <c r="D41" s="4"/>
      <c r="E41" s="4"/>
      <c r="F41" s="4">
        <v>151464.85</v>
      </c>
      <c r="G41" s="4"/>
      <c r="H41" s="4">
        <v>151464.85</v>
      </c>
      <c r="I41" s="5">
        <v>45382</v>
      </c>
      <c r="J41" t="str">
        <f>VLOOKUP(B41,'[1]Payor Mapping'!$A$1:$D$5000,4,FALSE)</f>
        <v>Commercial</v>
      </c>
      <c r="K41" s="4">
        <f t="shared" si="0"/>
        <v>0</v>
      </c>
    </row>
    <row r="42" spans="1:11" x14ac:dyDescent="0.2">
      <c r="A42" s="3" t="s">
        <v>45</v>
      </c>
      <c r="B42" t="s">
        <v>48</v>
      </c>
      <c r="C42" s="4"/>
      <c r="D42" s="4">
        <v>2554.41</v>
      </c>
      <c r="E42" s="4">
        <v>2060.9899999999998</v>
      </c>
      <c r="F42" s="4"/>
      <c r="G42" s="4"/>
      <c r="H42" s="4">
        <v>4615.3999999999996</v>
      </c>
      <c r="I42" s="5">
        <v>45382</v>
      </c>
      <c r="J42" t="str">
        <f>VLOOKUP(B42,'[1]Payor Mapping'!$A$1:$D$5000,4,FALSE)</f>
        <v>Commercial</v>
      </c>
      <c r="K42" s="4">
        <f t="shared" si="0"/>
        <v>2554.41</v>
      </c>
    </row>
    <row r="43" spans="1:11" x14ac:dyDescent="0.2">
      <c r="A43" s="3" t="s">
        <v>45</v>
      </c>
      <c r="B43" t="s">
        <v>14</v>
      </c>
      <c r="C43" s="4"/>
      <c r="D43" s="4"/>
      <c r="E43" s="4">
        <v>358419.22</v>
      </c>
      <c r="F43" s="4"/>
      <c r="G43" s="4">
        <v>70416.25</v>
      </c>
      <c r="H43" s="4">
        <v>428835.47</v>
      </c>
      <c r="I43" s="5">
        <v>45382</v>
      </c>
      <c r="J43" t="str">
        <f>VLOOKUP(B43,'[1]Payor Mapping'!$A$1:$D$5000,4,FALSE)</f>
        <v>Commercial</v>
      </c>
      <c r="K43" s="4">
        <f t="shared" si="0"/>
        <v>0</v>
      </c>
    </row>
    <row r="44" spans="1:11" x14ac:dyDescent="0.2">
      <c r="A44" s="3" t="s">
        <v>45</v>
      </c>
      <c r="B44" t="s">
        <v>26</v>
      </c>
      <c r="C44" s="4"/>
      <c r="D44" s="4"/>
      <c r="E44" s="4"/>
      <c r="F44" s="4">
        <v>84372.82</v>
      </c>
      <c r="G44" s="4">
        <v>202539.29</v>
      </c>
      <c r="H44" s="4">
        <v>286912.11</v>
      </c>
      <c r="I44" s="5">
        <v>45382</v>
      </c>
      <c r="J44" t="str">
        <f>VLOOKUP(B44,'[1]Payor Mapping'!$A$1:$D$5000,4,FALSE)</f>
        <v>MCA</v>
      </c>
      <c r="K44" s="4">
        <f t="shared" si="0"/>
        <v>0</v>
      </c>
    </row>
    <row r="45" spans="1:11" x14ac:dyDescent="0.2">
      <c r="A45" s="3" t="s">
        <v>45</v>
      </c>
      <c r="B45" t="s">
        <v>49</v>
      </c>
      <c r="C45" s="4"/>
      <c r="D45" s="4">
        <v>125505.45</v>
      </c>
      <c r="E45" s="4"/>
      <c r="F45" s="4"/>
      <c r="G45" s="4"/>
      <c r="H45" s="4">
        <v>125505.45</v>
      </c>
      <c r="I45" s="5">
        <v>45382</v>
      </c>
      <c r="J45" t="str">
        <f>VLOOKUP(B45,'[1]Payor Mapping'!$A$1:$D$5000,4,FALSE)</f>
        <v>MCA</v>
      </c>
      <c r="K45" s="4">
        <f t="shared" si="0"/>
        <v>125505.45</v>
      </c>
    </row>
    <row r="46" spans="1:11" x14ac:dyDescent="0.2">
      <c r="A46" s="3" t="s">
        <v>45</v>
      </c>
      <c r="B46" t="s">
        <v>50</v>
      </c>
      <c r="C46" s="4"/>
      <c r="D46" s="4">
        <v>96.72</v>
      </c>
      <c r="E46" s="4">
        <v>74.44</v>
      </c>
      <c r="F46" s="4"/>
      <c r="G46" s="4">
        <v>4262.5</v>
      </c>
      <c r="H46" s="4">
        <v>4433.66</v>
      </c>
      <c r="I46" s="5">
        <v>45382</v>
      </c>
      <c r="J46" t="str">
        <f>VLOOKUP(B46,'[1]Payor Mapping'!$A$1:$D$5000,4,FALSE)</f>
        <v>MCA</v>
      </c>
      <c r="K46" s="4">
        <f t="shared" si="0"/>
        <v>96.72</v>
      </c>
    </row>
    <row r="47" spans="1:11" x14ac:dyDescent="0.2">
      <c r="A47" s="3" t="s">
        <v>45</v>
      </c>
      <c r="B47" t="s">
        <v>51</v>
      </c>
      <c r="C47" s="4"/>
      <c r="D47" s="4">
        <v>218594.82</v>
      </c>
      <c r="E47" s="4"/>
      <c r="F47" s="4"/>
      <c r="G47" s="4"/>
      <c r="H47" s="4">
        <v>218594.82</v>
      </c>
      <c r="I47" s="5">
        <v>45382</v>
      </c>
      <c r="J47" t="str">
        <f>VLOOKUP(B47,'[1]Payor Mapping'!$A$1:$D$5000,4,FALSE)</f>
        <v>MCA</v>
      </c>
      <c r="K47" s="4">
        <f t="shared" si="0"/>
        <v>218594.82</v>
      </c>
    </row>
    <row r="48" spans="1:11" x14ac:dyDescent="0.2">
      <c r="A48" s="3" t="s">
        <v>45</v>
      </c>
      <c r="B48" t="s">
        <v>52</v>
      </c>
      <c r="C48" s="4"/>
      <c r="D48" s="4">
        <v>6096.03</v>
      </c>
      <c r="E48" s="4">
        <v>1111.1400000000001</v>
      </c>
      <c r="F48" s="4"/>
      <c r="G48" s="4"/>
      <c r="H48" s="4">
        <v>7207.17</v>
      </c>
      <c r="I48" s="5">
        <v>45382</v>
      </c>
      <c r="J48" t="str">
        <f>VLOOKUP(B48,'[1]Payor Mapping'!$A$1:$D$5000,4,FALSE)</f>
        <v>MCA</v>
      </c>
      <c r="K48" s="4">
        <f t="shared" si="0"/>
        <v>6096.03</v>
      </c>
    </row>
    <row r="49" spans="1:11" x14ac:dyDescent="0.2">
      <c r="A49" s="3" t="s">
        <v>45</v>
      </c>
      <c r="B49" t="s">
        <v>28</v>
      </c>
      <c r="C49" s="4"/>
      <c r="D49" s="4">
        <v>633719.39</v>
      </c>
      <c r="E49" s="4"/>
      <c r="F49" s="4">
        <v>547619.99</v>
      </c>
      <c r="G49" s="4"/>
      <c r="H49" s="4">
        <v>1181339.3799999999</v>
      </c>
      <c r="I49" s="5">
        <v>45382</v>
      </c>
      <c r="J49" t="str">
        <f>VLOOKUP(B49,'[1]Payor Mapping'!$A$1:$D$5000,4,FALSE)</f>
        <v>MCA</v>
      </c>
      <c r="K49" s="4">
        <f t="shared" si="0"/>
        <v>633719.39</v>
      </c>
    </row>
    <row r="50" spans="1:11" x14ac:dyDescent="0.2">
      <c r="A50" s="3" t="s">
        <v>45</v>
      </c>
      <c r="B50" t="s">
        <v>29</v>
      </c>
      <c r="C50" s="4"/>
      <c r="D50" s="4">
        <v>51326.43</v>
      </c>
      <c r="E50" s="4">
        <v>1238.1400000000001</v>
      </c>
      <c r="F50" s="4">
        <v>27082.14</v>
      </c>
      <c r="G50" s="4">
        <v>15361.14</v>
      </c>
      <c r="H50" s="4">
        <v>95007.85</v>
      </c>
      <c r="I50" s="5">
        <v>45382</v>
      </c>
      <c r="J50" t="str">
        <f>VLOOKUP(B50,'[1]Payor Mapping'!$A$1:$D$5000,4,FALSE)</f>
        <v>MCA</v>
      </c>
      <c r="K50" s="4">
        <f t="shared" si="0"/>
        <v>51326.43</v>
      </c>
    </row>
    <row r="51" spans="1:11" x14ac:dyDescent="0.2">
      <c r="A51" s="3" t="s">
        <v>45</v>
      </c>
      <c r="B51" t="s">
        <v>53</v>
      </c>
      <c r="C51" s="4"/>
      <c r="D51" s="4"/>
      <c r="E51" s="4"/>
      <c r="F51" s="4"/>
      <c r="G51" s="4">
        <v>81833.13</v>
      </c>
      <c r="H51" s="4">
        <v>81833.13</v>
      </c>
      <c r="I51" s="5">
        <v>45382</v>
      </c>
      <c r="J51" t="str">
        <f>VLOOKUP(B51,'[1]Payor Mapping'!$A$1:$D$5000,4,FALSE)</f>
        <v>MCA</v>
      </c>
      <c r="K51" s="4">
        <f t="shared" si="0"/>
        <v>0</v>
      </c>
    </row>
    <row r="52" spans="1:11" x14ac:dyDescent="0.2">
      <c r="A52" s="3" t="s">
        <v>45</v>
      </c>
      <c r="B52" t="s">
        <v>31</v>
      </c>
      <c r="C52" s="4">
        <v>285318.84999999998</v>
      </c>
      <c r="D52" s="4">
        <v>423734.33999999997</v>
      </c>
      <c r="E52" s="4"/>
      <c r="F52" s="4"/>
      <c r="G52" s="4"/>
      <c r="H52" s="4">
        <v>709053.19</v>
      </c>
      <c r="I52" s="5">
        <v>45382</v>
      </c>
      <c r="J52" t="str">
        <f>VLOOKUP(B52,'[1]Payor Mapping'!$A$1:$D$5000,4,FALSE)</f>
        <v>MCA</v>
      </c>
      <c r="K52" s="4">
        <f t="shared" si="0"/>
        <v>709053.19</v>
      </c>
    </row>
    <row r="53" spans="1:11" x14ac:dyDescent="0.2">
      <c r="A53" s="3" t="s">
        <v>45</v>
      </c>
      <c r="B53" t="s">
        <v>54</v>
      </c>
      <c r="C53" s="4"/>
      <c r="D53" s="4">
        <v>1948.67</v>
      </c>
      <c r="E53" s="4">
        <v>622.79999999999995</v>
      </c>
      <c r="F53" s="4"/>
      <c r="G53" s="4">
        <v>5440.66</v>
      </c>
      <c r="H53" s="4">
        <v>8012.13</v>
      </c>
      <c r="I53" s="5">
        <v>45382</v>
      </c>
      <c r="J53" t="str">
        <f>VLOOKUP(B53,'[1]Payor Mapping'!$A$1:$D$5000,4,FALSE)</f>
        <v>MCA</v>
      </c>
      <c r="K53" s="4">
        <f t="shared" si="0"/>
        <v>1948.67</v>
      </c>
    </row>
    <row r="54" spans="1:11" x14ac:dyDescent="0.2">
      <c r="A54" s="3" t="s">
        <v>45</v>
      </c>
      <c r="B54" t="s">
        <v>33</v>
      </c>
      <c r="C54" s="4"/>
      <c r="D54" s="4"/>
      <c r="E54" s="4">
        <v>1700</v>
      </c>
      <c r="F54" s="4"/>
      <c r="G54" s="4"/>
      <c r="H54" s="4">
        <v>1700</v>
      </c>
      <c r="I54" s="5">
        <v>45382</v>
      </c>
      <c r="J54" t="str">
        <f>VLOOKUP(B54,'[1]Payor Mapping'!$A$1:$D$5000,4,FALSE)</f>
        <v>MEDICAID</v>
      </c>
      <c r="K54" s="4">
        <f t="shared" si="0"/>
        <v>0</v>
      </c>
    </row>
    <row r="55" spans="1:11" x14ac:dyDescent="0.2">
      <c r="A55" s="3" t="s">
        <v>45</v>
      </c>
      <c r="B55" t="s">
        <v>34</v>
      </c>
      <c r="C55" s="4"/>
      <c r="D55" s="4">
        <v>691.92</v>
      </c>
      <c r="E55" s="4">
        <v>446.52</v>
      </c>
      <c r="F55" s="4">
        <v>1216.22</v>
      </c>
      <c r="G55" s="4"/>
      <c r="H55" s="4">
        <v>2354.66</v>
      </c>
      <c r="I55" s="5">
        <v>45382</v>
      </c>
      <c r="J55" t="str">
        <f>VLOOKUP(B55,'[1]Payor Mapping'!$A$1:$D$5000,4,FALSE)</f>
        <v>MEDICARE</v>
      </c>
      <c r="K55" s="4">
        <f t="shared" si="0"/>
        <v>691.92</v>
      </c>
    </row>
    <row r="56" spans="1:11" x14ac:dyDescent="0.2">
      <c r="A56" s="3" t="s">
        <v>45</v>
      </c>
      <c r="B56" t="s">
        <v>55</v>
      </c>
      <c r="C56" s="4"/>
      <c r="D56" s="4">
        <v>324734.77</v>
      </c>
      <c r="E56" s="4"/>
      <c r="F56" s="4"/>
      <c r="G56" s="4"/>
      <c r="H56" s="4">
        <v>324734.77</v>
      </c>
      <c r="I56" s="5">
        <v>45382</v>
      </c>
      <c r="J56" t="str">
        <f>VLOOKUP(B56,'[1]Payor Mapping'!$A$1:$D$5000,4,FALSE)</f>
        <v>Medicare</v>
      </c>
      <c r="K56" s="4">
        <f t="shared" si="0"/>
        <v>324734.77</v>
      </c>
    </row>
    <row r="57" spans="1:11" x14ac:dyDescent="0.2">
      <c r="A57" s="3" t="s">
        <v>45</v>
      </c>
      <c r="B57" t="s">
        <v>35</v>
      </c>
      <c r="C57" s="4">
        <v>168532.65</v>
      </c>
      <c r="D57" s="4">
        <v>1404308.48</v>
      </c>
      <c r="E57" s="4">
        <v>721846.68</v>
      </c>
      <c r="F57" s="4"/>
      <c r="G57" s="4">
        <v>572012.07000000007</v>
      </c>
      <c r="H57" s="4">
        <v>2866699.8800000004</v>
      </c>
      <c r="I57" s="5">
        <v>45382</v>
      </c>
      <c r="J57" t="str">
        <f>VLOOKUP(B57,'[1]Payor Mapping'!$A$1:$D$5000,4,FALSE)</f>
        <v>Medicare</v>
      </c>
      <c r="K57" s="4">
        <f t="shared" si="0"/>
        <v>1572841.13</v>
      </c>
    </row>
    <row r="58" spans="1:11" x14ac:dyDescent="0.2">
      <c r="A58" s="3" t="s">
        <v>45</v>
      </c>
      <c r="B58" t="s">
        <v>36</v>
      </c>
      <c r="C58" s="4"/>
      <c r="D58" s="4"/>
      <c r="E58" s="4">
        <v>36304.75</v>
      </c>
      <c r="F58" s="4">
        <v>44312.41</v>
      </c>
      <c r="G58" s="4"/>
      <c r="H58" s="4">
        <v>80617.16</v>
      </c>
      <c r="I58" s="5">
        <v>45382</v>
      </c>
      <c r="J58" t="str">
        <f>VLOOKUP(B58,'[1]Payor Mapping'!$A$1:$D$5000,4,FALSE)</f>
        <v>Medicare</v>
      </c>
      <c r="K58" s="4">
        <f t="shared" si="0"/>
        <v>0</v>
      </c>
    </row>
    <row r="59" spans="1:11" x14ac:dyDescent="0.2">
      <c r="A59" s="3" t="s">
        <v>45</v>
      </c>
      <c r="B59" t="s">
        <v>37</v>
      </c>
      <c r="C59" s="4"/>
      <c r="D59" s="4">
        <v>3098.2300000000005</v>
      </c>
      <c r="E59" s="4">
        <v>2979.4300000000003</v>
      </c>
      <c r="F59" s="4"/>
      <c r="G59" s="4"/>
      <c r="H59" s="4">
        <v>6077.66</v>
      </c>
      <c r="I59" s="5">
        <v>45382</v>
      </c>
      <c r="J59" t="str">
        <f>VLOOKUP(B59,'[1]Payor Mapping'!$A$1:$D$5000,4,FALSE)</f>
        <v>Medicare</v>
      </c>
      <c r="K59" s="4">
        <f t="shared" si="0"/>
        <v>3098.2300000000005</v>
      </c>
    </row>
    <row r="60" spans="1:11" x14ac:dyDescent="0.2">
      <c r="A60" s="3" t="s">
        <v>45</v>
      </c>
      <c r="B60" t="s">
        <v>16</v>
      </c>
      <c r="C60" s="4">
        <v>-385479.47000000003</v>
      </c>
      <c r="D60" s="4">
        <v>64040.47</v>
      </c>
      <c r="E60" s="4">
        <v>312075.8</v>
      </c>
      <c r="F60" s="4">
        <v>62344.840000000004</v>
      </c>
      <c r="G60" s="4">
        <v>1270873.55</v>
      </c>
      <c r="H60" s="4">
        <v>1323855.1900000002</v>
      </c>
      <c r="I60" s="5">
        <v>45382</v>
      </c>
      <c r="J60" t="str">
        <f>VLOOKUP(B60,'[1]Payor Mapping'!$A$1:$D$5000,4,FALSE)</f>
        <v>Private Pay</v>
      </c>
      <c r="K60" s="4">
        <f t="shared" si="0"/>
        <v>-321439</v>
      </c>
    </row>
    <row r="61" spans="1:11" x14ac:dyDescent="0.2">
      <c r="A61" s="3" t="s">
        <v>45</v>
      </c>
      <c r="B61" t="s">
        <v>56</v>
      </c>
      <c r="C61" s="4"/>
      <c r="D61" s="4"/>
      <c r="E61" s="4">
        <v>73.06</v>
      </c>
      <c r="F61" s="4"/>
      <c r="G61" s="4"/>
      <c r="H61" s="4">
        <v>73.06</v>
      </c>
      <c r="I61" s="5">
        <v>45382</v>
      </c>
      <c r="J61" t="str">
        <f>VLOOKUP(B61,'[1]Payor Mapping'!$A$1:$D$5000,4,FALSE)</f>
        <v>Gov't</v>
      </c>
      <c r="K61" s="4">
        <f t="shared" si="0"/>
        <v>0</v>
      </c>
    </row>
    <row r="62" spans="1:11" x14ac:dyDescent="0.2">
      <c r="A62" s="3" t="s">
        <v>45</v>
      </c>
      <c r="B62" t="s">
        <v>57</v>
      </c>
      <c r="C62" s="4"/>
      <c r="D62" s="4"/>
      <c r="E62" s="4"/>
      <c r="F62" s="4"/>
      <c r="G62" s="4">
        <v>1475</v>
      </c>
      <c r="H62" s="4">
        <v>1475</v>
      </c>
      <c r="I62" s="5">
        <v>45382</v>
      </c>
      <c r="J62" t="str">
        <f>VLOOKUP(B62,'[1]Payor Mapping'!$A$1:$D$5000,4,FALSE)</f>
        <v>Gov't</v>
      </c>
      <c r="K62" s="4">
        <f t="shared" si="0"/>
        <v>0</v>
      </c>
    </row>
    <row r="63" spans="1:11" x14ac:dyDescent="0.2">
      <c r="A63" s="3" t="s">
        <v>45</v>
      </c>
      <c r="B63" t="s">
        <v>41</v>
      </c>
      <c r="C63" s="4"/>
      <c r="D63" s="4">
        <v>217219.71</v>
      </c>
      <c r="E63" s="4"/>
      <c r="F63" s="4"/>
      <c r="G63" s="4"/>
      <c r="H63" s="4">
        <v>217219.71</v>
      </c>
      <c r="I63" s="5">
        <v>45382</v>
      </c>
      <c r="J63" t="str">
        <f>VLOOKUP(B63,'[1]Payor Mapping'!$A$1:$D$5000,4,FALSE)</f>
        <v>Gov't</v>
      </c>
      <c r="K63" s="4">
        <f t="shared" si="0"/>
        <v>217219.71</v>
      </c>
    </row>
    <row r="64" spans="1:11" x14ac:dyDescent="0.2">
      <c r="A64" s="3" t="s">
        <v>45</v>
      </c>
      <c r="B64" t="s">
        <v>58</v>
      </c>
      <c r="C64" s="4"/>
      <c r="D64" s="4">
        <v>618885.35</v>
      </c>
      <c r="E64" s="4"/>
      <c r="F64" s="4"/>
      <c r="G64" s="4"/>
      <c r="H64" s="4">
        <v>618885.35</v>
      </c>
      <c r="I64" s="5">
        <v>45382</v>
      </c>
      <c r="J64" t="str">
        <f>VLOOKUP(B64,'[1]Payor Mapping'!$A$1:$D$5000,4,FALSE)</f>
        <v>Gov't</v>
      </c>
      <c r="K64" s="4">
        <f t="shared" si="0"/>
        <v>618885.35</v>
      </c>
    </row>
    <row r="65" spans="1:11" x14ac:dyDescent="0.2">
      <c r="A65" s="3" t="s">
        <v>45</v>
      </c>
      <c r="B65" t="s">
        <v>59</v>
      </c>
      <c r="C65" s="4"/>
      <c r="D65" s="4">
        <v>3299.68</v>
      </c>
      <c r="E65" s="4"/>
      <c r="F65" s="4"/>
      <c r="G65" s="4"/>
      <c r="H65" s="4">
        <v>3299.68</v>
      </c>
      <c r="I65" s="5">
        <v>45382</v>
      </c>
      <c r="J65" t="str">
        <f>VLOOKUP(B65,'[1]Payor Mapping'!$A$1:$D$5000,4,FALSE)</f>
        <v>Commercial</v>
      </c>
      <c r="K65" s="4">
        <f t="shared" si="0"/>
        <v>3299.68</v>
      </c>
    </row>
    <row r="66" spans="1:11" x14ac:dyDescent="0.2">
      <c r="A66" s="6" t="s">
        <v>45</v>
      </c>
      <c r="B66" t="s">
        <v>42</v>
      </c>
      <c r="C66" s="4"/>
      <c r="D66" s="4">
        <v>4018.27</v>
      </c>
      <c r="E66" s="4">
        <v>2077.6999999999998</v>
      </c>
      <c r="F66" s="4"/>
      <c r="G66" s="4"/>
      <c r="H66" s="4">
        <v>6095.9699999999993</v>
      </c>
      <c r="I66" s="5">
        <v>45382</v>
      </c>
      <c r="J66" t="str">
        <f>VLOOKUP(B66,'[1]Payor Mapping'!$A$1:$D$5000,4,FALSE)</f>
        <v>Commercial</v>
      </c>
      <c r="K66" s="4">
        <f t="shared" si="0"/>
        <v>4018.27</v>
      </c>
    </row>
    <row r="67" spans="1:11" x14ac:dyDescent="0.2">
      <c r="A67" s="3" t="s">
        <v>60</v>
      </c>
      <c r="B67" t="s">
        <v>19</v>
      </c>
      <c r="C67" s="4"/>
      <c r="D67" s="4">
        <v>417.69999999999993</v>
      </c>
      <c r="E67" s="4"/>
      <c r="F67" s="4">
        <v>4695.5</v>
      </c>
      <c r="G67" s="4"/>
      <c r="H67" s="4">
        <v>5113.2</v>
      </c>
      <c r="I67" s="5">
        <v>45382</v>
      </c>
      <c r="J67" t="str">
        <f>VLOOKUP(B67,'[1]Payor Mapping'!$A$1:$D$5000,4,FALSE)</f>
        <v>Commercial</v>
      </c>
      <c r="K67" s="4">
        <f t="shared" ref="K67:K130" si="1">C67+D67</f>
        <v>417.69999999999993</v>
      </c>
    </row>
    <row r="68" spans="1:11" x14ac:dyDescent="0.2">
      <c r="A68" s="3" t="s">
        <v>60</v>
      </c>
      <c r="B68" t="s">
        <v>61</v>
      </c>
      <c r="C68" s="4"/>
      <c r="D68" s="4">
        <v>3474.8</v>
      </c>
      <c r="E68" s="4"/>
      <c r="F68" s="4">
        <v>654.77</v>
      </c>
      <c r="G68" s="4"/>
      <c r="H68" s="4">
        <v>4129.57</v>
      </c>
      <c r="I68" s="5">
        <v>45382</v>
      </c>
      <c r="J68" t="str">
        <f>VLOOKUP(B68,'[1]Payor Mapping'!$A$1:$D$5000,4,FALSE)</f>
        <v>Commercial</v>
      </c>
      <c r="K68" s="4">
        <f t="shared" si="1"/>
        <v>3474.8</v>
      </c>
    </row>
    <row r="69" spans="1:11" x14ac:dyDescent="0.2">
      <c r="A69" s="3" t="s">
        <v>60</v>
      </c>
      <c r="B69" t="s">
        <v>62</v>
      </c>
      <c r="C69" s="4"/>
      <c r="D69" s="4">
        <v>250915.89</v>
      </c>
      <c r="E69" s="4"/>
      <c r="F69" s="4"/>
      <c r="G69" s="4">
        <v>329049.68</v>
      </c>
      <c r="H69" s="4">
        <v>579965.57000000007</v>
      </c>
      <c r="I69" s="5">
        <v>45382</v>
      </c>
      <c r="J69" t="str">
        <f>VLOOKUP(B69,'[1]Payor Mapping'!$A$1:$D$5000,4,FALSE)</f>
        <v>Commercial</v>
      </c>
      <c r="K69" s="4">
        <f t="shared" si="1"/>
        <v>250915.89</v>
      </c>
    </row>
    <row r="70" spans="1:11" x14ac:dyDescent="0.2">
      <c r="A70" s="3" t="s">
        <v>60</v>
      </c>
      <c r="B70" t="s">
        <v>20</v>
      </c>
      <c r="C70" s="4">
        <v>-516.47</v>
      </c>
      <c r="D70" s="4">
        <v>72.94</v>
      </c>
      <c r="E70" s="4"/>
      <c r="F70" s="4">
        <v>2414.7800000000002</v>
      </c>
      <c r="G70" s="4">
        <v>4236.46</v>
      </c>
      <c r="H70" s="4">
        <v>6207.71</v>
      </c>
      <c r="I70" s="5">
        <v>45382</v>
      </c>
      <c r="J70" t="str">
        <f>VLOOKUP(B70,'[1]Payor Mapping'!$A$1:$D$5000,4,FALSE)</f>
        <v>Commercial</v>
      </c>
      <c r="K70" s="4">
        <f t="shared" si="1"/>
        <v>-443.53000000000003</v>
      </c>
    </row>
    <row r="71" spans="1:11" x14ac:dyDescent="0.2">
      <c r="A71" s="3" t="s">
        <v>60</v>
      </c>
      <c r="B71" t="s">
        <v>63</v>
      </c>
      <c r="C71" s="4">
        <v>25375.53</v>
      </c>
      <c r="D71" s="4">
        <v>6403.97</v>
      </c>
      <c r="E71" s="4"/>
      <c r="F71" s="4"/>
      <c r="G71" s="4">
        <v>264.10000000000002</v>
      </c>
      <c r="H71" s="4">
        <v>32043.600000000002</v>
      </c>
      <c r="I71" s="5">
        <v>45382</v>
      </c>
      <c r="J71" t="str">
        <f>VLOOKUP(B71,'[1]Payor Mapping'!$A$1:$D$5000,4,FALSE)</f>
        <v>Commercial</v>
      </c>
      <c r="K71" s="4">
        <f t="shared" si="1"/>
        <v>31779.5</v>
      </c>
    </row>
    <row r="72" spans="1:11" x14ac:dyDescent="0.2">
      <c r="A72" s="3" t="s">
        <v>60</v>
      </c>
      <c r="B72" t="s">
        <v>21</v>
      </c>
      <c r="C72" s="4"/>
      <c r="D72" s="4">
        <v>12240</v>
      </c>
      <c r="E72" s="4"/>
      <c r="F72" s="4"/>
      <c r="G72" s="4">
        <v>174200</v>
      </c>
      <c r="H72" s="4">
        <v>186440</v>
      </c>
      <c r="I72" s="5">
        <v>45382</v>
      </c>
      <c r="J72" t="str">
        <f>VLOOKUP(B72,'[1]Payor Mapping'!$A$1:$D$5000,4,FALSE)</f>
        <v>Commercial</v>
      </c>
      <c r="K72" s="4">
        <f t="shared" si="1"/>
        <v>12240</v>
      </c>
    </row>
    <row r="73" spans="1:11" x14ac:dyDescent="0.2">
      <c r="A73" s="3" t="s">
        <v>60</v>
      </c>
      <c r="B73" t="s">
        <v>64</v>
      </c>
      <c r="C73" s="4">
        <v>3857.2000000000003</v>
      </c>
      <c r="D73" s="4"/>
      <c r="E73" s="4"/>
      <c r="F73" s="4"/>
      <c r="G73" s="4"/>
      <c r="H73" s="4">
        <v>3857.2000000000003</v>
      </c>
      <c r="I73" s="5">
        <v>45382</v>
      </c>
      <c r="J73" t="str">
        <f>VLOOKUP(B73,'[1]Payor Mapping'!$A$1:$D$5000,4,FALSE)</f>
        <v>Commercial</v>
      </c>
      <c r="K73" s="4">
        <f t="shared" si="1"/>
        <v>3857.2000000000003</v>
      </c>
    </row>
    <row r="74" spans="1:11" x14ac:dyDescent="0.2">
      <c r="A74" s="3" t="s">
        <v>60</v>
      </c>
      <c r="B74" t="s">
        <v>22</v>
      </c>
      <c r="C74" s="4">
        <v>947189.51</v>
      </c>
      <c r="D74" s="4">
        <v>171564.69</v>
      </c>
      <c r="E74" s="4"/>
      <c r="F74" s="4"/>
      <c r="G74" s="4">
        <v>2000</v>
      </c>
      <c r="H74" s="4">
        <v>1120754.2000000002</v>
      </c>
      <c r="I74" s="5">
        <v>45382</v>
      </c>
      <c r="J74" t="str">
        <f>VLOOKUP(B74,'[1]Payor Mapping'!$A$1:$D$5000,4,FALSE)</f>
        <v>Commercial</v>
      </c>
      <c r="K74" s="4">
        <f t="shared" si="1"/>
        <v>1118754.2</v>
      </c>
    </row>
    <row r="75" spans="1:11" x14ac:dyDescent="0.2">
      <c r="A75" s="3" t="s">
        <v>60</v>
      </c>
      <c r="B75" t="s">
        <v>65</v>
      </c>
      <c r="C75" s="4">
        <v>479.44</v>
      </c>
      <c r="D75" s="4">
        <v>243</v>
      </c>
      <c r="E75" s="4"/>
      <c r="F75" s="4"/>
      <c r="G75" s="4"/>
      <c r="H75" s="4">
        <v>722.44</v>
      </c>
      <c r="I75" s="5">
        <v>45382</v>
      </c>
      <c r="J75" t="str">
        <f>VLOOKUP(B75,'[1]Payor Mapping'!$A$1:$D$5000,4,FALSE)</f>
        <v>Commercial</v>
      </c>
      <c r="K75" s="4">
        <f t="shared" si="1"/>
        <v>722.44</v>
      </c>
    </row>
    <row r="76" spans="1:11" x14ac:dyDescent="0.2">
      <c r="A76" s="3" t="s">
        <v>60</v>
      </c>
      <c r="B76" t="s">
        <v>46</v>
      </c>
      <c r="C76" s="4">
        <v>408726.95999999996</v>
      </c>
      <c r="D76" s="4"/>
      <c r="E76" s="4"/>
      <c r="F76" s="4"/>
      <c r="G76" s="4"/>
      <c r="H76" s="4">
        <v>408726.95999999996</v>
      </c>
      <c r="I76" s="5">
        <v>45382</v>
      </c>
      <c r="J76" t="str">
        <f>VLOOKUP(B76,'[1]Payor Mapping'!$A$1:$D$5000,4,FALSE)</f>
        <v>Commercial</v>
      </c>
      <c r="K76" s="4">
        <f t="shared" si="1"/>
        <v>408726.95999999996</v>
      </c>
    </row>
    <row r="77" spans="1:11" x14ac:dyDescent="0.2">
      <c r="A77" s="3" t="s">
        <v>60</v>
      </c>
      <c r="B77" t="s">
        <v>66</v>
      </c>
      <c r="C77" s="4">
        <v>444717.8</v>
      </c>
      <c r="D77" s="4">
        <v>26236.210000000003</v>
      </c>
      <c r="E77" s="4"/>
      <c r="F77" s="4"/>
      <c r="G77" s="4">
        <v>74716.41</v>
      </c>
      <c r="H77" s="4">
        <v>545670.41999999993</v>
      </c>
      <c r="I77" s="5">
        <v>45382</v>
      </c>
      <c r="J77" t="str">
        <f>VLOOKUP(B77,'[1]Payor Mapping'!$A$1:$D$5000,4,FALSE)</f>
        <v>Commercial</v>
      </c>
      <c r="K77" s="4">
        <f t="shared" si="1"/>
        <v>470954.01</v>
      </c>
    </row>
    <row r="78" spans="1:11" x14ac:dyDescent="0.2">
      <c r="A78" s="3" t="s">
        <v>60</v>
      </c>
      <c r="B78" t="s">
        <v>23</v>
      </c>
      <c r="C78" s="4">
        <v>759600.03</v>
      </c>
      <c r="D78" s="4"/>
      <c r="E78" s="4"/>
      <c r="F78" s="4"/>
      <c r="G78" s="4"/>
      <c r="H78" s="4">
        <v>759600.03</v>
      </c>
      <c r="I78" s="5">
        <v>45382</v>
      </c>
      <c r="J78" t="str">
        <f>VLOOKUP(B78,'[1]Payor Mapping'!$A$1:$D$5000,4,FALSE)</f>
        <v>Commercial</v>
      </c>
      <c r="K78" s="4">
        <f t="shared" si="1"/>
        <v>759600.03</v>
      </c>
    </row>
    <row r="79" spans="1:11" x14ac:dyDescent="0.2">
      <c r="A79" s="3" t="s">
        <v>60</v>
      </c>
      <c r="B79" t="s">
        <v>67</v>
      </c>
      <c r="C79" s="4">
        <v>113915.16</v>
      </c>
      <c r="D79" s="4"/>
      <c r="E79" s="4"/>
      <c r="F79" s="4"/>
      <c r="G79" s="4"/>
      <c r="H79" s="4">
        <v>113915.16</v>
      </c>
      <c r="I79" s="5">
        <v>45382</v>
      </c>
      <c r="J79" t="str">
        <f>VLOOKUP(B79,'[1]Payor Mapping'!$A$1:$D$5000,4,FALSE)</f>
        <v>Commercial</v>
      </c>
      <c r="K79" s="4">
        <f t="shared" si="1"/>
        <v>113915.16</v>
      </c>
    </row>
    <row r="80" spans="1:11" x14ac:dyDescent="0.2">
      <c r="A80" s="3" t="s">
        <v>60</v>
      </c>
      <c r="B80" t="s">
        <v>68</v>
      </c>
      <c r="C80" s="4">
        <v>104688.01000000001</v>
      </c>
      <c r="D80" s="4">
        <v>358.07</v>
      </c>
      <c r="E80" s="4">
        <v>1984.86</v>
      </c>
      <c r="F80" s="4"/>
      <c r="G80" s="4"/>
      <c r="H80" s="4">
        <v>107030.94</v>
      </c>
      <c r="I80" s="5">
        <v>45382</v>
      </c>
      <c r="J80" t="str">
        <f>VLOOKUP(B80,'[1]Payor Mapping'!$A$1:$D$5000,4,FALSE)</f>
        <v>Commercial</v>
      </c>
      <c r="K80" s="4">
        <f t="shared" si="1"/>
        <v>105046.08000000002</v>
      </c>
    </row>
    <row r="81" spans="1:11" x14ac:dyDescent="0.2">
      <c r="A81" s="3" t="s">
        <v>60</v>
      </c>
      <c r="B81" t="s">
        <v>69</v>
      </c>
      <c r="C81" s="4"/>
      <c r="D81" s="4">
        <v>291.76</v>
      </c>
      <c r="E81" s="4"/>
      <c r="F81" s="4"/>
      <c r="G81" s="4"/>
      <c r="H81" s="4">
        <v>291.76</v>
      </c>
      <c r="I81" s="5">
        <v>45382</v>
      </c>
      <c r="J81" t="str">
        <f>VLOOKUP(B81,'[1]Payor Mapping'!$A$1:$D$5000,4,FALSE)</f>
        <v>Commercial</v>
      </c>
      <c r="K81" s="4">
        <f t="shared" si="1"/>
        <v>291.76</v>
      </c>
    </row>
    <row r="82" spans="1:11" x14ac:dyDescent="0.2">
      <c r="A82" s="3" t="s">
        <v>60</v>
      </c>
      <c r="B82" t="s">
        <v>24</v>
      </c>
      <c r="C82" s="4">
        <v>580089.58000000007</v>
      </c>
      <c r="D82" s="4">
        <v>185999.34</v>
      </c>
      <c r="E82" s="4">
        <v>654332.60000000009</v>
      </c>
      <c r="F82" s="4"/>
      <c r="G82" s="4"/>
      <c r="H82" s="4">
        <v>1420421.52</v>
      </c>
      <c r="I82" s="5">
        <v>45382</v>
      </c>
      <c r="J82" t="str">
        <f>VLOOKUP(B82,'[1]Payor Mapping'!$A$1:$D$5000,4,FALSE)</f>
        <v>Commercial</v>
      </c>
      <c r="K82" s="4">
        <f t="shared" si="1"/>
        <v>766088.92</v>
      </c>
    </row>
    <row r="83" spans="1:11" x14ac:dyDescent="0.2">
      <c r="A83" s="3" t="s">
        <v>60</v>
      </c>
      <c r="B83" t="s">
        <v>48</v>
      </c>
      <c r="C83" s="4">
        <v>233.85</v>
      </c>
      <c r="D83" s="4">
        <v>2991.5699999999997</v>
      </c>
      <c r="E83" s="4">
        <v>2177.1</v>
      </c>
      <c r="F83" s="4">
        <v>377.83</v>
      </c>
      <c r="G83" s="4">
        <v>7326.77</v>
      </c>
      <c r="H83" s="4">
        <v>13107.12</v>
      </c>
      <c r="I83" s="5">
        <v>45382</v>
      </c>
      <c r="J83" t="str">
        <f>VLOOKUP(B83,'[1]Payor Mapping'!$A$1:$D$5000,4,FALSE)</f>
        <v>Commercial</v>
      </c>
      <c r="K83" s="4">
        <f t="shared" si="1"/>
        <v>3225.4199999999996</v>
      </c>
    </row>
    <row r="84" spans="1:11" x14ac:dyDescent="0.2">
      <c r="A84" s="3" t="s">
        <v>60</v>
      </c>
      <c r="B84" t="s">
        <v>25</v>
      </c>
      <c r="C84" s="4">
        <v>443560.70999999996</v>
      </c>
      <c r="D84" s="4"/>
      <c r="E84" s="4"/>
      <c r="F84" s="4"/>
      <c r="G84" s="4"/>
      <c r="H84" s="4">
        <v>443560.70999999996</v>
      </c>
      <c r="I84" s="5">
        <v>45382</v>
      </c>
      <c r="J84" t="str">
        <f>VLOOKUP(B84,'[1]Payor Mapping'!$A$1:$D$5000,4,FALSE)</f>
        <v>Commercial</v>
      </c>
      <c r="K84" s="4">
        <f t="shared" si="1"/>
        <v>443560.70999999996</v>
      </c>
    </row>
    <row r="85" spans="1:11" x14ac:dyDescent="0.2">
      <c r="A85" s="3" t="s">
        <v>60</v>
      </c>
      <c r="B85" t="s">
        <v>70</v>
      </c>
      <c r="C85" s="4">
        <v>40227.58</v>
      </c>
      <c r="D85" s="4">
        <v>52530.69</v>
      </c>
      <c r="E85" s="4">
        <v>60.8</v>
      </c>
      <c r="F85" s="4"/>
      <c r="G85" s="4">
        <v>1412</v>
      </c>
      <c r="H85" s="4">
        <v>94231.07</v>
      </c>
      <c r="I85" s="5">
        <v>45382</v>
      </c>
      <c r="J85" t="str">
        <f>VLOOKUP(B85,'[1]Payor Mapping'!$A$1:$D$5000,4,FALSE)</f>
        <v>Commercial</v>
      </c>
      <c r="K85" s="4">
        <f t="shared" si="1"/>
        <v>92758.27</v>
      </c>
    </row>
    <row r="86" spans="1:11" x14ac:dyDescent="0.2">
      <c r="A86" s="3" t="s">
        <v>60</v>
      </c>
      <c r="B86" t="s">
        <v>14</v>
      </c>
      <c r="C86" s="4">
        <v>195604.33</v>
      </c>
      <c r="D86" s="4"/>
      <c r="E86" s="4"/>
      <c r="F86" s="4"/>
      <c r="G86" s="4">
        <v>52513.46</v>
      </c>
      <c r="H86" s="4">
        <v>248117.78999999998</v>
      </c>
      <c r="I86" s="5">
        <v>45382</v>
      </c>
      <c r="J86" t="str">
        <f>VLOOKUP(B86,'[1]Payor Mapping'!$A$1:$D$5000,4,FALSE)</f>
        <v>Commercial</v>
      </c>
      <c r="K86" s="4">
        <f t="shared" si="1"/>
        <v>195604.33</v>
      </c>
    </row>
    <row r="87" spans="1:11" x14ac:dyDescent="0.2">
      <c r="A87" s="3" t="s">
        <v>60</v>
      </c>
      <c r="B87" t="s">
        <v>71</v>
      </c>
      <c r="C87" s="4">
        <v>15093.72</v>
      </c>
      <c r="D87" s="4">
        <v>1161.3800000000001</v>
      </c>
      <c r="E87" s="4">
        <v>9422.7099999999991</v>
      </c>
      <c r="F87" s="4">
        <v>4954.49</v>
      </c>
      <c r="G87" s="4"/>
      <c r="H87" s="4">
        <v>30632.300000000003</v>
      </c>
      <c r="I87" s="5">
        <v>45382</v>
      </c>
      <c r="J87" t="str">
        <f>VLOOKUP(B87,'[1]Payor Mapping'!$A$1:$D$5000,4,FALSE)</f>
        <v>Commercial</v>
      </c>
      <c r="K87" s="4">
        <f t="shared" si="1"/>
        <v>16255.099999999999</v>
      </c>
    </row>
    <row r="88" spans="1:11" x14ac:dyDescent="0.2">
      <c r="A88" s="3" t="s">
        <v>60</v>
      </c>
      <c r="B88" t="s">
        <v>72</v>
      </c>
      <c r="C88" s="4">
        <v>102707.52</v>
      </c>
      <c r="D88" s="4">
        <v>8421.9500000000007</v>
      </c>
      <c r="E88" s="4">
        <v>170.06</v>
      </c>
      <c r="F88" s="4"/>
      <c r="G88" s="4">
        <v>1587.32</v>
      </c>
      <c r="H88" s="4">
        <v>112886.85</v>
      </c>
      <c r="I88" s="5">
        <v>45382</v>
      </c>
      <c r="J88" t="str">
        <f>VLOOKUP(B88,'[1]Payor Mapping'!$A$1:$D$5000,4,FALSE)</f>
        <v>Commercial</v>
      </c>
      <c r="K88" s="4">
        <f t="shared" si="1"/>
        <v>111129.47</v>
      </c>
    </row>
    <row r="89" spans="1:11" x14ac:dyDescent="0.2">
      <c r="A89" s="3" t="s">
        <v>60</v>
      </c>
      <c r="B89" t="s">
        <v>73</v>
      </c>
      <c r="C89" s="4">
        <v>9101.23</v>
      </c>
      <c r="D89" s="4">
        <v>22525.599999999999</v>
      </c>
      <c r="E89" s="4"/>
      <c r="F89" s="4"/>
      <c r="G89" s="4">
        <v>7952.82</v>
      </c>
      <c r="H89" s="4">
        <v>39579.650000000009</v>
      </c>
      <c r="I89" s="5">
        <v>45382</v>
      </c>
      <c r="J89" t="str">
        <f>VLOOKUP(B89,'[1]Payor Mapping'!$A$1:$D$5000,4,FALSE)</f>
        <v>Commercial</v>
      </c>
      <c r="K89" s="4">
        <f t="shared" si="1"/>
        <v>31626.829999999998</v>
      </c>
    </row>
    <row r="90" spans="1:11" x14ac:dyDescent="0.2">
      <c r="A90" s="3" t="s">
        <v>60</v>
      </c>
      <c r="B90" t="s">
        <v>26</v>
      </c>
      <c r="C90" s="4">
        <v>6182.92</v>
      </c>
      <c r="D90" s="4"/>
      <c r="E90" s="4"/>
      <c r="F90" s="4"/>
      <c r="G90" s="4">
        <v>132966.1</v>
      </c>
      <c r="H90" s="4">
        <v>139149.01999999999</v>
      </c>
      <c r="I90" s="5">
        <v>45382</v>
      </c>
      <c r="J90" t="str">
        <f>VLOOKUP(B90,'[1]Payor Mapping'!$A$1:$D$5000,4,FALSE)</f>
        <v>MCA</v>
      </c>
      <c r="K90" s="4">
        <f t="shared" si="1"/>
        <v>6182.92</v>
      </c>
    </row>
    <row r="91" spans="1:11" x14ac:dyDescent="0.2">
      <c r="A91" s="3" t="s">
        <v>60</v>
      </c>
      <c r="B91" t="s">
        <v>49</v>
      </c>
      <c r="C91" s="4">
        <v>306280.32000000001</v>
      </c>
      <c r="D91" s="4"/>
      <c r="E91" s="4"/>
      <c r="F91" s="4"/>
      <c r="G91" s="4"/>
      <c r="H91" s="4">
        <v>306280.32000000001</v>
      </c>
      <c r="I91" s="5">
        <v>45382</v>
      </c>
      <c r="J91" t="str">
        <f>VLOOKUP(B91,'[1]Payor Mapping'!$A$1:$D$5000,4,FALSE)</f>
        <v>MCA</v>
      </c>
      <c r="K91" s="4">
        <f t="shared" si="1"/>
        <v>306280.32000000001</v>
      </c>
    </row>
    <row r="92" spans="1:11" x14ac:dyDescent="0.2">
      <c r="A92" s="3" t="s">
        <v>60</v>
      </c>
      <c r="B92" t="s">
        <v>74</v>
      </c>
      <c r="C92" s="4"/>
      <c r="D92" s="4"/>
      <c r="E92" s="4">
        <v>1000</v>
      </c>
      <c r="F92" s="4"/>
      <c r="G92" s="4"/>
      <c r="H92" s="4">
        <v>1000</v>
      </c>
      <c r="I92" s="5">
        <v>45382</v>
      </c>
      <c r="J92" t="str">
        <f>VLOOKUP(B92,'[1]Payor Mapping'!$A$1:$D$5000,4,FALSE)</f>
        <v>MCA</v>
      </c>
      <c r="K92" s="4">
        <f t="shared" si="1"/>
        <v>0</v>
      </c>
    </row>
    <row r="93" spans="1:11" x14ac:dyDescent="0.2">
      <c r="A93" s="3" t="s">
        <v>60</v>
      </c>
      <c r="B93" t="s">
        <v>75</v>
      </c>
      <c r="C93" s="4">
        <v>278710.13</v>
      </c>
      <c r="D93" s="4">
        <v>15196.07</v>
      </c>
      <c r="E93" s="4"/>
      <c r="F93" s="4"/>
      <c r="G93" s="4"/>
      <c r="H93" s="4">
        <v>293906.2</v>
      </c>
      <c r="I93" s="5">
        <v>45382</v>
      </c>
      <c r="J93" t="str">
        <f>VLOOKUP(B93,'[1]Payor Mapping'!$A$1:$D$5000,4,FALSE)</f>
        <v>MCA</v>
      </c>
      <c r="K93" s="4">
        <f t="shared" si="1"/>
        <v>293906.2</v>
      </c>
    </row>
    <row r="94" spans="1:11" x14ac:dyDescent="0.2">
      <c r="A94" s="3" t="s">
        <v>60</v>
      </c>
      <c r="B94" t="s">
        <v>50</v>
      </c>
      <c r="C94" s="4">
        <v>10003.32</v>
      </c>
      <c r="D94" s="4">
        <v>4756.62</v>
      </c>
      <c r="E94" s="4"/>
      <c r="F94" s="4"/>
      <c r="G94" s="4"/>
      <c r="H94" s="4">
        <v>14759.939999999999</v>
      </c>
      <c r="I94" s="5">
        <v>45382</v>
      </c>
      <c r="J94" t="str">
        <f>VLOOKUP(B94,'[1]Payor Mapping'!$A$1:$D$5000,4,FALSE)</f>
        <v>MCA</v>
      </c>
      <c r="K94" s="4">
        <f t="shared" si="1"/>
        <v>14759.939999999999</v>
      </c>
    </row>
    <row r="95" spans="1:11" x14ac:dyDescent="0.2">
      <c r="A95" s="3" t="s">
        <v>60</v>
      </c>
      <c r="B95" t="s">
        <v>76</v>
      </c>
      <c r="C95" s="4">
        <v>62360.100000000006</v>
      </c>
      <c r="D95" s="4">
        <v>5818.36</v>
      </c>
      <c r="E95" s="4">
        <v>30663.279999999999</v>
      </c>
      <c r="F95" s="4"/>
      <c r="G95" s="4"/>
      <c r="H95" s="4">
        <v>98841.74</v>
      </c>
      <c r="I95" s="5">
        <v>45382</v>
      </c>
      <c r="J95" t="str">
        <f>VLOOKUP(B95,'[1]Payor Mapping'!$A$1:$D$5000,4,FALSE)</f>
        <v>MCA</v>
      </c>
      <c r="K95" s="4">
        <f t="shared" si="1"/>
        <v>68178.460000000006</v>
      </c>
    </row>
    <row r="96" spans="1:11" x14ac:dyDescent="0.2">
      <c r="A96" s="3" t="s">
        <v>60</v>
      </c>
      <c r="B96" t="s">
        <v>51</v>
      </c>
      <c r="C96" s="4"/>
      <c r="D96" s="4"/>
      <c r="E96" s="4"/>
      <c r="F96" s="4"/>
      <c r="G96" s="4">
        <v>104823.93</v>
      </c>
      <c r="H96" s="4">
        <v>104823.93</v>
      </c>
      <c r="I96" s="5">
        <v>45382</v>
      </c>
      <c r="J96" t="str">
        <f>VLOOKUP(B96,'[1]Payor Mapping'!$A$1:$D$5000,4,FALSE)</f>
        <v>MCA</v>
      </c>
      <c r="K96" s="4">
        <f t="shared" si="1"/>
        <v>0</v>
      </c>
    </row>
    <row r="97" spans="1:11" x14ac:dyDescent="0.2">
      <c r="A97" s="3" t="s">
        <v>60</v>
      </c>
      <c r="B97" t="s">
        <v>77</v>
      </c>
      <c r="C97" s="4">
        <v>112176.28</v>
      </c>
      <c r="D97" s="4">
        <v>45466.83</v>
      </c>
      <c r="E97" s="4"/>
      <c r="F97" s="4"/>
      <c r="G97" s="4"/>
      <c r="H97" s="4">
        <v>157643.10999999999</v>
      </c>
      <c r="I97" s="5">
        <v>45382</v>
      </c>
      <c r="J97" t="str">
        <f>VLOOKUP(B97,'[1]Payor Mapping'!$A$1:$D$5000,4,FALSE)</f>
        <v>MCA</v>
      </c>
      <c r="K97" s="4">
        <f t="shared" si="1"/>
        <v>157643.10999999999</v>
      </c>
    </row>
    <row r="98" spans="1:11" x14ac:dyDescent="0.2">
      <c r="A98" s="3" t="s">
        <v>60</v>
      </c>
      <c r="B98" t="s">
        <v>78</v>
      </c>
      <c r="C98" s="4"/>
      <c r="D98" s="4"/>
      <c r="E98" s="4">
        <v>167373.14000000001</v>
      </c>
      <c r="F98" s="4"/>
      <c r="G98" s="4"/>
      <c r="H98" s="4">
        <v>167373.14000000001</v>
      </c>
      <c r="I98" s="5">
        <v>45382</v>
      </c>
      <c r="J98" t="str">
        <f>VLOOKUP(B98,'[1]Payor Mapping'!$A$1:$D$5000,4,FALSE)</f>
        <v>MCA</v>
      </c>
      <c r="K98" s="4">
        <f t="shared" si="1"/>
        <v>0</v>
      </c>
    </row>
    <row r="99" spans="1:11" x14ac:dyDescent="0.2">
      <c r="A99" s="3" t="s">
        <v>60</v>
      </c>
      <c r="B99" t="s">
        <v>79</v>
      </c>
      <c r="C99" s="4"/>
      <c r="D99" s="4"/>
      <c r="E99" s="4">
        <v>193888.58</v>
      </c>
      <c r="F99" s="4"/>
      <c r="G99" s="4"/>
      <c r="H99" s="4">
        <v>193888.58</v>
      </c>
      <c r="I99" s="5">
        <v>45382</v>
      </c>
      <c r="J99" t="str">
        <f>VLOOKUP(B99,'[1]Payor Mapping'!$A$1:$D$5000,4,FALSE)</f>
        <v>MCA</v>
      </c>
      <c r="K99" s="4">
        <f t="shared" si="1"/>
        <v>0</v>
      </c>
    </row>
    <row r="100" spans="1:11" x14ac:dyDescent="0.2">
      <c r="A100" s="3" t="s">
        <v>60</v>
      </c>
      <c r="B100" t="s">
        <v>52</v>
      </c>
      <c r="C100" s="4">
        <v>3520.74</v>
      </c>
      <c r="D100" s="4"/>
      <c r="E100" s="4"/>
      <c r="F100" s="4"/>
      <c r="G100" s="4"/>
      <c r="H100" s="4">
        <v>3520.74</v>
      </c>
      <c r="I100" s="5">
        <v>45382</v>
      </c>
      <c r="J100" t="str">
        <f>VLOOKUP(B100,'[1]Payor Mapping'!$A$1:$D$5000,4,FALSE)</f>
        <v>MCA</v>
      </c>
      <c r="K100" s="4">
        <f t="shared" si="1"/>
        <v>3520.74</v>
      </c>
    </row>
    <row r="101" spans="1:11" x14ac:dyDescent="0.2">
      <c r="A101" s="3" t="s">
        <v>60</v>
      </c>
      <c r="B101" t="s">
        <v>80</v>
      </c>
      <c r="C101" s="4">
        <v>26060.38</v>
      </c>
      <c r="D101" s="4">
        <v>255.44</v>
      </c>
      <c r="E101" s="4">
        <v>145.88</v>
      </c>
      <c r="F101" s="4"/>
      <c r="G101" s="4"/>
      <c r="H101" s="4">
        <v>26461.7</v>
      </c>
      <c r="I101" s="5">
        <v>45382</v>
      </c>
      <c r="J101" t="str">
        <f>VLOOKUP(B101,'[1]Payor Mapping'!$A$1:$D$5000,4,FALSE)</f>
        <v>MCA</v>
      </c>
      <c r="K101" s="4">
        <f t="shared" si="1"/>
        <v>26315.82</v>
      </c>
    </row>
    <row r="102" spans="1:11" x14ac:dyDescent="0.2">
      <c r="A102" s="3" t="s">
        <v>60</v>
      </c>
      <c r="B102" t="s">
        <v>28</v>
      </c>
      <c r="C102" s="4">
        <v>1290903.3999999999</v>
      </c>
      <c r="D102" s="4">
        <v>14472.23</v>
      </c>
      <c r="E102" s="4"/>
      <c r="F102" s="4"/>
      <c r="G102" s="4"/>
      <c r="H102" s="4">
        <v>1305375.6299999999</v>
      </c>
      <c r="I102" s="5">
        <v>45382</v>
      </c>
      <c r="J102" t="str">
        <f>VLOOKUP(B102,'[1]Payor Mapping'!$A$1:$D$5000,4,FALSE)</f>
        <v>MCA</v>
      </c>
      <c r="K102" s="4">
        <f t="shared" si="1"/>
        <v>1305375.6299999999</v>
      </c>
    </row>
    <row r="103" spans="1:11" x14ac:dyDescent="0.2">
      <c r="A103" s="3" t="s">
        <v>60</v>
      </c>
      <c r="B103" t="s">
        <v>29</v>
      </c>
      <c r="C103" s="4">
        <v>25504.239999999998</v>
      </c>
      <c r="D103" s="4">
        <v>13696.67</v>
      </c>
      <c r="E103" s="4">
        <v>2403.0700000000002</v>
      </c>
      <c r="F103" s="4"/>
      <c r="G103" s="4"/>
      <c r="H103" s="4">
        <v>41603.979999999996</v>
      </c>
      <c r="I103" s="5">
        <v>45382</v>
      </c>
      <c r="J103" t="str">
        <f>VLOOKUP(B103,'[1]Payor Mapping'!$A$1:$D$5000,4,FALSE)</f>
        <v>MCA</v>
      </c>
      <c r="K103" s="4">
        <f t="shared" si="1"/>
        <v>39200.909999999996</v>
      </c>
    </row>
    <row r="104" spans="1:11" x14ac:dyDescent="0.2">
      <c r="A104" s="3" t="s">
        <v>60</v>
      </c>
      <c r="B104" t="s">
        <v>30</v>
      </c>
      <c r="C104" s="4">
        <v>21435.19</v>
      </c>
      <c r="D104" s="4">
        <v>5857.49</v>
      </c>
      <c r="E104" s="4"/>
      <c r="F104" s="4"/>
      <c r="G104" s="4">
        <v>823.47</v>
      </c>
      <c r="H104" s="4">
        <v>28116.149999999998</v>
      </c>
      <c r="I104" s="5">
        <v>45382</v>
      </c>
      <c r="J104" t="str">
        <f>VLOOKUP(B104,'[1]Payor Mapping'!$A$1:$D$5000,4,FALSE)</f>
        <v>MCA</v>
      </c>
      <c r="K104" s="4">
        <f t="shared" si="1"/>
        <v>27292.68</v>
      </c>
    </row>
    <row r="105" spans="1:11" x14ac:dyDescent="0.2">
      <c r="A105" s="3" t="s">
        <v>60</v>
      </c>
      <c r="B105" t="s">
        <v>31</v>
      </c>
      <c r="C105" s="4">
        <v>659361.32000000007</v>
      </c>
      <c r="D105" s="4"/>
      <c r="E105" s="4"/>
      <c r="F105" s="4"/>
      <c r="G105" s="4"/>
      <c r="H105" s="4">
        <v>659361.32000000007</v>
      </c>
      <c r="I105" s="5">
        <v>45382</v>
      </c>
      <c r="J105" t="str">
        <f>VLOOKUP(B105,'[1]Payor Mapping'!$A$1:$D$5000,4,FALSE)</f>
        <v>MCA</v>
      </c>
      <c r="K105" s="4">
        <f t="shared" si="1"/>
        <v>659361.32000000007</v>
      </c>
    </row>
    <row r="106" spans="1:11" x14ac:dyDescent="0.2">
      <c r="A106" s="3" t="s">
        <v>60</v>
      </c>
      <c r="B106" t="s">
        <v>54</v>
      </c>
      <c r="C106" s="4">
        <v>69584.039999999994</v>
      </c>
      <c r="D106" s="4">
        <v>9708.82</v>
      </c>
      <c r="E106" s="4">
        <v>11860.79</v>
      </c>
      <c r="F106" s="4">
        <v>14090.68</v>
      </c>
      <c r="G106" s="4"/>
      <c r="H106" s="4">
        <v>105244.32999999999</v>
      </c>
      <c r="I106" s="5">
        <v>45382</v>
      </c>
      <c r="J106" t="str">
        <f>VLOOKUP(B106,'[1]Payor Mapping'!$A$1:$D$5000,4,FALSE)</f>
        <v>MCA</v>
      </c>
      <c r="K106" s="4">
        <f t="shared" si="1"/>
        <v>79292.859999999986</v>
      </c>
    </row>
    <row r="107" spans="1:11" x14ac:dyDescent="0.2">
      <c r="A107" s="3" t="s">
        <v>60</v>
      </c>
      <c r="B107" t="s">
        <v>32</v>
      </c>
      <c r="C107" s="4">
        <v>23733.079999999998</v>
      </c>
      <c r="D107" s="4">
        <v>7968.92</v>
      </c>
      <c r="E107" s="4"/>
      <c r="F107" s="4"/>
      <c r="G107" s="4">
        <v>225</v>
      </c>
      <c r="H107" s="4">
        <v>31927</v>
      </c>
      <c r="I107" s="5">
        <v>45382</v>
      </c>
      <c r="J107" t="str">
        <f>VLOOKUP(B107,'[1]Payor Mapping'!$A$1:$D$5000,4,FALSE)</f>
        <v>MCA</v>
      </c>
      <c r="K107" s="4">
        <f t="shared" si="1"/>
        <v>31702</v>
      </c>
    </row>
    <row r="108" spans="1:11" x14ac:dyDescent="0.2">
      <c r="A108" s="3" t="s">
        <v>60</v>
      </c>
      <c r="B108" t="s">
        <v>33</v>
      </c>
      <c r="C108" s="4">
        <v>-47200</v>
      </c>
      <c r="D108" s="4">
        <v>3087.52</v>
      </c>
      <c r="E108" s="4"/>
      <c r="F108" s="4"/>
      <c r="G108" s="4"/>
      <c r="H108" s="4">
        <v>-44112.480000000003</v>
      </c>
      <c r="I108" s="5">
        <v>45382</v>
      </c>
      <c r="J108" t="str">
        <f>VLOOKUP(B108,'[1]Payor Mapping'!$A$1:$D$5000,4,FALSE)</f>
        <v>MEDICAID</v>
      </c>
      <c r="K108" s="4">
        <f t="shared" si="1"/>
        <v>-44112.480000000003</v>
      </c>
    </row>
    <row r="109" spans="1:11" x14ac:dyDescent="0.2">
      <c r="A109" s="3" t="s">
        <v>60</v>
      </c>
      <c r="B109" t="s">
        <v>34</v>
      </c>
      <c r="C109" s="4">
        <v>193192.95</v>
      </c>
      <c r="D109" s="4">
        <v>29253.99</v>
      </c>
      <c r="E109" s="4"/>
      <c r="F109" s="4"/>
      <c r="G109" s="4"/>
      <c r="H109" s="4">
        <v>222446.94</v>
      </c>
      <c r="I109" s="5">
        <v>45382</v>
      </c>
      <c r="J109" t="str">
        <f>VLOOKUP(B109,'[1]Payor Mapping'!$A$1:$D$5000,4,FALSE)</f>
        <v>MEDICARE</v>
      </c>
      <c r="K109" s="4">
        <f t="shared" si="1"/>
        <v>222446.94</v>
      </c>
    </row>
    <row r="110" spans="1:11" x14ac:dyDescent="0.2">
      <c r="A110" s="3" t="s">
        <v>60</v>
      </c>
      <c r="B110" t="s">
        <v>81</v>
      </c>
      <c r="C110" s="4">
        <v>745603.15</v>
      </c>
      <c r="D110" s="4">
        <v>81733.3</v>
      </c>
      <c r="E110" s="4">
        <v>4582.3600000000006</v>
      </c>
      <c r="F110" s="4">
        <v>3118.7</v>
      </c>
      <c r="G110" s="4"/>
      <c r="H110" s="4">
        <v>835037.51000000013</v>
      </c>
      <c r="I110" s="5">
        <v>45382</v>
      </c>
      <c r="J110" t="str">
        <f>VLOOKUP(B110,'[1]Payor Mapping'!$A$1:$D$5000,4,FALSE)</f>
        <v>MEDICARE</v>
      </c>
      <c r="K110" s="4">
        <f t="shared" si="1"/>
        <v>827336.45000000007</v>
      </c>
    </row>
    <row r="111" spans="1:11" x14ac:dyDescent="0.2">
      <c r="A111" s="3" t="s">
        <v>60</v>
      </c>
      <c r="B111" t="s">
        <v>82</v>
      </c>
      <c r="C111" s="4"/>
      <c r="D111" s="4"/>
      <c r="E111" s="4">
        <v>290871.45</v>
      </c>
      <c r="F111" s="4"/>
      <c r="G111" s="4"/>
      <c r="H111" s="4">
        <v>290871.45</v>
      </c>
      <c r="I111" s="5">
        <v>45382</v>
      </c>
      <c r="J111" t="str">
        <f>VLOOKUP(B111,'[1]Payor Mapping'!$A$1:$D$5000,4,FALSE)</f>
        <v>Medicare</v>
      </c>
      <c r="K111" s="4">
        <f t="shared" si="1"/>
        <v>0</v>
      </c>
    </row>
    <row r="112" spans="1:11" x14ac:dyDescent="0.2">
      <c r="A112" s="3" t="s">
        <v>60</v>
      </c>
      <c r="B112" t="s">
        <v>55</v>
      </c>
      <c r="C112" s="4"/>
      <c r="D112" s="4"/>
      <c r="E112" s="4"/>
      <c r="F112" s="4">
        <v>899400</v>
      </c>
      <c r="G112" s="4"/>
      <c r="H112" s="4">
        <v>899400</v>
      </c>
      <c r="I112" s="5">
        <v>45382</v>
      </c>
      <c r="J112" t="str">
        <f>VLOOKUP(B112,'[1]Payor Mapping'!$A$1:$D$5000,4,FALSE)</f>
        <v>Medicare</v>
      </c>
      <c r="K112" s="4">
        <f t="shared" si="1"/>
        <v>0</v>
      </c>
    </row>
    <row r="113" spans="1:11" x14ac:dyDescent="0.2">
      <c r="A113" s="3" t="s">
        <v>60</v>
      </c>
      <c r="B113" t="s">
        <v>35</v>
      </c>
      <c r="C113" s="4">
        <v>3357184.28</v>
      </c>
      <c r="D113" s="4">
        <v>816412.60000000009</v>
      </c>
      <c r="E113" s="4">
        <v>268401.28000000003</v>
      </c>
      <c r="F113" s="4"/>
      <c r="G113" s="4">
        <v>817607.52</v>
      </c>
      <c r="H113" s="4">
        <v>5259605.6800000006</v>
      </c>
      <c r="I113" s="5">
        <v>45382</v>
      </c>
      <c r="J113" t="str">
        <f>VLOOKUP(B113,'[1]Payor Mapping'!$A$1:$D$5000,4,FALSE)</f>
        <v>Medicare</v>
      </c>
      <c r="K113" s="4">
        <f t="shared" si="1"/>
        <v>4173596.88</v>
      </c>
    </row>
    <row r="114" spans="1:11" x14ac:dyDescent="0.2">
      <c r="A114" s="3" t="s">
        <v>60</v>
      </c>
      <c r="B114" t="s">
        <v>36</v>
      </c>
      <c r="C114" s="4">
        <v>65181.789999999994</v>
      </c>
      <c r="D114" s="4"/>
      <c r="E114" s="4"/>
      <c r="F114" s="4">
        <v>17455.3</v>
      </c>
      <c r="G114" s="4"/>
      <c r="H114" s="4">
        <v>82637.09</v>
      </c>
      <c r="I114" s="5">
        <v>45382</v>
      </c>
      <c r="J114" t="str">
        <f>VLOOKUP(B114,'[1]Payor Mapping'!$A$1:$D$5000,4,FALSE)</f>
        <v>Medicare</v>
      </c>
      <c r="K114" s="4">
        <f t="shared" si="1"/>
        <v>65181.789999999994</v>
      </c>
    </row>
    <row r="115" spans="1:11" x14ac:dyDescent="0.2">
      <c r="A115" s="3" t="s">
        <v>60</v>
      </c>
      <c r="B115" t="s">
        <v>83</v>
      </c>
      <c r="C115" s="4">
        <v>242696.14</v>
      </c>
      <c r="D115" s="4"/>
      <c r="E115" s="4"/>
      <c r="F115" s="4"/>
      <c r="G115" s="4"/>
      <c r="H115" s="4">
        <v>242696.14</v>
      </c>
      <c r="I115" s="5">
        <v>45382</v>
      </c>
      <c r="J115" t="str">
        <f>VLOOKUP(B115,'[1]Payor Mapping'!$A$1:$D$5000,4,FALSE)</f>
        <v>Commercial</v>
      </c>
      <c r="K115" s="4">
        <f t="shared" si="1"/>
        <v>242696.14</v>
      </c>
    </row>
    <row r="116" spans="1:11" x14ac:dyDescent="0.2">
      <c r="A116" s="3" t="s">
        <v>60</v>
      </c>
      <c r="B116" t="s">
        <v>39</v>
      </c>
      <c r="C116" s="4"/>
      <c r="D116" s="4"/>
      <c r="E116" s="4"/>
      <c r="F116" s="4">
        <v>23.5</v>
      </c>
      <c r="G116" s="4"/>
      <c r="H116" s="4">
        <v>23.5</v>
      </c>
      <c r="I116" s="5">
        <v>45382</v>
      </c>
      <c r="J116" t="str">
        <f>VLOOKUP(B116,'[1]Payor Mapping'!$A$1:$D$5000,4,FALSE)</f>
        <v>Commercial</v>
      </c>
      <c r="K116" s="4">
        <f t="shared" si="1"/>
        <v>0</v>
      </c>
    </row>
    <row r="117" spans="1:11" x14ac:dyDescent="0.2">
      <c r="A117" s="3" t="s">
        <v>60</v>
      </c>
      <c r="B117" t="s">
        <v>84</v>
      </c>
      <c r="C117" s="4"/>
      <c r="D117" s="4">
        <v>296.55</v>
      </c>
      <c r="E117" s="4"/>
      <c r="F117" s="4"/>
      <c r="G117" s="4"/>
      <c r="H117" s="4">
        <v>296.55</v>
      </c>
      <c r="I117" s="5">
        <v>45382</v>
      </c>
      <c r="J117" t="str">
        <f>VLOOKUP(B117,'[1]Payor Mapping'!$A$1:$D$5000,4,FALSE)</f>
        <v>Commercial</v>
      </c>
      <c r="K117" s="4">
        <f t="shared" si="1"/>
        <v>296.55</v>
      </c>
    </row>
    <row r="118" spans="1:11" x14ac:dyDescent="0.2">
      <c r="A118" s="3" t="s">
        <v>60</v>
      </c>
      <c r="B118" t="s">
        <v>85</v>
      </c>
      <c r="C118" s="4"/>
      <c r="D118" s="4">
        <v>291.76</v>
      </c>
      <c r="E118" s="4">
        <v>145.88</v>
      </c>
      <c r="F118" s="4"/>
      <c r="G118" s="4"/>
      <c r="H118" s="4">
        <v>437.64</v>
      </c>
      <c r="I118" s="5">
        <v>45382</v>
      </c>
      <c r="J118" t="str">
        <f>VLOOKUP(B118,'[1]Payor Mapping'!$A$1:$D$5000,4,FALSE)</f>
        <v>Commercial</v>
      </c>
      <c r="K118" s="4">
        <f t="shared" si="1"/>
        <v>291.76</v>
      </c>
    </row>
    <row r="119" spans="1:11" x14ac:dyDescent="0.2">
      <c r="A119" s="3" t="s">
        <v>60</v>
      </c>
      <c r="B119" t="s">
        <v>16</v>
      </c>
      <c r="C119" s="4">
        <v>-648127.299999999</v>
      </c>
      <c r="D119" s="4">
        <v>194376.51</v>
      </c>
      <c r="E119" s="4">
        <v>288246.49</v>
      </c>
      <c r="F119" s="4">
        <v>85714.94</v>
      </c>
      <c r="G119" s="4">
        <v>1424858.4800000002</v>
      </c>
      <c r="H119" s="4">
        <v>1345069.120000002</v>
      </c>
      <c r="I119" s="5">
        <v>45382</v>
      </c>
      <c r="J119" t="str">
        <f>VLOOKUP(B119,'[1]Payor Mapping'!$A$1:$D$5000,4,FALSE)</f>
        <v>Private Pay</v>
      </c>
      <c r="K119" s="4">
        <f t="shared" si="1"/>
        <v>-453750.78999999899</v>
      </c>
    </row>
    <row r="120" spans="1:11" x14ac:dyDescent="0.2">
      <c r="A120" s="3" t="s">
        <v>60</v>
      </c>
      <c r="B120" t="s">
        <v>40</v>
      </c>
      <c r="C120" s="4">
        <v>-1867.73</v>
      </c>
      <c r="D120" s="4"/>
      <c r="E120" s="4"/>
      <c r="F120" s="4"/>
      <c r="G120" s="4"/>
      <c r="H120" s="4">
        <v>-1867.73</v>
      </c>
      <c r="I120" s="5">
        <v>45382</v>
      </c>
      <c r="J120" t="str">
        <f>VLOOKUP(B120,'[1]Payor Mapping'!$A$1:$D$5000,4,FALSE)</f>
        <v>Medicaid</v>
      </c>
      <c r="K120" s="4">
        <f t="shared" si="1"/>
        <v>-1867.73</v>
      </c>
    </row>
    <row r="121" spans="1:11" x14ac:dyDescent="0.2">
      <c r="A121" s="3" t="s">
        <v>60</v>
      </c>
      <c r="B121" t="s">
        <v>56</v>
      </c>
      <c r="C121" s="4">
        <v>6045.3799999999992</v>
      </c>
      <c r="D121" s="4">
        <v>3677.99</v>
      </c>
      <c r="E121" s="4"/>
      <c r="F121" s="4"/>
      <c r="G121" s="4"/>
      <c r="H121" s="4">
        <v>9723.369999999999</v>
      </c>
      <c r="I121" s="5">
        <v>45382</v>
      </c>
      <c r="J121" t="str">
        <f>VLOOKUP(B121,'[1]Payor Mapping'!$A$1:$D$5000,4,FALSE)</f>
        <v>Gov't</v>
      </c>
      <c r="K121" s="4">
        <f t="shared" si="1"/>
        <v>9723.369999999999</v>
      </c>
    </row>
    <row r="122" spans="1:11" x14ac:dyDescent="0.2">
      <c r="A122" s="3" t="s">
        <v>60</v>
      </c>
      <c r="B122" t="s">
        <v>86</v>
      </c>
      <c r="C122" s="4">
        <v>3747.6400000000003</v>
      </c>
      <c r="D122" s="4">
        <v>24.18</v>
      </c>
      <c r="E122" s="4"/>
      <c r="F122" s="4">
        <v>72.510000000000005</v>
      </c>
      <c r="G122" s="4">
        <v>2304.1300000000006</v>
      </c>
      <c r="H122" s="4">
        <v>6148.4600000000009</v>
      </c>
      <c r="I122" s="5">
        <v>45382</v>
      </c>
      <c r="J122" t="str">
        <f>VLOOKUP(B122,'[1]Payor Mapping'!$A$1:$D$5000,4,FALSE)</f>
        <v>Gov't</v>
      </c>
      <c r="K122" s="4">
        <f t="shared" si="1"/>
        <v>3771.82</v>
      </c>
    </row>
    <row r="123" spans="1:11" x14ac:dyDescent="0.2">
      <c r="A123" s="3" t="s">
        <v>60</v>
      </c>
      <c r="B123" t="s">
        <v>87</v>
      </c>
      <c r="C123" s="4">
        <v>2789.96</v>
      </c>
      <c r="D123" s="4"/>
      <c r="E123" s="4"/>
      <c r="F123" s="4"/>
      <c r="G123" s="4"/>
      <c r="H123" s="4">
        <v>2789.96</v>
      </c>
      <c r="I123" s="5">
        <v>45382</v>
      </c>
      <c r="J123" t="str">
        <f>VLOOKUP(B123,'[1]Payor Mapping'!$A$1:$D$5000,4,FALSE)</f>
        <v>Gov't</v>
      </c>
      <c r="K123" s="4">
        <f t="shared" si="1"/>
        <v>2789.96</v>
      </c>
    </row>
    <row r="124" spans="1:11" x14ac:dyDescent="0.2">
      <c r="A124" s="3" t="s">
        <v>60</v>
      </c>
      <c r="B124" t="s">
        <v>59</v>
      </c>
      <c r="C124" s="4">
        <v>313224.88</v>
      </c>
      <c r="D124" s="4"/>
      <c r="E124" s="4"/>
      <c r="F124" s="4"/>
      <c r="G124" s="4"/>
      <c r="H124" s="4">
        <v>313224.88</v>
      </c>
      <c r="I124" s="5">
        <v>45382</v>
      </c>
      <c r="J124" t="str">
        <f>VLOOKUP(B124,'[1]Payor Mapping'!$A$1:$D$5000,4,FALSE)</f>
        <v>Commercial</v>
      </c>
      <c r="K124" s="4">
        <f t="shared" si="1"/>
        <v>313224.88</v>
      </c>
    </row>
    <row r="125" spans="1:11" x14ac:dyDescent="0.2">
      <c r="A125" s="3" t="s">
        <v>60</v>
      </c>
      <c r="B125" t="s">
        <v>42</v>
      </c>
      <c r="C125" s="4">
        <v>26284.020000000004</v>
      </c>
      <c r="D125" s="4">
        <v>53</v>
      </c>
      <c r="E125" s="4"/>
      <c r="F125" s="4"/>
      <c r="G125" s="4"/>
      <c r="H125" s="4">
        <v>26337.020000000004</v>
      </c>
      <c r="I125" s="5">
        <v>45382</v>
      </c>
      <c r="J125" t="str">
        <f>VLOOKUP(B125,'[1]Payor Mapping'!$A$1:$D$5000,4,FALSE)</f>
        <v>Commercial</v>
      </c>
      <c r="K125" s="4">
        <f t="shared" si="1"/>
        <v>26337.020000000004</v>
      </c>
    </row>
    <row r="126" spans="1:11" x14ac:dyDescent="0.2">
      <c r="A126" s="3" t="s">
        <v>60</v>
      </c>
      <c r="B126" t="s">
        <v>88</v>
      </c>
      <c r="C126" s="4">
        <v>64961.960000000006</v>
      </c>
      <c r="D126" s="4">
        <v>6738.6100000000006</v>
      </c>
      <c r="E126" s="4"/>
      <c r="F126" s="4"/>
      <c r="G126" s="4">
        <v>8885.15</v>
      </c>
      <c r="H126" s="4">
        <v>80585.72</v>
      </c>
      <c r="I126" s="5">
        <v>45382</v>
      </c>
      <c r="J126" t="str">
        <f>VLOOKUP(B126,'[1]Payor Mapping'!$A$1:$D$5000,4,FALSE)</f>
        <v>Commercial</v>
      </c>
      <c r="K126" s="4">
        <f t="shared" si="1"/>
        <v>71700.570000000007</v>
      </c>
    </row>
    <row r="127" spans="1:11" x14ac:dyDescent="0.2">
      <c r="A127" s="3" t="s">
        <v>60</v>
      </c>
      <c r="B127" t="s">
        <v>44</v>
      </c>
      <c r="C127" s="4">
        <v>113983.19</v>
      </c>
      <c r="D127" s="4"/>
      <c r="E127" s="4">
        <v>209825.54</v>
      </c>
      <c r="F127" s="4"/>
      <c r="G127" s="4"/>
      <c r="H127" s="4">
        <v>323808.73</v>
      </c>
      <c r="I127" s="5">
        <v>45382</v>
      </c>
      <c r="J127" t="str">
        <f>VLOOKUP(B127,'[1]Payor Mapping'!$A$1:$D$5000,4,FALSE)</f>
        <v>WC</v>
      </c>
      <c r="K127" s="4">
        <f t="shared" si="1"/>
        <v>113983.19</v>
      </c>
    </row>
    <row r="128" spans="1:11" x14ac:dyDescent="0.2">
      <c r="A128" s="3" t="s">
        <v>60</v>
      </c>
      <c r="B128" t="s">
        <v>89</v>
      </c>
      <c r="C128" s="4">
        <v>3669.24</v>
      </c>
      <c r="D128" s="4">
        <v>19932.87</v>
      </c>
      <c r="E128" s="4"/>
      <c r="F128" s="4"/>
      <c r="G128" s="4"/>
      <c r="H128" s="4">
        <v>23602.11</v>
      </c>
      <c r="I128" s="5">
        <v>45382</v>
      </c>
      <c r="J128" t="str">
        <f>VLOOKUP(B128,'[1]Payor Mapping'!$A$1:$D$5000,4,FALSE)</f>
        <v>WC</v>
      </c>
      <c r="K128" s="4">
        <f t="shared" si="1"/>
        <v>23602.11</v>
      </c>
    </row>
    <row r="129" spans="1:11" x14ac:dyDescent="0.2">
      <c r="A129" s="3" t="s">
        <v>60</v>
      </c>
      <c r="B129" t="s">
        <v>90</v>
      </c>
      <c r="C129" s="4">
        <v>129361.34</v>
      </c>
      <c r="D129" s="4">
        <v>15290.170000000002</v>
      </c>
      <c r="E129" s="4">
        <v>1375.13</v>
      </c>
      <c r="F129" s="4"/>
      <c r="G129" s="4"/>
      <c r="H129" s="4">
        <v>146026.63999999998</v>
      </c>
      <c r="I129" s="5">
        <v>45382</v>
      </c>
      <c r="J129" t="str">
        <f>VLOOKUP(B129,'[1]Payor Mapping'!$A$1:$D$5000,4,FALSE)</f>
        <v>WC</v>
      </c>
      <c r="K129" s="4">
        <f t="shared" si="1"/>
        <v>144651.51</v>
      </c>
    </row>
    <row r="130" spans="1:11" x14ac:dyDescent="0.2">
      <c r="A130" s="3" t="s">
        <v>60</v>
      </c>
      <c r="B130" t="s">
        <v>91</v>
      </c>
      <c r="C130" s="4">
        <v>89985</v>
      </c>
      <c r="D130" s="4"/>
      <c r="E130" s="4"/>
      <c r="F130" s="4"/>
      <c r="G130" s="4"/>
      <c r="H130" s="4">
        <v>89985</v>
      </c>
      <c r="I130" s="5">
        <v>45382</v>
      </c>
      <c r="J130" t="str">
        <f>VLOOKUP(B130,'[1]Payor Mapping'!$A$1:$D$5000,4,FALSE)</f>
        <v>WC</v>
      </c>
      <c r="K130" s="4">
        <f t="shared" si="1"/>
        <v>89985</v>
      </c>
    </row>
    <row r="131" spans="1:11" x14ac:dyDescent="0.2">
      <c r="A131" s="6" t="s">
        <v>60</v>
      </c>
      <c r="B131" t="s">
        <v>92</v>
      </c>
      <c r="C131" s="4">
        <v>4738.26</v>
      </c>
      <c r="D131" s="4"/>
      <c r="E131" s="4"/>
      <c r="F131" s="4"/>
      <c r="G131" s="4"/>
      <c r="H131" s="4">
        <v>4738.26</v>
      </c>
      <c r="I131" s="5">
        <v>45382</v>
      </c>
      <c r="J131" t="str">
        <f>VLOOKUP(B131,'[1]Payor Mapping'!$A$1:$D$5000,4,FALSE)</f>
        <v>WC</v>
      </c>
      <c r="K131" s="4">
        <f t="shared" ref="K131:K194" si="2">C131+D131</f>
        <v>4738.26</v>
      </c>
    </row>
    <row r="132" spans="1:11" x14ac:dyDescent="0.2">
      <c r="A132" s="6" t="s">
        <v>93</v>
      </c>
      <c r="B132" t="s">
        <v>93</v>
      </c>
      <c r="C132" s="4"/>
      <c r="D132" s="4"/>
      <c r="E132" s="4"/>
      <c r="F132" s="4"/>
      <c r="G132" s="4"/>
      <c r="H132" s="4"/>
      <c r="I132" s="5">
        <v>45382</v>
      </c>
      <c r="J132" t="e">
        <f>VLOOKUP(B132,'[1]Payor Mapping'!$A$1:$D$5000,4,FALSE)</f>
        <v>#N/A</v>
      </c>
      <c r="K132" s="4">
        <f t="shared" si="2"/>
        <v>0</v>
      </c>
    </row>
    <row r="133" spans="1:11" x14ac:dyDescent="0.2">
      <c r="A133" s="7" t="s">
        <v>94</v>
      </c>
      <c r="B133" s="7"/>
      <c r="C133" s="8">
        <v>15080615.090000002</v>
      </c>
      <c r="D133" s="8">
        <v>8393065.0400000028</v>
      </c>
      <c r="E133" s="8">
        <v>4286544.8099999996</v>
      </c>
      <c r="F133" s="8">
        <v>2859239.0799999996</v>
      </c>
      <c r="G133" s="8">
        <v>7758712.2999999998</v>
      </c>
      <c r="H133" s="8">
        <v>38378176.320000008</v>
      </c>
      <c r="I133" s="5">
        <v>45382</v>
      </c>
      <c r="J133" t="e">
        <f>VLOOKUP(B133,'[1]Payor Mapping'!$A$1:$D$5000,4,FALSE)</f>
        <v>#N/A</v>
      </c>
      <c r="K133" s="4">
        <f t="shared" si="2"/>
        <v>23473680.130000003</v>
      </c>
    </row>
    <row r="134" spans="1:11" x14ac:dyDescent="0.2">
      <c r="A134" s="1" t="s">
        <v>0</v>
      </c>
      <c r="B134" s="1" t="s">
        <v>1</v>
      </c>
      <c r="C134" s="9" t="s">
        <v>2</v>
      </c>
      <c r="D134" s="9" t="s">
        <v>3</v>
      </c>
      <c r="E134" s="9" t="s">
        <v>4</v>
      </c>
      <c r="F134" s="9" t="s">
        <v>5</v>
      </c>
      <c r="G134" s="9" t="s">
        <v>6</v>
      </c>
      <c r="H134" s="9" t="s">
        <v>7</v>
      </c>
      <c r="I134" s="5">
        <v>45351</v>
      </c>
      <c r="J134" t="e">
        <f>VLOOKUP(B134,'[1]Payor Mapping'!$A$1:$D$5000,4,FALSE)</f>
        <v>#N/A</v>
      </c>
      <c r="K134" s="4" t="e">
        <f t="shared" si="2"/>
        <v>#VALUE!</v>
      </c>
    </row>
    <row r="135" spans="1:11" x14ac:dyDescent="0.2">
      <c r="A135" s="3" t="s">
        <v>10</v>
      </c>
      <c r="B135" t="s">
        <v>17</v>
      </c>
      <c r="C135" s="4"/>
      <c r="D135" s="4"/>
      <c r="E135" s="4">
        <v>693189.03</v>
      </c>
      <c r="F135" s="4"/>
      <c r="G135" s="4"/>
      <c r="H135" s="4">
        <v>693189.03</v>
      </c>
      <c r="I135" s="5">
        <v>45351</v>
      </c>
      <c r="J135" t="str">
        <f>VLOOKUP(B135,'[1]Payor Mapping'!$A$1:$D$5000,4,FALSE)</f>
        <v>Commercial</v>
      </c>
      <c r="K135" s="4">
        <f t="shared" si="2"/>
        <v>0</v>
      </c>
    </row>
    <row r="136" spans="1:11" x14ac:dyDescent="0.2">
      <c r="A136" s="3" t="s">
        <v>10</v>
      </c>
      <c r="B136" t="s">
        <v>12</v>
      </c>
      <c r="C136" s="4">
        <v>-24933.62</v>
      </c>
      <c r="D136" s="4"/>
      <c r="E136" s="4"/>
      <c r="F136" s="4"/>
      <c r="G136" s="4">
        <v>1872</v>
      </c>
      <c r="H136" s="4">
        <v>-23061.62</v>
      </c>
      <c r="I136" s="5">
        <v>45351</v>
      </c>
      <c r="J136" t="str">
        <f>VLOOKUP(B136,'[1]Payor Mapping'!$A$1:$D$5000,4,FALSE)</f>
        <v>Commercial</v>
      </c>
      <c r="K136" s="4">
        <f t="shared" si="2"/>
        <v>-24933.62</v>
      </c>
    </row>
    <row r="137" spans="1:11" x14ac:dyDescent="0.2">
      <c r="A137" s="3" t="s">
        <v>10</v>
      </c>
      <c r="B137" t="s">
        <v>13</v>
      </c>
      <c r="C137" s="4"/>
      <c r="D137" s="4"/>
      <c r="E137" s="4"/>
      <c r="F137" s="4">
        <v>32922.800000000003</v>
      </c>
      <c r="G137" s="4">
        <v>53806.049999999996</v>
      </c>
      <c r="H137" s="4">
        <v>86728.85</v>
      </c>
      <c r="I137" s="5">
        <v>45351</v>
      </c>
      <c r="J137" t="str">
        <f>VLOOKUP(B137,'[1]Payor Mapping'!$A$1:$D$5000,4,FALSE)</f>
        <v>Medicaid</v>
      </c>
      <c r="K137" s="4">
        <f t="shared" si="2"/>
        <v>0</v>
      </c>
    </row>
    <row r="138" spans="1:11" x14ac:dyDescent="0.2">
      <c r="A138" s="3" t="s">
        <v>10</v>
      </c>
      <c r="B138" t="s">
        <v>14</v>
      </c>
      <c r="C138" s="4"/>
      <c r="D138" s="4"/>
      <c r="E138" s="4"/>
      <c r="F138" s="4">
        <v>17948.68</v>
      </c>
      <c r="G138" s="4"/>
      <c r="H138" s="4">
        <v>17948.68</v>
      </c>
      <c r="I138" s="5">
        <v>45351</v>
      </c>
      <c r="J138" t="str">
        <f>VLOOKUP(B138,'[1]Payor Mapping'!$A$1:$D$5000,4,FALSE)</f>
        <v>Commercial</v>
      </c>
      <c r="K138" s="4">
        <f t="shared" si="2"/>
        <v>0</v>
      </c>
    </row>
    <row r="139" spans="1:11" x14ac:dyDescent="0.2">
      <c r="A139" s="3" t="s">
        <v>10</v>
      </c>
      <c r="B139" t="s">
        <v>15</v>
      </c>
      <c r="C139" s="4"/>
      <c r="D139" s="4"/>
      <c r="E139" s="4"/>
      <c r="F139" s="4"/>
      <c r="G139" s="4">
        <v>127120.84</v>
      </c>
      <c r="H139" s="4">
        <v>127120.84</v>
      </c>
      <c r="I139" s="5">
        <v>45351</v>
      </c>
      <c r="J139" t="str">
        <f>VLOOKUP(B139,'[1]Payor Mapping'!$A$1:$D$5000,4,FALSE)</f>
        <v>MCA</v>
      </c>
      <c r="K139" s="4">
        <f t="shared" si="2"/>
        <v>0</v>
      </c>
    </row>
    <row r="140" spans="1:11" x14ac:dyDescent="0.2">
      <c r="A140" s="6" t="s">
        <v>10</v>
      </c>
      <c r="B140" t="s">
        <v>16</v>
      </c>
      <c r="C140" s="4">
        <v>-596823.10000000009</v>
      </c>
      <c r="D140" s="4"/>
      <c r="E140" s="4">
        <v>9600</v>
      </c>
      <c r="F140" s="4">
        <v>2675</v>
      </c>
      <c r="G140" s="4">
        <v>120240.72</v>
      </c>
      <c r="H140" s="4">
        <v>-464307.38000000006</v>
      </c>
      <c r="I140" s="5">
        <v>45351</v>
      </c>
      <c r="J140" t="str">
        <f>VLOOKUP(B140,'[1]Payor Mapping'!$A$1:$D$5000,4,FALSE)</f>
        <v>Private Pay</v>
      </c>
      <c r="K140" s="4">
        <f t="shared" si="2"/>
        <v>-596823.10000000009</v>
      </c>
    </row>
    <row r="141" spans="1:11" x14ac:dyDescent="0.2">
      <c r="A141" s="3" t="s">
        <v>18</v>
      </c>
      <c r="B141" t="s">
        <v>19</v>
      </c>
      <c r="C141" s="4"/>
      <c r="D141" s="4">
        <v>72.539999999999992</v>
      </c>
      <c r="E141" s="4">
        <v>47</v>
      </c>
      <c r="F141" s="4"/>
      <c r="G141" s="4"/>
      <c r="H141" s="4">
        <v>119.54</v>
      </c>
      <c r="I141" s="5">
        <v>45351</v>
      </c>
      <c r="J141" t="str">
        <f>VLOOKUP(B141,'[1]Payor Mapping'!$A$1:$D$5000,4,FALSE)</f>
        <v>Commercial</v>
      </c>
      <c r="K141" s="4">
        <f t="shared" si="2"/>
        <v>72.539999999999992</v>
      </c>
    </row>
    <row r="142" spans="1:11" x14ac:dyDescent="0.2">
      <c r="A142" s="3" t="s">
        <v>18</v>
      </c>
      <c r="B142" t="s">
        <v>21</v>
      </c>
      <c r="C142" s="4">
        <v>1664828.6</v>
      </c>
      <c r="D142" s="4"/>
      <c r="E142" s="4"/>
      <c r="F142" s="4"/>
      <c r="G142" s="4"/>
      <c r="H142" s="4">
        <v>1664828.6</v>
      </c>
      <c r="I142" s="5">
        <v>45351</v>
      </c>
      <c r="J142" t="str">
        <f>VLOOKUP(B142,'[1]Payor Mapping'!$A$1:$D$5000,4,FALSE)</f>
        <v>Commercial</v>
      </c>
      <c r="K142" s="4">
        <f t="shared" si="2"/>
        <v>1664828.6</v>
      </c>
    </row>
    <row r="143" spans="1:11" x14ac:dyDescent="0.2">
      <c r="A143" s="3" t="s">
        <v>18</v>
      </c>
      <c r="B143" t="s">
        <v>22</v>
      </c>
      <c r="C143" s="4">
        <v>427251.6</v>
      </c>
      <c r="D143" s="4"/>
      <c r="E143" s="4"/>
      <c r="F143" s="4"/>
      <c r="G143" s="4">
        <v>510158.17</v>
      </c>
      <c r="H143" s="4">
        <v>937409.77</v>
      </c>
      <c r="I143" s="5">
        <v>45351</v>
      </c>
      <c r="J143" t="str">
        <f>VLOOKUP(B143,'[1]Payor Mapping'!$A$1:$D$5000,4,FALSE)</f>
        <v>Commercial</v>
      </c>
      <c r="K143" s="4">
        <f t="shared" si="2"/>
        <v>427251.6</v>
      </c>
    </row>
    <row r="144" spans="1:11" x14ac:dyDescent="0.2">
      <c r="A144" s="3" t="s">
        <v>18</v>
      </c>
      <c r="B144" t="s">
        <v>23</v>
      </c>
      <c r="C144" s="4">
        <v>524261.62</v>
      </c>
      <c r="D144" s="4">
        <v>30054.85</v>
      </c>
      <c r="E144" s="4"/>
      <c r="F144" s="4"/>
      <c r="G144" s="4"/>
      <c r="H144" s="4">
        <v>554316.47</v>
      </c>
      <c r="I144" s="5">
        <v>45351</v>
      </c>
      <c r="J144" t="str">
        <f>VLOOKUP(B144,'[1]Payor Mapping'!$A$1:$D$5000,4,FALSE)</f>
        <v>Commercial</v>
      </c>
      <c r="K144" s="4">
        <f t="shared" si="2"/>
        <v>554316.47</v>
      </c>
    </row>
    <row r="145" spans="1:11" x14ac:dyDescent="0.2">
      <c r="A145" s="3" t="s">
        <v>18</v>
      </c>
      <c r="B145" t="s">
        <v>24</v>
      </c>
      <c r="C145" s="4">
        <v>408673.1</v>
      </c>
      <c r="D145" s="4"/>
      <c r="E145" s="4"/>
      <c r="F145" s="4"/>
      <c r="G145" s="4">
        <v>12625.38</v>
      </c>
      <c r="H145" s="4">
        <v>421298.48</v>
      </c>
      <c r="I145" s="5">
        <v>45351</v>
      </c>
      <c r="J145" t="str">
        <f>VLOOKUP(B145,'[1]Payor Mapping'!$A$1:$D$5000,4,FALSE)</f>
        <v>Commercial</v>
      </c>
      <c r="K145" s="4">
        <f t="shared" si="2"/>
        <v>408673.1</v>
      </c>
    </row>
    <row r="146" spans="1:11" x14ac:dyDescent="0.2">
      <c r="A146" s="3" t="s">
        <v>18</v>
      </c>
      <c r="B146" t="s">
        <v>25</v>
      </c>
      <c r="C146" s="4">
        <v>113067.49</v>
      </c>
      <c r="D146" s="4"/>
      <c r="E146" s="4"/>
      <c r="F146" s="4">
        <v>274.42</v>
      </c>
      <c r="G146" s="4"/>
      <c r="H146" s="4">
        <v>113341.91</v>
      </c>
      <c r="I146" s="5">
        <v>45351</v>
      </c>
      <c r="J146" t="str">
        <f>VLOOKUP(B146,'[1]Payor Mapping'!$A$1:$D$5000,4,FALSE)</f>
        <v>Commercial</v>
      </c>
      <c r="K146" s="4">
        <f t="shared" si="2"/>
        <v>113067.49</v>
      </c>
    </row>
    <row r="147" spans="1:11" x14ac:dyDescent="0.2">
      <c r="A147" s="3" t="s">
        <v>18</v>
      </c>
      <c r="B147" t="s">
        <v>14</v>
      </c>
      <c r="C147" s="4">
        <v>218268.47999999998</v>
      </c>
      <c r="D147" s="4">
        <v>233814.40999999997</v>
      </c>
      <c r="E147" s="4">
        <v>224860.69</v>
      </c>
      <c r="F147" s="4">
        <v>224380.01</v>
      </c>
      <c r="G147" s="4">
        <v>472993.98</v>
      </c>
      <c r="H147" s="4">
        <v>1374317.5699999998</v>
      </c>
      <c r="I147" s="5">
        <v>45351</v>
      </c>
      <c r="J147" t="str">
        <f>VLOOKUP(B147,'[1]Payor Mapping'!$A$1:$D$5000,4,FALSE)</f>
        <v>Commercial</v>
      </c>
      <c r="K147" s="4">
        <f t="shared" si="2"/>
        <v>452082.88999999996</v>
      </c>
    </row>
    <row r="148" spans="1:11" x14ac:dyDescent="0.2">
      <c r="A148" s="3" t="s">
        <v>18</v>
      </c>
      <c r="B148" t="s">
        <v>26</v>
      </c>
      <c r="C148" s="4"/>
      <c r="D148" s="4"/>
      <c r="E148" s="4"/>
      <c r="F148" s="4">
        <v>246197.46</v>
      </c>
      <c r="G148" s="4"/>
      <c r="H148" s="4">
        <v>246197.46</v>
      </c>
      <c r="I148" s="5">
        <v>45351</v>
      </c>
      <c r="J148" t="str">
        <f>VLOOKUP(B148,'[1]Payor Mapping'!$A$1:$D$5000,4,FALSE)</f>
        <v>MCA</v>
      </c>
      <c r="K148" s="4">
        <f t="shared" si="2"/>
        <v>0</v>
      </c>
    </row>
    <row r="149" spans="1:11" x14ac:dyDescent="0.2">
      <c r="A149" s="3" t="s">
        <v>18</v>
      </c>
      <c r="B149" t="s">
        <v>95</v>
      </c>
      <c r="C149" s="4">
        <v>78.23</v>
      </c>
      <c r="D149" s="4"/>
      <c r="E149" s="4"/>
      <c r="F149" s="4"/>
      <c r="G149" s="4"/>
      <c r="H149" s="4">
        <v>78.23</v>
      </c>
      <c r="I149" s="5">
        <v>45351</v>
      </c>
      <c r="J149" t="str">
        <f>VLOOKUP(B149,'[1]Payor Mapping'!$A$1:$D$5000,4,FALSE)</f>
        <v>MCA</v>
      </c>
      <c r="K149" s="4">
        <f t="shared" si="2"/>
        <v>78.23</v>
      </c>
    </row>
    <row r="150" spans="1:11" x14ac:dyDescent="0.2">
      <c r="A150" s="3" t="s">
        <v>18</v>
      </c>
      <c r="B150" t="s">
        <v>27</v>
      </c>
      <c r="C150" s="4">
        <v>143338.01999999999</v>
      </c>
      <c r="D150" s="4"/>
      <c r="E150" s="4"/>
      <c r="F150" s="4"/>
      <c r="G150" s="4"/>
      <c r="H150" s="4">
        <v>143338.01999999999</v>
      </c>
      <c r="I150" s="5">
        <v>45351</v>
      </c>
      <c r="J150" t="str">
        <f>VLOOKUP(B150,'[1]Payor Mapping'!$A$1:$D$5000,4,FALSE)</f>
        <v>MCA</v>
      </c>
      <c r="K150" s="4">
        <f t="shared" si="2"/>
        <v>143338.01999999999</v>
      </c>
    </row>
    <row r="151" spans="1:11" x14ac:dyDescent="0.2">
      <c r="A151" s="3" t="s">
        <v>18</v>
      </c>
      <c r="B151" t="s">
        <v>28</v>
      </c>
      <c r="C151" s="4">
        <v>861128.94</v>
      </c>
      <c r="D151" s="4">
        <v>433813.34</v>
      </c>
      <c r="E151" s="4"/>
      <c r="F151" s="4"/>
      <c r="G151" s="4">
        <v>21761.119999999999</v>
      </c>
      <c r="H151" s="4">
        <v>1316703.3999999999</v>
      </c>
      <c r="I151" s="5">
        <v>45351</v>
      </c>
      <c r="J151" t="str">
        <f>VLOOKUP(B151,'[1]Payor Mapping'!$A$1:$D$5000,4,FALSE)</f>
        <v>MCA</v>
      </c>
      <c r="K151" s="4">
        <f t="shared" si="2"/>
        <v>1294942.28</v>
      </c>
    </row>
    <row r="152" spans="1:11" x14ac:dyDescent="0.2">
      <c r="A152" s="3" t="s">
        <v>18</v>
      </c>
      <c r="B152" t="s">
        <v>29</v>
      </c>
      <c r="C152" s="4">
        <v>814.56</v>
      </c>
      <c r="D152" s="4"/>
      <c r="E152" s="4"/>
      <c r="F152" s="4"/>
      <c r="G152" s="4"/>
      <c r="H152" s="4">
        <v>814.56</v>
      </c>
      <c r="I152" s="5">
        <v>45351</v>
      </c>
      <c r="J152" t="str">
        <f>VLOOKUP(B152,'[1]Payor Mapping'!$A$1:$D$5000,4,FALSE)</f>
        <v>MCA</v>
      </c>
      <c r="K152" s="4">
        <f t="shared" si="2"/>
        <v>814.56</v>
      </c>
    </row>
    <row r="153" spans="1:11" x14ac:dyDescent="0.2">
      <c r="A153" s="3" t="s">
        <v>18</v>
      </c>
      <c r="B153" t="s">
        <v>30</v>
      </c>
      <c r="C153" s="4"/>
      <c r="D153" s="4">
        <v>767.86</v>
      </c>
      <c r="E153" s="4"/>
      <c r="F153" s="4">
        <v>927.71</v>
      </c>
      <c r="G153" s="4">
        <v>823.77</v>
      </c>
      <c r="H153" s="4">
        <v>2519.34</v>
      </c>
      <c r="I153" s="5">
        <v>45351</v>
      </c>
      <c r="J153" t="str">
        <f>VLOOKUP(B153,'[1]Payor Mapping'!$A$1:$D$5000,4,FALSE)</f>
        <v>MCA</v>
      </c>
      <c r="K153" s="4">
        <f t="shared" si="2"/>
        <v>767.86</v>
      </c>
    </row>
    <row r="154" spans="1:11" x14ac:dyDescent="0.2">
      <c r="A154" s="3" t="s">
        <v>18</v>
      </c>
      <c r="B154" t="s">
        <v>53</v>
      </c>
      <c r="C154" s="4">
        <v>141019.65</v>
      </c>
      <c r="D154" s="4">
        <v>84016.52</v>
      </c>
      <c r="E154" s="4"/>
      <c r="F154" s="4"/>
      <c r="G154" s="4">
        <v>57844.11</v>
      </c>
      <c r="H154" s="4">
        <v>282880.28000000003</v>
      </c>
      <c r="I154" s="5">
        <v>45351</v>
      </c>
      <c r="J154" t="str">
        <f>VLOOKUP(B154,'[1]Payor Mapping'!$A$1:$D$5000,4,FALSE)</f>
        <v>MCA</v>
      </c>
      <c r="K154" s="4">
        <f t="shared" si="2"/>
        <v>225036.16999999998</v>
      </c>
    </row>
    <row r="155" spans="1:11" x14ac:dyDescent="0.2">
      <c r="A155" s="3" t="s">
        <v>18</v>
      </c>
      <c r="B155" t="s">
        <v>96</v>
      </c>
      <c r="C155" s="4"/>
      <c r="D155" s="4"/>
      <c r="E155" s="4"/>
      <c r="F155" s="4"/>
      <c r="G155" s="4">
        <v>50568.21</v>
      </c>
      <c r="H155" s="4">
        <v>50568.21</v>
      </c>
      <c r="I155" s="5">
        <v>45351</v>
      </c>
      <c r="J155" t="str">
        <f>VLOOKUP(B155,'[1]Payor Mapping'!$A$1:$D$5000,4,FALSE)</f>
        <v>MCA</v>
      </c>
      <c r="K155" s="4">
        <f t="shared" si="2"/>
        <v>0</v>
      </c>
    </row>
    <row r="156" spans="1:11" x14ac:dyDescent="0.2">
      <c r="A156" s="3" t="s">
        <v>18</v>
      </c>
      <c r="B156" t="s">
        <v>31</v>
      </c>
      <c r="C156" s="4">
        <v>275270.45</v>
      </c>
      <c r="D156" s="4"/>
      <c r="E156" s="4"/>
      <c r="F156" s="4"/>
      <c r="G156" s="4"/>
      <c r="H156" s="4">
        <v>275270.45</v>
      </c>
      <c r="I156" s="5">
        <v>45351</v>
      </c>
      <c r="J156" t="str">
        <f>VLOOKUP(B156,'[1]Payor Mapping'!$A$1:$D$5000,4,FALSE)</f>
        <v>MCA</v>
      </c>
      <c r="K156" s="4">
        <f t="shared" si="2"/>
        <v>275270.45</v>
      </c>
    </row>
    <row r="157" spans="1:11" x14ac:dyDescent="0.2">
      <c r="A157" s="3" t="s">
        <v>18</v>
      </c>
      <c r="B157" t="s">
        <v>32</v>
      </c>
      <c r="C157" s="4"/>
      <c r="D157" s="4">
        <v>454.77</v>
      </c>
      <c r="E157" s="4"/>
      <c r="F157" s="4"/>
      <c r="G157" s="4"/>
      <c r="H157" s="4">
        <v>454.77</v>
      </c>
      <c r="I157" s="5">
        <v>45351</v>
      </c>
      <c r="J157" t="str">
        <f>VLOOKUP(B157,'[1]Payor Mapping'!$A$1:$D$5000,4,FALSE)</f>
        <v>MCA</v>
      </c>
      <c r="K157" s="4">
        <f t="shared" si="2"/>
        <v>454.77</v>
      </c>
    </row>
    <row r="158" spans="1:11" x14ac:dyDescent="0.2">
      <c r="A158" s="3" t="s">
        <v>18</v>
      </c>
      <c r="B158" t="s">
        <v>34</v>
      </c>
      <c r="C158" s="4">
        <v>4444.67</v>
      </c>
      <c r="D158" s="4"/>
      <c r="E158" s="4"/>
      <c r="F158" s="4">
        <v>39477.879999999997</v>
      </c>
      <c r="G158" s="4">
        <v>44846.53</v>
      </c>
      <c r="H158" s="4">
        <v>88769.079999999987</v>
      </c>
      <c r="I158" s="5">
        <v>45351</v>
      </c>
      <c r="J158" t="str">
        <f>VLOOKUP(B158,'[1]Payor Mapping'!$A$1:$D$5000,4,FALSE)</f>
        <v>MEDICARE</v>
      </c>
      <c r="K158" s="4">
        <f t="shared" si="2"/>
        <v>4444.67</v>
      </c>
    </row>
    <row r="159" spans="1:11" x14ac:dyDescent="0.2">
      <c r="A159" s="3" t="s">
        <v>18</v>
      </c>
      <c r="B159" t="s">
        <v>35</v>
      </c>
      <c r="C159" s="4">
        <v>1789487.4500000002</v>
      </c>
      <c r="D159" s="4">
        <v>492920.46</v>
      </c>
      <c r="E159" s="4">
        <v>184279.38</v>
      </c>
      <c r="F159" s="4"/>
      <c r="G159" s="4">
        <v>219403.08</v>
      </c>
      <c r="H159" s="4">
        <v>2686090.37</v>
      </c>
      <c r="I159" s="5">
        <v>45351</v>
      </c>
      <c r="J159" t="str">
        <f>VLOOKUP(B159,'[1]Payor Mapping'!$A$1:$D$5000,4,FALSE)</f>
        <v>Medicare</v>
      </c>
      <c r="K159" s="4">
        <f t="shared" si="2"/>
        <v>2282407.91</v>
      </c>
    </row>
    <row r="160" spans="1:11" x14ac:dyDescent="0.2">
      <c r="A160" s="3" t="s">
        <v>18</v>
      </c>
      <c r="B160" t="s">
        <v>36</v>
      </c>
      <c r="C160" s="4">
        <v>186934.43</v>
      </c>
      <c r="D160" s="4"/>
      <c r="E160" s="4"/>
      <c r="F160" s="4"/>
      <c r="G160" s="4">
        <v>53569.07</v>
      </c>
      <c r="H160" s="4">
        <v>240503.5</v>
      </c>
      <c r="I160" s="5">
        <v>45351</v>
      </c>
      <c r="J160" t="str">
        <f>VLOOKUP(B160,'[1]Payor Mapping'!$A$1:$D$5000,4,FALSE)</f>
        <v>Medicare</v>
      </c>
      <c r="K160" s="4">
        <f t="shared" si="2"/>
        <v>186934.43</v>
      </c>
    </row>
    <row r="161" spans="1:11" x14ac:dyDescent="0.2">
      <c r="A161" s="3" t="s">
        <v>18</v>
      </c>
      <c r="B161" t="s">
        <v>37</v>
      </c>
      <c r="C161" s="4">
        <v>2920.9</v>
      </c>
      <c r="D161" s="4">
        <v>1082.6400000000001</v>
      </c>
      <c r="E161" s="4"/>
      <c r="F161" s="4"/>
      <c r="G161" s="4">
        <v>1150.3399999999999</v>
      </c>
      <c r="H161" s="4">
        <v>5153.88</v>
      </c>
      <c r="I161" s="5">
        <v>45351</v>
      </c>
      <c r="J161" t="str">
        <f>VLOOKUP(B161,'[1]Payor Mapping'!$A$1:$D$5000,4,FALSE)</f>
        <v>Medicare</v>
      </c>
      <c r="K161" s="4">
        <f t="shared" si="2"/>
        <v>4003.54</v>
      </c>
    </row>
    <row r="162" spans="1:11" x14ac:dyDescent="0.2">
      <c r="A162" s="3" t="s">
        <v>18</v>
      </c>
      <c r="B162" t="s">
        <v>38</v>
      </c>
      <c r="C162" s="4">
        <v>655.04999999999995</v>
      </c>
      <c r="D162" s="4">
        <v>965.21</v>
      </c>
      <c r="E162" s="4">
        <v>1130.42</v>
      </c>
      <c r="F162" s="4"/>
      <c r="G162" s="4">
        <v>887.26</v>
      </c>
      <c r="H162" s="4">
        <v>3637.94</v>
      </c>
      <c r="I162" s="5">
        <v>45351</v>
      </c>
      <c r="J162" t="str">
        <f>VLOOKUP(B162,'[1]Payor Mapping'!$A$1:$D$5000,4,FALSE)</f>
        <v>Medicare</v>
      </c>
      <c r="K162" s="4">
        <f t="shared" si="2"/>
        <v>1620.26</v>
      </c>
    </row>
    <row r="163" spans="1:11" x14ac:dyDescent="0.2">
      <c r="A163" s="3" t="s">
        <v>18</v>
      </c>
      <c r="B163" t="s">
        <v>39</v>
      </c>
      <c r="C163" s="4"/>
      <c r="D163" s="4"/>
      <c r="E163" s="4"/>
      <c r="F163" s="4"/>
      <c r="G163" s="4">
        <v>4359.6499999999996</v>
      </c>
      <c r="H163" s="4">
        <v>4359.6499999999996</v>
      </c>
      <c r="I163" s="5">
        <v>45351</v>
      </c>
      <c r="J163" t="str">
        <f>VLOOKUP(B163,'[1]Payor Mapping'!$A$1:$D$5000,4,FALSE)</f>
        <v>Commercial</v>
      </c>
      <c r="K163" s="4">
        <f t="shared" si="2"/>
        <v>0</v>
      </c>
    </row>
    <row r="164" spans="1:11" x14ac:dyDescent="0.2">
      <c r="A164" s="3" t="s">
        <v>18</v>
      </c>
      <c r="B164" t="s">
        <v>16</v>
      </c>
      <c r="C164" s="4">
        <v>-487487.94000000006</v>
      </c>
      <c r="D164" s="4">
        <v>33463.74</v>
      </c>
      <c r="E164" s="4">
        <v>15211.52</v>
      </c>
      <c r="F164" s="4">
        <v>15633.39</v>
      </c>
      <c r="G164" s="4">
        <v>1359733.66</v>
      </c>
      <c r="H164" s="4">
        <v>936554.36999999988</v>
      </c>
      <c r="I164" s="5">
        <v>45351</v>
      </c>
      <c r="J164" t="str">
        <f>VLOOKUP(B164,'[1]Payor Mapping'!$A$1:$D$5000,4,FALSE)</f>
        <v>Private Pay</v>
      </c>
      <c r="K164" s="4">
        <f t="shared" si="2"/>
        <v>-454024.20000000007</v>
      </c>
    </row>
    <row r="165" spans="1:11" x14ac:dyDescent="0.2">
      <c r="A165" s="3" t="s">
        <v>18</v>
      </c>
      <c r="B165" t="s">
        <v>40</v>
      </c>
      <c r="C165" s="4"/>
      <c r="D165" s="4">
        <v>1106</v>
      </c>
      <c r="E165" s="4"/>
      <c r="F165" s="4"/>
      <c r="G165" s="4">
        <v>26240.26</v>
      </c>
      <c r="H165" s="4">
        <v>27346.26</v>
      </c>
      <c r="I165" s="5">
        <v>45351</v>
      </c>
      <c r="J165" t="str">
        <f>VLOOKUP(B165,'[1]Payor Mapping'!$A$1:$D$5000,4,FALSE)</f>
        <v>Medicaid</v>
      </c>
      <c r="K165" s="4">
        <f t="shared" si="2"/>
        <v>1106</v>
      </c>
    </row>
    <row r="166" spans="1:11" x14ac:dyDescent="0.2">
      <c r="A166" s="3" t="s">
        <v>18</v>
      </c>
      <c r="B166" t="s">
        <v>41</v>
      </c>
      <c r="C166" s="4"/>
      <c r="D166" s="4">
        <v>472961.07</v>
      </c>
      <c r="E166" s="4"/>
      <c r="F166" s="4"/>
      <c r="G166" s="4"/>
      <c r="H166" s="4">
        <v>472961.07</v>
      </c>
      <c r="I166" s="5">
        <v>45351</v>
      </c>
      <c r="J166" t="str">
        <f>VLOOKUP(B166,'[1]Payor Mapping'!$A$1:$D$5000,4,FALSE)</f>
        <v>Gov't</v>
      </c>
      <c r="K166" s="4">
        <f t="shared" si="2"/>
        <v>472961.07</v>
      </c>
    </row>
    <row r="167" spans="1:11" x14ac:dyDescent="0.2">
      <c r="A167" s="3" t="s">
        <v>18</v>
      </c>
      <c r="B167" t="s">
        <v>42</v>
      </c>
      <c r="C167" s="4">
        <v>1363.07</v>
      </c>
      <c r="D167" s="4"/>
      <c r="E167" s="4">
        <v>4395.46</v>
      </c>
      <c r="F167" s="4"/>
      <c r="G167" s="4">
        <v>2105.83</v>
      </c>
      <c r="H167" s="4">
        <v>7864.36</v>
      </c>
      <c r="I167" s="5">
        <v>45351</v>
      </c>
      <c r="J167" t="str">
        <f>VLOOKUP(B167,'[1]Payor Mapping'!$A$1:$D$5000,4,FALSE)</f>
        <v>Commercial</v>
      </c>
      <c r="K167" s="4">
        <f t="shared" si="2"/>
        <v>1363.07</v>
      </c>
    </row>
    <row r="168" spans="1:11" x14ac:dyDescent="0.2">
      <c r="A168" s="3" t="s">
        <v>18</v>
      </c>
      <c r="B168" t="s">
        <v>43</v>
      </c>
      <c r="C168" s="4"/>
      <c r="D168" s="4"/>
      <c r="E168" s="4"/>
      <c r="F168" s="4"/>
      <c r="G168" s="4">
        <v>190.01</v>
      </c>
      <c r="H168" s="4">
        <v>190.01</v>
      </c>
      <c r="I168" s="5">
        <v>45351</v>
      </c>
      <c r="J168" t="str">
        <f>VLOOKUP(B168,'[1]Payor Mapping'!$A$1:$D$5000,4,FALSE)</f>
        <v>Gov't</v>
      </c>
      <c r="K168" s="4">
        <f t="shared" si="2"/>
        <v>0</v>
      </c>
    </row>
    <row r="169" spans="1:11" x14ac:dyDescent="0.2">
      <c r="A169" s="6" t="s">
        <v>18</v>
      </c>
      <c r="B169" t="s">
        <v>44</v>
      </c>
      <c r="C169" s="4">
        <v>396401.78</v>
      </c>
      <c r="D169" s="4">
        <v>25018.47</v>
      </c>
      <c r="E169" s="4"/>
      <c r="F169" s="4"/>
      <c r="G169" s="4"/>
      <c r="H169" s="4">
        <v>421420.25</v>
      </c>
      <c r="I169" s="5">
        <v>45351</v>
      </c>
      <c r="J169" t="str">
        <f>VLOOKUP(B169,'[1]Payor Mapping'!$A$1:$D$5000,4,FALSE)</f>
        <v>WC</v>
      </c>
      <c r="K169" s="4">
        <f t="shared" si="2"/>
        <v>421420.25</v>
      </c>
    </row>
    <row r="170" spans="1:11" x14ac:dyDescent="0.2">
      <c r="A170" s="3" t="s">
        <v>45</v>
      </c>
      <c r="B170" t="s">
        <v>19</v>
      </c>
      <c r="C170" s="4"/>
      <c r="D170" s="4"/>
      <c r="E170" s="4">
        <v>70.5</v>
      </c>
      <c r="F170" s="4"/>
      <c r="G170" s="4"/>
      <c r="H170" s="4">
        <v>70.5</v>
      </c>
      <c r="I170" s="5">
        <v>45351</v>
      </c>
      <c r="J170" t="str">
        <f>VLOOKUP(B170,'[1]Payor Mapping'!$A$1:$D$5000,4,FALSE)</f>
        <v>Commercial</v>
      </c>
      <c r="K170" s="4">
        <f t="shared" si="2"/>
        <v>0</v>
      </c>
    </row>
    <row r="171" spans="1:11" x14ac:dyDescent="0.2">
      <c r="A171" s="3" t="s">
        <v>45</v>
      </c>
      <c r="B171" t="s">
        <v>62</v>
      </c>
      <c r="C171" s="4">
        <v>62273.72</v>
      </c>
      <c r="D171" s="4">
        <v>17136</v>
      </c>
      <c r="E171" s="4"/>
      <c r="F171" s="4"/>
      <c r="G171" s="4"/>
      <c r="H171" s="4">
        <v>79409.72</v>
      </c>
      <c r="I171" s="5">
        <v>45351</v>
      </c>
      <c r="J171" t="str">
        <f>VLOOKUP(B171,'[1]Payor Mapping'!$A$1:$D$5000,4,FALSE)</f>
        <v>Commercial</v>
      </c>
      <c r="K171" s="4">
        <f t="shared" si="2"/>
        <v>79409.72</v>
      </c>
    </row>
    <row r="172" spans="1:11" x14ac:dyDescent="0.2">
      <c r="A172" s="3" t="s">
        <v>45</v>
      </c>
      <c r="B172" t="s">
        <v>20</v>
      </c>
      <c r="C172" s="4">
        <v>2918.74</v>
      </c>
      <c r="D172" s="4"/>
      <c r="E172" s="4"/>
      <c r="F172" s="4"/>
      <c r="G172" s="4"/>
      <c r="H172" s="4">
        <v>2918.74</v>
      </c>
      <c r="I172" s="5">
        <v>45351</v>
      </c>
      <c r="J172" t="str">
        <f>VLOOKUP(B172,'[1]Payor Mapping'!$A$1:$D$5000,4,FALSE)</f>
        <v>Commercial</v>
      </c>
      <c r="K172" s="4">
        <f t="shared" si="2"/>
        <v>2918.74</v>
      </c>
    </row>
    <row r="173" spans="1:11" x14ac:dyDescent="0.2">
      <c r="A173" s="3" t="s">
        <v>45</v>
      </c>
      <c r="B173" t="s">
        <v>22</v>
      </c>
      <c r="C173" s="4">
        <v>753596.77</v>
      </c>
      <c r="D173" s="4"/>
      <c r="E173" s="4"/>
      <c r="F173" s="4"/>
      <c r="G173" s="4">
        <v>19711.12</v>
      </c>
      <c r="H173" s="4">
        <v>773307.89</v>
      </c>
      <c r="I173" s="5">
        <v>45351</v>
      </c>
      <c r="J173" t="str">
        <f>VLOOKUP(B173,'[1]Payor Mapping'!$A$1:$D$5000,4,FALSE)</f>
        <v>Commercial</v>
      </c>
      <c r="K173" s="4">
        <f t="shared" si="2"/>
        <v>753596.77</v>
      </c>
    </row>
    <row r="174" spans="1:11" x14ac:dyDescent="0.2">
      <c r="A174" s="3" t="s">
        <v>45</v>
      </c>
      <c r="B174" t="s">
        <v>46</v>
      </c>
      <c r="C174" s="4">
        <v>1339.51</v>
      </c>
      <c r="D174" s="4">
        <v>1532.8899999999999</v>
      </c>
      <c r="E174" s="4"/>
      <c r="F174" s="4"/>
      <c r="G174" s="4"/>
      <c r="H174" s="4">
        <v>2872.3999999999996</v>
      </c>
      <c r="I174" s="5">
        <v>45351</v>
      </c>
      <c r="J174" t="str">
        <f>VLOOKUP(B174,'[1]Payor Mapping'!$A$1:$D$5000,4,FALSE)</f>
        <v>Commercial</v>
      </c>
      <c r="K174" s="4">
        <f t="shared" si="2"/>
        <v>2872.3999999999996</v>
      </c>
    </row>
    <row r="175" spans="1:11" x14ac:dyDescent="0.2">
      <c r="A175" s="3" t="s">
        <v>45</v>
      </c>
      <c r="B175" t="s">
        <v>23</v>
      </c>
      <c r="C175" s="4">
        <v>84809.38</v>
      </c>
      <c r="D175" s="4"/>
      <c r="E175" s="4"/>
      <c r="F175" s="4"/>
      <c r="G175" s="4">
        <v>80913.17</v>
      </c>
      <c r="H175" s="4">
        <v>165722.54999999999</v>
      </c>
      <c r="I175" s="5">
        <v>45351</v>
      </c>
      <c r="J175" t="str">
        <f>VLOOKUP(B175,'[1]Payor Mapping'!$A$1:$D$5000,4,FALSE)</f>
        <v>Commercial</v>
      </c>
      <c r="K175" s="4">
        <f t="shared" si="2"/>
        <v>84809.38</v>
      </c>
    </row>
    <row r="176" spans="1:11" x14ac:dyDescent="0.2">
      <c r="A176" s="3" t="s">
        <v>45</v>
      </c>
      <c r="B176" t="s">
        <v>47</v>
      </c>
      <c r="C176" s="4"/>
      <c r="D176" s="4"/>
      <c r="E176" s="4"/>
      <c r="F176" s="4"/>
      <c r="G176" s="4">
        <v>56637.05</v>
      </c>
      <c r="H176" s="4">
        <v>56637.05</v>
      </c>
      <c r="I176" s="5">
        <v>45351</v>
      </c>
      <c r="J176" t="str">
        <f>VLOOKUP(B176,'[1]Payor Mapping'!$A$1:$D$5000,4,FALSE)</f>
        <v>Gov't</v>
      </c>
      <c r="K176" s="4">
        <f t="shared" si="2"/>
        <v>0</v>
      </c>
    </row>
    <row r="177" spans="1:11" x14ac:dyDescent="0.2">
      <c r="A177" s="3" t="s">
        <v>45</v>
      </c>
      <c r="B177" t="s">
        <v>24</v>
      </c>
      <c r="C177" s="4">
        <v>151698.16</v>
      </c>
      <c r="D177" s="4"/>
      <c r="E177" s="4">
        <v>151464.85</v>
      </c>
      <c r="F177" s="4"/>
      <c r="G177" s="4"/>
      <c r="H177" s="4">
        <v>303163.01</v>
      </c>
      <c r="I177" s="5">
        <v>45351</v>
      </c>
      <c r="J177" t="str">
        <f>VLOOKUP(B177,'[1]Payor Mapping'!$A$1:$D$5000,4,FALSE)</f>
        <v>Commercial</v>
      </c>
      <c r="K177" s="4">
        <f t="shared" si="2"/>
        <v>151698.16</v>
      </c>
    </row>
    <row r="178" spans="1:11" x14ac:dyDescent="0.2">
      <c r="A178" s="3" t="s">
        <v>45</v>
      </c>
      <c r="B178" t="s">
        <v>48</v>
      </c>
      <c r="C178" s="4">
        <v>2554.41</v>
      </c>
      <c r="D178" s="4">
        <v>2060.9899999999998</v>
      </c>
      <c r="E178" s="4"/>
      <c r="F178" s="4"/>
      <c r="G178" s="4"/>
      <c r="H178" s="4">
        <v>4615.3999999999996</v>
      </c>
      <c r="I178" s="5">
        <v>45351</v>
      </c>
      <c r="J178" t="str">
        <f>VLOOKUP(B178,'[1]Payor Mapping'!$A$1:$D$5000,4,FALSE)</f>
        <v>Commercial</v>
      </c>
      <c r="K178" s="4">
        <f t="shared" si="2"/>
        <v>4615.3999999999996</v>
      </c>
    </row>
    <row r="179" spans="1:11" x14ac:dyDescent="0.2">
      <c r="A179" s="3" t="s">
        <v>45</v>
      </c>
      <c r="B179" t="s">
        <v>70</v>
      </c>
      <c r="C179" s="4">
        <v>358.07</v>
      </c>
      <c r="D179" s="4"/>
      <c r="E179" s="4"/>
      <c r="F179" s="4"/>
      <c r="G179" s="4"/>
      <c r="H179" s="4">
        <v>358.07</v>
      </c>
      <c r="I179" s="5">
        <v>45351</v>
      </c>
      <c r="J179" t="str">
        <f>VLOOKUP(B179,'[1]Payor Mapping'!$A$1:$D$5000,4,FALSE)</f>
        <v>Commercial</v>
      </c>
      <c r="K179" s="4">
        <f t="shared" si="2"/>
        <v>358.07</v>
      </c>
    </row>
    <row r="180" spans="1:11" x14ac:dyDescent="0.2">
      <c r="A180" s="3" t="s">
        <v>45</v>
      </c>
      <c r="B180" t="s">
        <v>14</v>
      </c>
      <c r="C180" s="4">
        <v>276687.79000000004</v>
      </c>
      <c r="D180" s="4">
        <v>358419.22</v>
      </c>
      <c r="E180" s="4"/>
      <c r="F180" s="4">
        <v>70416.25</v>
      </c>
      <c r="G180" s="4"/>
      <c r="H180" s="4">
        <v>705523.26</v>
      </c>
      <c r="I180" s="5">
        <v>45351</v>
      </c>
      <c r="J180" t="str">
        <f>VLOOKUP(B180,'[1]Payor Mapping'!$A$1:$D$5000,4,FALSE)</f>
        <v>Commercial</v>
      </c>
      <c r="K180" s="4">
        <f t="shared" si="2"/>
        <v>635107.01</v>
      </c>
    </row>
    <row r="181" spans="1:11" x14ac:dyDescent="0.2">
      <c r="A181" s="3" t="s">
        <v>45</v>
      </c>
      <c r="B181" t="s">
        <v>26</v>
      </c>
      <c r="C181" s="4"/>
      <c r="D181" s="4"/>
      <c r="E181" s="4">
        <v>84372.82</v>
      </c>
      <c r="F181" s="4">
        <v>202539.29</v>
      </c>
      <c r="G181" s="4"/>
      <c r="H181" s="4">
        <v>286912.11</v>
      </c>
      <c r="I181" s="5">
        <v>45351</v>
      </c>
      <c r="J181" t="str">
        <f>VLOOKUP(B181,'[1]Payor Mapping'!$A$1:$D$5000,4,FALSE)</f>
        <v>MCA</v>
      </c>
      <c r="K181" s="4">
        <f t="shared" si="2"/>
        <v>0</v>
      </c>
    </row>
    <row r="182" spans="1:11" x14ac:dyDescent="0.2">
      <c r="A182" s="3" t="s">
        <v>45</v>
      </c>
      <c r="B182" t="s">
        <v>49</v>
      </c>
      <c r="C182" s="4">
        <v>125505.45</v>
      </c>
      <c r="D182" s="4"/>
      <c r="E182" s="4"/>
      <c r="F182" s="4"/>
      <c r="G182" s="4"/>
      <c r="H182" s="4">
        <v>125505.45</v>
      </c>
      <c r="I182" s="5">
        <v>45351</v>
      </c>
      <c r="J182" t="str">
        <f>VLOOKUP(B182,'[1]Payor Mapping'!$A$1:$D$5000,4,FALSE)</f>
        <v>MCA</v>
      </c>
      <c r="K182" s="4">
        <f t="shared" si="2"/>
        <v>125505.45</v>
      </c>
    </row>
    <row r="183" spans="1:11" x14ac:dyDescent="0.2">
      <c r="A183" s="3" t="s">
        <v>45</v>
      </c>
      <c r="B183" t="s">
        <v>50</v>
      </c>
      <c r="C183" s="4">
        <v>48.36</v>
      </c>
      <c r="D183" s="4">
        <v>74.44</v>
      </c>
      <c r="E183" s="4"/>
      <c r="F183" s="4"/>
      <c r="G183" s="4">
        <v>4262.5</v>
      </c>
      <c r="H183" s="4">
        <v>4385.3</v>
      </c>
      <c r="I183" s="5">
        <v>45351</v>
      </c>
      <c r="J183" t="str">
        <f>VLOOKUP(B183,'[1]Payor Mapping'!$A$1:$D$5000,4,FALSE)</f>
        <v>MCA</v>
      </c>
      <c r="K183" s="4">
        <f t="shared" si="2"/>
        <v>122.8</v>
      </c>
    </row>
    <row r="184" spans="1:11" x14ac:dyDescent="0.2">
      <c r="A184" s="3" t="s">
        <v>45</v>
      </c>
      <c r="B184" t="s">
        <v>51</v>
      </c>
      <c r="C184" s="4">
        <v>218594.82</v>
      </c>
      <c r="D184" s="4">
        <v>218687.44</v>
      </c>
      <c r="E184" s="4"/>
      <c r="F184" s="4"/>
      <c r="G184" s="4"/>
      <c r="H184" s="4">
        <v>437282.26</v>
      </c>
      <c r="I184" s="5">
        <v>45351</v>
      </c>
      <c r="J184" t="str">
        <f>VLOOKUP(B184,'[1]Payor Mapping'!$A$1:$D$5000,4,FALSE)</f>
        <v>MCA</v>
      </c>
      <c r="K184" s="4">
        <f t="shared" si="2"/>
        <v>437282.26</v>
      </c>
    </row>
    <row r="185" spans="1:11" x14ac:dyDescent="0.2">
      <c r="A185" s="3" t="s">
        <v>45</v>
      </c>
      <c r="B185" t="s">
        <v>52</v>
      </c>
      <c r="C185" s="4">
        <v>6096.03</v>
      </c>
      <c r="D185" s="4">
        <v>1111.1400000000001</v>
      </c>
      <c r="E185" s="4"/>
      <c r="F185" s="4"/>
      <c r="G185" s="4"/>
      <c r="H185" s="4">
        <v>7207.17</v>
      </c>
      <c r="I185" s="5">
        <v>45351</v>
      </c>
      <c r="J185" t="str">
        <f>VLOOKUP(B185,'[1]Payor Mapping'!$A$1:$D$5000,4,FALSE)</f>
        <v>MCA</v>
      </c>
      <c r="K185" s="4">
        <f t="shared" si="2"/>
        <v>7207.17</v>
      </c>
    </row>
    <row r="186" spans="1:11" x14ac:dyDescent="0.2">
      <c r="A186" s="3" t="s">
        <v>45</v>
      </c>
      <c r="B186" t="s">
        <v>28</v>
      </c>
      <c r="C186" s="4">
        <v>1404905.4</v>
      </c>
      <c r="D186" s="4">
        <v>713970.6100000001</v>
      </c>
      <c r="E186" s="4">
        <v>547619.99</v>
      </c>
      <c r="F186" s="4"/>
      <c r="G186" s="4"/>
      <c r="H186" s="4">
        <v>2666496</v>
      </c>
      <c r="I186" s="5">
        <v>45351</v>
      </c>
      <c r="J186" t="str">
        <f>VLOOKUP(B186,'[1]Payor Mapping'!$A$1:$D$5000,4,FALSE)</f>
        <v>MCA</v>
      </c>
      <c r="K186" s="4">
        <f t="shared" si="2"/>
        <v>2118876.0099999998</v>
      </c>
    </row>
    <row r="187" spans="1:11" x14ac:dyDescent="0.2">
      <c r="A187" s="3" t="s">
        <v>45</v>
      </c>
      <c r="B187" t="s">
        <v>29</v>
      </c>
      <c r="C187" s="4">
        <v>60926.98</v>
      </c>
      <c r="D187" s="4">
        <v>1995.48</v>
      </c>
      <c r="E187" s="4">
        <v>27082.14</v>
      </c>
      <c r="F187" s="4">
        <v>15361.14</v>
      </c>
      <c r="G187" s="4"/>
      <c r="H187" s="4">
        <v>105365.73999999999</v>
      </c>
      <c r="I187" s="5">
        <v>45351</v>
      </c>
      <c r="J187" t="str">
        <f>VLOOKUP(B187,'[1]Payor Mapping'!$A$1:$D$5000,4,FALSE)</f>
        <v>MCA</v>
      </c>
      <c r="K187" s="4">
        <f t="shared" si="2"/>
        <v>62922.460000000006</v>
      </c>
    </row>
    <row r="188" spans="1:11" x14ac:dyDescent="0.2">
      <c r="A188" s="3" t="s">
        <v>45</v>
      </c>
      <c r="B188" t="s">
        <v>30</v>
      </c>
      <c r="C188" s="4">
        <v>1401.3600000000001</v>
      </c>
      <c r="D188" s="4">
        <v>4010.3199999999997</v>
      </c>
      <c r="E188" s="4"/>
      <c r="F188" s="4"/>
      <c r="G188" s="4"/>
      <c r="H188" s="4">
        <v>5411.68</v>
      </c>
      <c r="I188" s="5">
        <v>45351</v>
      </c>
      <c r="J188" t="str">
        <f>VLOOKUP(B188,'[1]Payor Mapping'!$A$1:$D$5000,4,FALSE)</f>
        <v>MCA</v>
      </c>
      <c r="K188" s="4">
        <f t="shared" si="2"/>
        <v>5411.68</v>
      </c>
    </row>
    <row r="189" spans="1:11" x14ac:dyDescent="0.2">
      <c r="A189" s="3" t="s">
        <v>45</v>
      </c>
      <c r="B189" t="s">
        <v>53</v>
      </c>
      <c r="C189" s="4">
        <v>346251.4</v>
      </c>
      <c r="D189" s="4"/>
      <c r="E189" s="4"/>
      <c r="F189" s="4"/>
      <c r="G189" s="4">
        <v>81833.13</v>
      </c>
      <c r="H189" s="4">
        <v>428084.53</v>
      </c>
      <c r="I189" s="5">
        <v>45351</v>
      </c>
      <c r="J189" t="str">
        <f>VLOOKUP(B189,'[1]Payor Mapping'!$A$1:$D$5000,4,FALSE)</f>
        <v>MCA</v>
      </c>
      <c r="K189" s="4">
        <f t="shared" si="2"/>
        <v>346251.4</v>
      </c>
    </row>
    <row r="190" spans="1:11" x14ac:dyDescent="0.2">
      <c r="A190" s="3" t="s">
        <v>45</v>
      </c>
      <c r="B190" t="s">
        <v>31</v>
      </c>
      <c r="C190" s="4">
        <v>670052.4</v>
      </c>
      <c r="D190" s="4"/>
      <c r="E190" s="4"/>
      <c r="F190" s="4"/>
      <c r="G190" s="4"/>
      <c r="H190" s="4">
        <v>670052.4</v>
      </c>
      <c r="I190" s="5">
        <v>45351</v>
      </c>
      <c r="J190" t="str">
        <f>VLOOKUP(B190,'[1]Payor Mapping'!$A$1:$D$5000,4,FALSE)</f>
        <v>MCA</v>
      </c>
      <c r="K190" s="4">
        <f t="shared" si="2"/>
        <v>670052.4</v>
      </c>
    </row>
    <row r="191" spans="1:11" x14ac:dyDescent="0.2">
      <c r="A191" s="3" t="s">
        <v>45</v>
      </c>
      <c r="B191" t="s">
        <v>54</v>
      </c>
      <c r="C191" s="4">
        <v>1948.67</v>
      </c>
      <c r="D191" s="4">
        <v>622.79999999999995</v>
      </c>
      <c r="E191" s="4"/>
      <c r="F191" s="4"/>
      <c r="G191" s="4">
        <v>5440.66</v>
      </c>
      <c r="H191" s="4">
        <v>8012.13</v>
      </c>
      <c r="I191" s="5">
        <v>45351</v>
      </c>
      <c r="J191" t="str">
        <f>VLOOKUP(B191,'[1]Payor Mapping'!$A$1:$D$5000,4,FALSE)</f>
        <v>MCA</v>
      </c>
      <c r="K191" s="4">
        <f t="shared" si="2"/>
        <v>2571.4700000000003</v>
      </c>
    </row>
    <row r="192" spans="1:11" x14ac:dyDescent="0.2">
      <c r="A192" s="3" t="s">
        <v>45</v>
      </c>
      <c r="B192" t="s">
        <v>34</v>
      </c>
      <c r="C192" s="4">
        <v>1552.31</v>
      </c>
      <c r="D192" s="4">
        <v>446.52</v>
      </c>
      <c r="E192" s="4">
        <v>1216.22</v>
      </c>
      <c r="F192" s="4"/>
      <c r="G192" s="4"/>
      <c r="H192" s="4">
        <v>3215.05</v>
      </c>
      <c r="I192" s="5">
        <v>45351</v>
      </c>
      <c r="J192" t="str">
        <f>VLOOKUP(B192,'[1]Payor Mapping'!$A$1:$D$5000,4,FALSE)</f>
        <v>MEDICARE</v>
      </c>
      <c r="K192" s="4">
        <f t="shared" si="2"/>
        <v>1998.83</v>
      </c>
    </row>
    <row r="193" spans="1:11" x14ac:dyDescent="0.2">
      <c r="A193" s="3" t="s">
        <v>45</v>
      </c>
      <c r="B193" t="s">
        <v>82</v>
      </c>
      <c r="C193" s="4">
        <v>318515.18</v>
      </c>
      <c r="D193" s="4"/>
      <c r="E193" s="4"/>
      <c r="F193" s="4"/>
      <c r="G193" s="4"/>
      <c r="H193" s="4">
        <v>318515.18</v>
      </c>
      <c r="I193" s="5">
        <v>45351</v>
      </c>
      <c r="J193" t="str">
        <f>VLOOKUP(B193,'[1]Payor Mapping'!$A$1:$D$5000,4,FALSE)</f>
        <v>Medicare</v>
      </c>
      <c r="K193" s="4">
        <f t="shared" si="2"/>
        <v>318515.18</v>
      </c>
    </row>
    <row r="194" spans="1:11" x14ac:dyDescent="0.2">
      <c r="A194" s="3" t="s">
        <v>45</v>
      </c>
      <c r="B194" t="s">
        <v>35</v>
      </c>
      <c r="C194" s="4">
        <v>2864597.9000000004</v>
      </c>
      <c r="D194" s="4">
        <v>872432.22000000009</v>
      </c>
      <c r="E194" s="4"/>
      <c r="F194" s="4">
        <v>572012.07000000007</v>
      </c>
      <c r="G194" s="4">
        <v>147837.15</v>
      </c>
      <c r="H194" s="4">
        <v>4456879.3400000008</v>
      </c>
      <c r="I194" s="5">
        <v>45351</v>
      </c>
      <c r="J194" t="str">
        <f>VLOOKUP(B194,'[1]Payor Mapping'!$A$1:$D$5000,4,FALSE)</f>
        <v>Medicare</v>
      </c>
      <c r="K194" s="4">
        <f t="shared" si="2"/>
        <v>3737030.1200000006</v>
      </c>
    </row>
    <row r="195" spans="1:11" x14ac:dyDescent="0.2">
      <c r="A195" s="3" t="s">
        <v>45</v>
      </c>
      <c r="B195" t="s">
        <v>36</v>
      </c>
      <c r="C195" s="4">
        <v>161451.44</v>
      </c>
      <c r="D195" s="4">
        <v>36304.75</v>
      </c>
      <c r="E195" s="4">
        <v>44312.41</v>
      </c>
      <c r="F195" s="4"/>
      <c r="G195" s="4"/>
      <c r="H195" s="4">
        <v>242068.59999999998</v>
      </c>
      <c r="I195" s="5">
        <v>45351</v>
      </c>
      <c r="J195" t="str">
        <f>VLOOKUP(B195,'[1]Payor Mapping'!$A$1:$D$5000,4,FALSE)</f>
        <v>Medicare</v>
      </c>
      <c r="K195" s="4">
        <f t="shared" ref="K195:K258" si="3">C195+D195</f>
        <v>197756.19</v>
      </c>
    </row>
    <row r="196" spans="1:11" x14ac:dyDescent="0.2">
      <c r="A196" s="3" t="s">
        <v>45</v>
      </c>
      <c r="B196" t="s">
        <v>37</v>
      </c>
      <c r="C196" s="4">
        <v>5511.22</v>
      </c>
      <c r="D196" s="4">
        <v>2979.4300000000003</v>
      </c>
      <c r="E196" s="4">
        <v>429.35</v>
      </c>
      <c r="F196" s="4"/>
      <c r="G196" s="4"/>
      <c r="H196" s="4">
        <v>8920</v>
      </c>
      <c r="I196" s="5">
        <v>45351</v>
      </c>
      <c r="J196" t="str">
        <f>VLOOKUP(B196,'[1]Payor Mapping'!$A$1:$D$5000,4,FALSE)</f>
        <v>Medicare</v>
      </c>
      <c r="K196" s="4">
        <f t="shared" si="3"/>
        <v>8490.6500000000015</v>
      </c>
    </row>
    <row r="197" spans="1:11" x14ac:dyDescent="0.2">
      <c r="A197" s="3" t="s">
        <v>45</v>
      </c>
      <c r="B197" t="s">
        <v>16</v>
      </c>
      <c r="C197" s="4">
        <v>-369046.0500000001</v>
      </c>
      <c r="D197" s="4">
        <v>309231.78000000003</v>
      </c>
      <c r="E197" s="4">
        <v>81477.84</v>
      </c>
      <c r="F197" s="4">
        <v>75665.01999999999</v>
      </c>
      <c r="G197" s="4">
        <v>1529681</v>
      </c>
      <c r="H197" s="4">
        <v>1627009.5899999999</v>
      </c>
      <c r="I197" s="5">
        <v>45351</v>
      </c>
      <c r="J197" t="str">
        <f>VLOOKUP(B197,'[1]Payor Mapping'!$A$1:$D$5000,4,FALSE)</f>
        <v>Private Pay</v>
      </c>
      <c r="K197" s="4">
        <f t="shared" si="3"/>
        <v>-59814.270000000077</v>
      </c>
    </row>
    <row r="198" spans="1:11" x14ac:dyDescent="0.2">
      <c r="A198" s="3" t="s">
        <v>45</v>
      </c>
      <c r="B198" t="s">
        <v>56</v>
      </c>
      <c r="C198" s="4"/>
      <c r="D198" s="4">
        <v>73.06</v>
      </c>
      <c r="E198" s="4">
        <v>23.5</v>
      </c>
      <c r="F198" s="4"/>
      <c r="G198" s="4"/>
      <c r="H198" s="4">
        <v>96.56</v>
      </c>
      <c r="I198" s="5">
        <v>45351</v>
      </c>
      <c r="J198" t="str">
        <f>VLOOKUP(B198,'[1]Payor Mapping'!$A$1:$D$5000,4,FALSE)</f>
        <v>Gov't</v>
      </c>
      <c r="K198" s="4">
        <f t="shared" si="3"/>
        <v>73.06</v>
      </c>
    </row>
    <row r="199" spans="1:11" x14ac:dyDescent="0.2">
      <c r="A199" s="3" t="s">
        <v>45</v>
      </c>
      <c r="B199" t="s">
        <v>57</v>
      </c>
      <c r="C199" s="4">
        <v>14688.5</v>
      </c>
      <c r="D199" s="4"/>
      <c r="E199" s="4"/>
      <c r="F199" s="4"/>
      <c r="G199" s="4">
        <v>1475</v>
      </c>
      <c r="H199" s="4">
        <v>16163.5</v>
      </c>
      <c r="I199" s="5">
        <v>45351</v>
      </c>
      <c r="J199" t="str">
        <f>VLOOKUP(B199,'[1]Payor Mapping'!$A$1:$D$5000,4,FALSE)</f>
        <v>Gov't</v>
      </c>
      <c r="K199" s="4">
        <f t="shared" si="3"/>
        <v>14688.5</v>
      </c>
    </row>
    <row r="200" spans="1:11" x14ac:dyDescent="0.2">
      <c r="A200" s="3" t="s">
        <v>45</v>
      </c>
      <c r="B200" t="s">
        <v>41</v>
      </c>
      <c r="C200" s="4">
        <v>217219.71</v>
      </c>
      <c r="D200" s="4"/>
      <c r="E200" s="4"/>
      <c r="F200" s="4">
        <v>274490.86</v>
      </c>
      <c r="G200" s="4"/>
      <c r="H200" s="4">
        <v>491710.56999999995</v>
      </c>
      <c r="I200" s="5">
        <v>45351</v>
      </c>
      <c r="J200" t="str">
        <f>VLOOKUP(B200,'[1]Payor Mapping'!$A$1:$D$5000,4,FALSE)</f>
        <v>Gov't</v>
      </c>
      <c r="K200" s="4">
        <f t="shared" si="3"/>
        <v>217219.71</v>
      </c>
    </row>
    <row r="201" spans="1:11" x14ac:dyDescent="0.2">
      <c r="A201" s="3" t="s">
        <v>45</v>
      </c>
      <c r="B201" t="s">
        <v>58</v>
      </c>
      <c r="C201" s="4">
        <v>618840.53</v>
      </c>
      <c r="D201" s="4"/>
      <c r="E201" s="4"/>
      <c r="F201" s="4"/>
      <c r="G201" s="4"/>
      <c r="H201" s="4">
        <v>618840.53</v>
      </c>
      <c r="I201" s="5">
        <v>45351</v>
      </c>
      <c r="J201" t="str">
        <f>VLOOKUP(B201,'[1]Payor Mapping'!$A$1:$D$5000,4,FALSE)</f>
        <v>Gov't</v>
      </c>
      <c r="K201" s="4">
        <f t="shared" si="3"/>
        <v>618840.53</v>
      </c>
    </row>
    <row r="202" spans="1:11" x14ac:dyDescent="0.2">
      <c r="A202" s="3" t="s">
        <v>45</v>
      </c>
      <c r="B202" t="s">
        <v>42</v>
      </c>
      <c r="C202" s="4">
        <v>8306.5300000000007</v>
      </c>
      <c r="D202" s="4">
        <v>7831.8600000000006</v>
      </c>
      <c r="E202" s="4"/>
      <c r="F202" s="4"/>
      <c r="G202" s="4"/>
      <c r="H202" s="4">
        <v>16138.39</v>
      </c>
      <c r="I202" s="5">
        <v>45351</v>
      </c>
      <c r="J202" t="str">
        <f>VLOOKUP(B202,'[1]Payor Mapping'!$A$1:$D$5000,4,FALSE)</f>
        <v>Commercial</v>
      </c>
      <c r="K202" s="4">
        <f t="shared" si="3"/>
        <v>16138.390000000001</v>
      </c>
    </row>
    <row r="203" spans="1:11" x14ac:dyDescent="0.2">
      <c r="A203" s="3" t="s">
        <v>45</v>
      </c>
      <c r="B203" t="s">
        <v>88</v>
      </c>
      <c r="C203" s="4"/>
      <c r="D203" s="4"/>
      <c r="E203" s="4"/>
      <c r="F203" s="4"/>
      <c r="G203" s="4">
        <v>9500</v>
      </c>
      <c r="H203" s="4">
        <v>9500</v>
      </c>
      <c r="I203" s="5">
        <v>45351</v>
      </c>
      <c r="J203" t="str">
        <f>VLOOKUP(B203,'[1]Payor Mapping'!$A$1:$D$5000,4,FALSE)</f>
        <v>Commercial</v>
      </c>
      <c r="K203" s="4">
        <f t="shared" si="3"/>
        <v>0</v>
      </c>
    </row>
    <row r="204" spans="1:11" x14ac:dyDescent="0.2">
      <c r="A204" s="6" t="s">
        <v>45</v>
      </c>
      <c r="B204" t="s">
        <v>44</v>
      </c>
      <c r="C204" s="4">
        <v>126460.45</v>
      </c>
      <c r="D204" s="4"/>
      <c r="E204" s="4"/>
      <c r="F204" s="4"/>
      <c r="G204" s="4"/>
      <c r="H204" s="4">
        <v>126460.45</v>
      </c>
      <c r="I204" s="5">
        <v>45351</v>
      </c>
      <c r="J204" t="str">
        <f>VLOOKUP(B204,'[1]Payor Mapping'!$A$1:$D$5000,4,FALSE)</f>
        <v>WC</v>
      </c>
      <c r="K204" s="4">
        <f t="shared" si="3"/>
        <v>126460.45</v>
      </c>
    </row>
    <row r="205" spans="1:11" x14ac:dyDescent="0.2">
      <c r="A205" s="3" t="s">
        <v>60</v>
      </c>
      <c r="B205" t="s">
        <v>19</v>
      </c>
      <c r="C205" s="4"/>
      <c r="D205" s="4">
        <v>564.16999999999996</v>
      </c>
      <c r="E205" s="4">
        <v>4695.5</v>
      </c>
      <c r="F205" s="4"/>
      <c r="G205" s="4"/>
      <c r="H205" s="4">
        <v>5259.67</v>
      </c>
      <c r="I205" s="5">
        <v>45351</v>
      </c>
      <c r="J205" t="str">
        <f>VLOOKUP(B205,'[1]Payor Mapping'!$A$1:$D$5000,4,FALSE)</f>
        <v>Commercial</v>
      </c>
      <c r="K205" s="4">
        <f t="shared" si="3"/>
        <v>564.16999999999996</v>
      </c>
    </row>
    <row r="206" spans="1:11" x14ac:dyDescent="0.2">
      <c r="A206" s="3" t="s">
        <v>60</v>
      </c>
      <c r="B206" t="s">
        <v>61</v>
      </c>
      <c r="C206" s="4"/>
      <c r="D206" s="4">
        <v>2793.71</v>
      </c>
      <c r="E206" s="4">
        <v>654.77</v>
      </c>
      <c r="F206" s="4"/>
      <c r="G206" s="4"/>
      <c r="H206" s="4">
        <v>3448.4799999999996</v>
      </c>
      <c r="I206" s="5">
        <v>45351</v>
      </c>
      <c r="J206" t="str">
        <f>VLOOKUP(B206,'[1]Payor Mapping'!$A$1:$D$5000,4,FALSE)</f>
        <v>Commercial</v>
      </c>
      <c r="K206" s="4">
        <f t="shared" si="3"/>
        <v>2793.71</v>
      </c>
    </row>
    <row r="207" spans="1:11" x14ac:dyDescent="0.2">
      <c r="A207" s="3" t="s">
        <v>60</v>
      </c>
      <c r="B207" t="s">
        <v>62</v>
      </c>
      <c r="C207" s="4">
        <v>429553.72</v>
      </c>
      <c r="D207" s="4"/>
      <c r="E207" s="4"/>
      <c r="F207" s="4">
        <v>329049.68</v>
      </c>
      <c r="G207" s="4"/>
      <c r="H207" s="4">
        <v>758603.39999999991</v>
      </c>
      <c r="I207" s="5">
        <v>45351</v>
      </c>
      <c r="J207" t="str">
        <f>VLOOKUP(B207,'[1]Payor Mapping'!$A$1:$D$5000,4,FALSE)</f>
        <v>Commercial</v>
      </c>
      <c r="K207" s="4">
        <f t="shared" si="3"/>
        <v>429553.72</v>
      </c>
    </row>
    <row r="208" spans="1:11" x14ac:dyDescent="0.2">
      <c r="A208" s="3" t="s">
        <v>60</v>
      </c>
      <c r="B208" t="s">
        <v>20</v>
      </c>
      <c r="C208" s="4">
        <v>2152.33</v>
      </c>
      <c r="D208" s="4">
        <v>8624.65</v>
      </c>
      <c r="E208" s="4">
        <v>2414.7800000000002</v>
      </c>
      <c r="F208" s="4">
        <v>4236.46</v>
      </c>
      <c r="G208" s="4"/>
      <c r="H208" s="4">
        <v>17428.22</v>
      </c>
      <c r="I208" s="5">
        <v>45351</v>
      </c>
      <c r="J208" t="str">
        <f>VLOOKUP(B208,'[1]Payor Mapping'!$A$1:$D$5000,4,FALSE)</f>
        <v>Commercial</v>
      </c>
      <c r="K208" s="4">
        <f t="shared" si="3"/>
        <v>10776.98</v>
      </c>
    </row>
    <row r="209" spans="1:11" x14ac:dyDescent="0.2">
      <c r="A209" s="3" t="s">
        <v>60</v>
      </c>
      <c r="B209" t="s">
        <v>63</v>
      </c>
      <c r="C209" s="4">
        <v>17894.669999999998</v>
      </c>
      <c r="D209" s="4"/>
      <c r="E209" s="4">
        <v>170</v>
      </c>
      <c r="F209" s="4">
        <v>66</v>
      </c>
      <c r="G209" s="4">
        <v>25865.579999999998</v>
      </c>
      <c r="H209" s="4">
        <v>43996.25</v>
      </c>
      <c r="I209" s="5">
        <v>45351</v>
      </c>
      <c r="J209" t="str">
        <f>VLOOKUP(B209,'[1]Payor Mapping'!$A$1:$D$5000,4,FALSE)</f>
        <v>Commercial</v>
      </c>
      <c r="K209" s="4">
        <f t="shared" si="3"/>
        <v>17894.669999999998</v>
      </c>
    </row>
    <row r="210" spans="1:11" x14ac:dyDescent="0.2">
      <c r="A210" s="3" t="s">
        <v>60</v>
      </c>
      <c r="B210" t="s">
        <v>21</v>
      </c>
      <c r="C210" s="4"/>
      <c r="D210" s="4">
        <v>145.88</v>
      </c>
      <c r="E210" s="4"/>
      <c r="F210" s="4">
        <v>162600</v>
      </c>
      <c r="G210" s="4">
        <v>11600</v>
      </c>
      <c r="H210" s="4">
        <v>174345.88</v>
      </c>
      <c r="I210" s="5">
        <v>45351</v>
      </c>
      <c r="J210" t="str">
        <f>VLOOKUP(B210,'[1]Payor Mapping'!$A$1:$D$5000,4,FALSE)</f>
        <v>Commercial</v>
      </c>
      <c r="K210" s="4">
        <f t="shared" si="3"/>
        <v>145.88</v>
      </c>
    </row>
    <row r="211" spans="1:11" x14ac:dyDescent="0.2">
      <c r="A211" s="3" t="s">
        <v>60</v>
      </c>
      <c r="B211" t="s">
        <v>64</v>
      </c>
      <c r="C211" s="4">
        <v>13118.89</v>
      </c>
      <c r="D211" s="4">
        <v>255.44</v>
      </c>
      <c r="E211" s="4"/>
      <c r="F211" s="4"/>
      <c r="G211" s="4"/>
      <c r="H211" s="4">
        <v>13374.33</v>
      </c>
      <c r="I211" s="5">
        <v>45351</v>
      </c>
      <c r="J211" t="str">
        <f>VLOOKUP(B211,'[1]Payor Mapping'!$A$1:$D$5000,4,FALSE)</f>
        <v>Commercial</v>
      </c>
      <c r="K211" s="4">
        <f t="shared" si="3"/>
        <v>13374.33</v>
      </c>
    </row>
    <row r="212" spans="1:11" x14ac:dyDescent="0.2">
      <c r="A212" s="3" t="s">
        <v>60</v>
      </c>
      <c r="B212" t="s">
        <v>65</v>
      </c>
      <c r="C212" s="4"/>
      <c r="D212" s="4">
        <v>315.94</v>
      </c>
      <c r="E212" s="4"/>
      <c r="F212" s="4"/>
      <c r="G212" s="4"/>
      <c r="H212" s="4">
        <v>315.94</v>
      </c>
      <c r="I212" s="5">
        <v>45351</v>
      </c>
      <c r="J212" t="str">
        <f>VLOOKUP(B212,'[1]Payor Mapping'!$A$1:$D$5000,4,FALSE)</f>
        <v>Commercial</v>
      </c>
      <c r="K212" s="4">
        <f t="shared" si="3"/>
        <v>315.94</v>
      </c>
    </row>
    <row r="213" spans="1:11" x14ac:dyDescent="0.2">
      <c r="A213" s="3" t="s">
        <v>60</v>
      </c>
      <c r="B213" t="s">
        <v>22</v>
      </c>
      <c r="C213" s="4">
        <v>2032807.44</v>
      </c>
      <c r="D213" s="4">
        <v>318018.49</v>
      </c>
      <c r="E213" s="4">
        <v>152990.23000000001</v>
      </c>
      <c r="F213" s="4"/>
      <c r="G213" s="4">
        <v>2000</v>
      </c>
      <c r="H213" s="4">
        <v>2505816.16</v>
      </c>
      <c r="I213" s="5">
        <v>45351</v>
      </c>
      <c r="J213" t="str">
        <f>VLOOKUP(B213,'[1]Payor Mapping'!$A$1:$D$5000,4,FALSE)</f>
        <v>Commercial</v>
      </c>
      <c r="K213" s="4">
        <f t="shared" si="3"/>
        <v>2350825.9299999997</v>
      </c>
    </row>
    <row r="214" spans="1:11" x14ac:dyDescent="0.2">
      <c r="A214" s="3" t="s">
        <v>60</v>
      </c>
      <c r="B214" t="s">
        <v>46</v>
      </c>
      <c r="C214" s="4">
        <v>332472.37</v>
      </c>
      <c r="D214" s="4">
        <v>4228.83</v>
      </c>
      <c r="E214" s="4"/>
      <c r="F214" s="4"/>
      <c r="G214" s="4"/>
      <c r="H214" s="4">
        <v>336701.2</v>
      </c>
      <c r="I214" s="5">
        <v>45351</v>
      </c>
      <c r="J214" t="str">
        <f>VLOOKUP(B214,'[1]Payor Mapping'!$A$1:$D$5000,4,FALSE)</f>
        <v>Commercial</v>
      </c>
      <c r="K214" s="4">
        <f t="shared" si="3"/>
        <v>336701.2</v>
      </c>
    </row>
    <row r="215" spans="1:11" x14ac:dyDescent="0.2">
      <c r="A215" s="3" t="s">
        <v>60</v>
      </c>
      <c r="B215" t="s">
        <v>66</v>
      </c>
      <c r="C215" s="4">
        <v>174361.7</v>
      </c>
      <c r="D215" s="4">
        <v>8945.16</v>
      </c>
      <c r="E215" s="4"/>
      <c r="F215" s="4">
        <v>41120.980000000003</v>
      </c>
      <c r="G215" s="4">
        <v>39996.29</v>
      </c>
      <c r="H215" s="4">
        <v>264424.13</v>
      </c>
      <c r="I215" s="5">
        <v>45351</v>
      </c>
      <c r="J215" t="str">
        <f>VLOOKUP(B215,'[1]Payor Mapping'!$A$1:$D$5000,4,FALSE)</f>
        <v>Commercial</v>
      </c>
      <c r="K215" s="4">
        <f t="shared" si="3"/>
        <v>183306.86000000002</v>
      </c>
    </row>
    <row r="216" spans="1:11" x14ac:dyDescent="0.2">
      <c r="A216" s="3" t="s">
        <v>60</v>
      </c>
      <c r="B216" t="s">
        <v>68</v>
      </c>
      <c r="C216" s="4">
        <v>74485.540000000008</v>
      </c>
      <c r="D216" s="4">
        <v>1800.88</v>
      </c>
      <c r="E216" s="4"/>
      <c r="F216" s="4"/>
      <c r="G216" s="4"/>
      <c r="H216" s="4">
        <v>76286.42</v>
      </c>
      <c r="I216" s="5">
        <v>45351</v>
      </c>
      <c r="J216" t="str">
        <f>VLOOKUP(B216,'[1]Payor Mapping'!$A$1:$D$5000,4,FALSE)</f>
        <v>Commercial</v>
      </c>
      <c r="K216" s="4">
        <f t="shared" si="3"/>
        <v>76286.420000000013</v>
      </c>
    </row>
    <row r="217" spans="1:11" x14ac:dyDescent="0.2">
      <c r="A217" s="3" t="s">
        <v>60</v>
      </c>
      <c r="B217" t="s">
        <v>69</v>
      </c>
      <c r="C217" s="4">
        <v>145.88</v>
      </c>
      <c r="D217" s="4">
        <v>291.76</v>
      </c>
      <c r="E217" s="4"/>
      <c r="F217" s="4"/>
      <c r="G217" s="4"/>
      <c r="H217" s="4">
        <v>437.64</v>
      </c>
      <c r="I217" s="5">
        <v>45351</v>
      </c>
      <c r="J217" t="str">
        <f>VLOOKUP(B217,'[1]Payor Mapping'!$A$1:$D$5000,4,FALSE)</f>
        <v>Commercial</v>
      </c>
      <c r="K217" s="4">
        <f t="shared" si="3"/>
        <v>437.64</v>
      </c>
    </row>
    <row r="218" spans="1:11" x14ac:dyDescent="0.2">
      <c r="A218" s="3" t="s">
        <v>60</v>
      </c>
      <c r="B218" t="s">
        <v>24</v>
      </c>
      <c r="C218" s="4">
        <v>449007.73</v>
      </c>
      <c r="D218" s="4">
        <v>728618.12</v>
      </c>
      <c r="E218" s="4"/>
      <c r="F218" s="4"/>
      <c r="G218" s="4"/>
      <c r="H218" s="4">
        <v>1177625.8500000001</v>
      </c>
      <c r="I218" s="5">
        <v>45351</v>
      </c>
      <c r="J218" t="str">
        <f>VLOOKUP(B218,'[1]Payor Mapping'!$A$1:$D$5000,4,FALSE)</f>
        <v>Commercial</v>
      </c>
      <c r="K218" s="4">
        <f t="shared" si="3"/>
        <v>1177625.8500000001</v>
      </c>
    </row>
    <row r="219" spans="1:11" x14ac:dyDescent="0.2">
      <c r="A219" s="3" t="s">
        <v>60</v>
      </c>
      <c r="B219" t="s">
        <v>48</v>
      </c>
      <c r="C219" s="4">
        <v>910.01</v>
      </c>
      <c r="D219" s="4">
        <v>140.13999999999999</v>
      </c>
      <c r="E219" s="4">
        <v>377.83</v>
      </c>
      <c r="F219" s="4">
        <v>4579.96</v>
      </c>
      <c r="G219" s="4">
        <v>7326.77</v>
      </c>
      <c r="H219" s="4">
        <v>13334.710000000001</v>
      </c>
      <c r="I219" s="5">
        <v>45351</v>
      </c>
      <c r="J219" t="str">
        <f>VLOOKUP(B219,'[1]Payor Mapping'!$A$1:$D$5000,4,FALSE)</f>
        <v>Commercial</v>
      </c>
      <c r="K219" s="4">
        <f t="shared" si="3"/>
        <v>1050.1500000000001</v>
      </c>
    </row>
    <row r="220" spans="1:11" x14ac:dyDescent="0.2">
      <c r="A220" s="3" t="s">
        <v>60</v>
      </c>
      <c r="B220" t="s">
        <v>70</v>
      </c>
      <c r="C220" s="4">
        <v>92290.81</v>
      </c>
      <c r="D220" s="4">
        <v>3684.9700000000003</v>
      </c>
      <c r="E220" s="4">
        <v>145.02000000000001</v>
      </c>
      <c r="F220" s="4"/>
      <c r="G220" s="4">
        <v>1412</v>
      </c>
      <c r="H220" s="4">
        <v>97532.800000000003</v>
      </c>
      <c r="I220" s="5">
        <v>45351</v>
      </c>
      <c r="J220" t="str">
        <f>VLOOKUP(B220,'[1]Payor Mapping'!$A$1:$D$5000,4,FALSE)</f>
        <v>Commercial</v>
      </c>
      <c r="K220" s="4">
        <f t="shared" si="3"/>
        <v>95975.78</v>
      </c>
    </row>
    <row r="221" spans="1:11" x14ac:dyDescent="0.2">
      <c r="A221" s="3" t="s">
        <v>60</v>
      </c>
      <c r="B221" t="s">
        <v>14</v>
      </c>
      <c r="C221" s="4"/>
      <c r="D221" s="4"/>
      <c r="E221" s="4"/>
      <c r="F221" s="4">
        <v>11137.93</v>
      </c>
      <c r="G221" s="4">
        <v>52513.46</v>
      </c>
      <c r="H221" s="4">
        <v>63651.39</v>
      </c>
      <c r="I221" s="5">
        <v>45351</v>
      </c>
      <c r="J221" t="str">
        <f>VLOOKUP(B221,'[1]Payor Mapping'!$A$1:$D$5000,4,FALSE)</f>
        <v>Commercial</v>
      </c>
      <c r="K221" s="4">
        <f t="shared" si="3"/>
        <v>0</v>
      </c>
    </row>
    <row r="222" spans="1:11" x14ac:dyDescent="0.2">
      <c r="A222" s="3" t="s">
        <v>60</v>
      </c>
      <c r="B222" t="s">
        <v>71</v>
      </c>
      <c r="C222" s="4">
        <v>11660.52</v>
      </c>
      <c r="D222" s="4">
        <v>36960.35</v>
      </c>
      <c r="E222" s="4">
        <v>5169.76</v>
      </c>
      <c r="F222" s="4"/>
      <c r="G222" s="4"/>
      <c r="H222" s="4">
        <v>53790.63</v>
      </c>
      <c r="I222" s="5">
        <v>45351</v>
      </c>
      <c r="J222" t="str">
        <f>VLOOKUP(B222,'[1]Payor Mapping'!$A$1:$D$5000,4,FALSE)</f>
        <v>Commercial</v>
      </c>
      <c r="K222" s="4">
        <f t="shared" si="3"/>
        <v>48620.869999999995</v>
      </c>
    </row>
    <row r="223" spans="1:11" x14ac:dyDescent="0.2">
      <c r="A223" s="3" t="s">
        <v>60</v>
      </c>
      <c r="B223" t="s">
        <v>72</v>
      </c>
      <c r="C223" s="4">
        <v>17598.39</v>
      </c>
      <c r="D223" s="4">
        <v>2169.54</v>
      </c>
      <c r="E223" s="4"/>
      <c r="F223" s="4"/>
      <c r="G223" s="4">
        <v>7243.34</v>
      </c>
      <c r="H223" s="4">
        <v>27011.27</v>
      </c>
      <c r="I223" s="5">
        <v>45351</v>
      </c>
      <c r="J223" t="str">
        <f>VLOOKUP(B223,'[1]Payor Mapping'!$A$1:$D$5000,4,FALSE)</f>
        <v>Commercial</v>
      </c>
      <c r="K223" s="4">
        <f t="shared" si="3"/>
        <v>19767.93</v>
      </c>
    </row>
    <row r="224" spans="1:11" x14ac:dyDescent="0.2">
      <c r="A224" s="3" t="s">
        <v>60</v>
      </c>
      <c r="B224" t="s">
        <v>73</v>
      </c>
      <c r="C224" s="4">
        <v>28321.65</v>
      </c>
      <c r="D224" s="4"/>
      <c r="E224" s="4"/>
      <c r="F224" s="4"/>
      <c r="G224" s="4">
        <v>7952.82</v>
      </c>
      <c r="H224" s="4">
        <v>36274.470000000008</v>
      </c>
      <c r="I224" s="5">
        <v>45351</v>
      </c>
      <c r="J224" t="str">
        <f>VLOOKUP(B224,'[1]Payor Mapping'!$A$1:$D$5000,4,FALSE)</f>
        <v>Commercial</v>
      </c>
      <c r="K224" s="4">
        <f t="shared" si="3"/>
        <v>28321.65</v>
      </c>
    </row>
    <row r="225" spans="1:11" x14ac:dyDescent="0.2">
      <c r="A225" s="3" t="s">
        <v>60</v>
      </c>
      <c r="B225" t="s">
        <v>26</v>
      </c>
      <c r="C225" s="4"/>
      <c r="D225" s="4">
        <v>274167.28999999998</v>
      </c>
      <c r="E225" s="4">
        <v>925116.89999999991</v>
      </c>
      <c r="F225" s="4">
        <v>450</v>
      </c>
      <c r="G225" s="4">
        <v>132516.1</v>
      </c>
      <c r="H225" s="4">
        <v>1332250.29</v>
      </c>
      <c r="I225" s="5">
        <v>45351</v>
      </c>
      <c r="J225" t="str">
        <f>VLOOKUP(B225,'[1]Payor Mapping'!$A$1:$D$5000,4,FALSE)</f>
        <v>MCA</v>
      </c>
      <c r="K225" s="4">
        <f t="shared" si="3"/>
        <v>274167.28999999998</v>
      </c>
    </row>
    <row r="226" spans="1:11" x14ac:dyDescent="0.2">
      <c r="A226" s="3" t="s">
        <v>60</v>
      </c>
      <c r="B226" t="s">
        <v>49</v>
      </c>
      <c r="C226" s="4">
        <v>330806.77</v>
      </c>
      <c r="D226" s="4"/>
      <c r="E226" s="4"/>
      <c r="F226" s="4"/>
      <c r="G226" s="4"/>
      <c r="H226" s="4">
        <v>330806.77</v>
      </c>
      <c r="I226" s="5">
        <v>45351</v>
      </c>
      <c r="J226" t="str">
        <f>VLOOKUP(B226,'[1]Payor Mapping'!$A$1:$D$5000,4,FALSE)</f>
        <v>MCA</v>
      </c>
      <c r="K226" s="4">
        <f t="shared" si="3"/>
        <v>330806.77</v>
      </c>
    </row>
    <row r="227" spans="1:11" x14ac:dyDescent="0.2">
      <c r="A227" s="3" t="s">
        <v>60</v>
      </c>
      <c r="B227" t="s">
        <v>74</v>
      </c>
      <c r="C227" s="4"/>
      <c r="D227" s="4">
        <v>52079.1</v>
      </c>
      <c r="E227" s="4"/>
      <c r="F227" s="4"/>
      <c r="G227" s="4"/>
      <c r="H227" s="4">
        <v>52079.1</v>
      </c>
      <c r="I227" s="5">
        <v>45351</v>
      </c>
      <c r="J227" t="str">
        <f>VLOOKUP(B227,'[1]Payor Mapping'!$A$1:$D$5000,4,FALSE)</f>
        <v>MCA</v>
      </c>
      <c r="K227" s="4">
        <f t="shared" si="3"/>
        <v>52079.1</v>
      </c>
    </row>
    <row r="228" spans="1:11" x14ac:dyDescent="0.2">
      <c r="A228" s="3" t="s">
        <v>60</v>
      </c>
      <c r="B228" t="s">
        <v>75</v>
      </c>
      <c r="C228" s="4">
        <v>49023.960000000006</v>
      </c>
      <c r="D228" s="4"/>
      <c r="E228" s="4"/>
      <c r="F228" s="4"/>
      <c r="G228" s="4"/>
      <c r="H228" s="4">
        <v>49023.960000000006</v>
      </c>
      <c r="I228" s="5">
        <v>45351</v>
      </c>
      <c r="J228" t="str">
        <f>VLOOKUP(B228,'[1]Payor Mapping'!$A$1:$D$5000,4,FALSE)</f>
        <v>MCA</v>
      </c>
      <c r="K228" s="4">
        <f t="shared" si="3"/>
        <v>49023.960000000006</v>
      </c>
    </row>
    <row r="229" spans="1:11" x14ac:dyDescent="0.2">
      <c r="A229" s="3" t="s">
        <v>60</v>
      </c>
      <c r="B229" t="s">
        <v>50</v>
      </c>
      <c r="C229" s="4">
        <v>6746.2</v>
      </c>
      <c r="D229" s="4"/>
      <c r="E229" s="4"/>
      <c r="F229" s="4"/>
      <c r="G229" s="4"/>
      <c r="H229" s="4">
        <v>6746.2</v>
      </c>
      <c r="I229" s="5">
        <v>45351</v>
      </c>
      <c r="J229" t="str">
        <f>VLOOKUP(B229,'[1]Payor Mapping'!$A$1:$D$5000,4,FALSE)</f>
        <v>MCA</v>
      </c>
      <c r="K229" s="4">
        <f t="shared" si="3"/>
        <v>6746.2</v>
      </c>
    </row>
    <row r="230" spans="1:11" x14ac:dyDescent="0.2">
      <c r="A230" s="3" t="s">
        <v>60</v>
      </c>
      <c r="B230" t="s">
        <v>76</v>
      </c>
      <c r="C230" s="4">
        <v>60147.740000000005</v>
      </c>
      <c r="D230" s="4">
        <v>36283.64</v>
      </c>
      <c r="E230" s="4"/>
      <c r="F230" s="4"/>
      <c r="G230" s="4"/>
      <c r="H230" s="4">
        <v>96431.38</v>
      </c>
      <c r="I230" s="5">
        <v>45351</v>
      </c>
      <c r="J230" t="str">
        <f>VLOOKUP(B230,'[1]Payor Mapping'!$A$1:$D$5000,4,FALSE)</f>
        <v>MCA</v>
      </c>
      <c r="K230" s="4">
        <f t="shared" si="3"/>
        <v>96431.38</v>
      </c>
    </row>
    <row r="231" spans="1:11" x14ac:dyDescent="0.2">
      <c r="A231" s="3" t="s">
        <v>60</v>
      </c>
      <c r="B231" t="s">
        <v>51</v>
      </c>
      <c r="C231" s="4"/>
      <c r="D231" s="4"/>
      <c r="E231" s="4"/>
      <c r="F231" s="4">
        <v>104823.93</v>
      </c>
      <c r="G231" s="4"/>
      <c r="H231" s="4">
        <v>104823.93</v>
      </c>
      <c r="I231" s="5">
        <v>45351</v>
      </c>
      <c r="J231" t="str">
        <f>VLOOKUP(B231,'[1]Payor Mapping'!$A$1:$D$5000,4,FALSE)</f>
        <v>MCA</v>
      </c>
      <c r="K231" s="4">
        <f t="shared" si="3"/>
        <v>0</v>
      </c>
    </row>
    <row r="232" spans="1:11" x14ac:dyDescent="0.2">
      <c r="A232" s="3" t="s">
        <v>60</v>
      </c>
      <c r="B232" t="s">
        <v>77</v>
      </c>
      <c r="C232" s="4">
        <v>102605</v>
      </c>
      <c r="D232" s="4">
        <v>4920.8500000000004</v>
      </c>
      <c r="E232" s="4">
        <v>4522.2299999999996</v>
      </c>
      <c r="F232" s="4">
        <v>8328.08</v>
      </c>
      <c r="G232" s="4"/>
      <c r="H232" s="4">
        <v>120376.16</v>
      </c>
      <c r="I232" s="5">
        <v>45351</v>
      </c>
      <c r="J232" t="str">
        <f>VLOOKUP(B232,'[1]Payor Mapping'!$A$1:$D$5000,4,FALSE)</f>
        <v>MCA</v>
      </c>
      <c r="K232" s="4">
        <f t="shared" si="3"/>
        <v>107525.85</v>
      </c>
    </row>
    <row r="233" spans="1:11" x14ac:dyDescent="0.2">
      <c r="A233" s="3" t="s">
        <v>60</v>
      </c>
      <c r="B233" t="s">
        <v>78</v>
      </c>
      <c r="C233" s="4"/>
      <c r="D233" s="4">
        <v>167373.14000000001</v>
      </c>
      <c r="E233" s="4"/>
      <c r="F233" s="4"/>
      <c r="G233" s="4"/>
      <c r="H233" s="4">
        <v>167373.14000000001</v>
      </c>
      <c r="I233" s="5">
        <v>45351</v>
      </c>
      <c r="J233" t="str">
        <f>VLOOKUP(B233,'[1]Payor Mapping'!$A$1:$D$5000,4,FALSE)</f>
        <v>MCA</v>
      </c>
      <c r="K233" s="4">
        <f t="shared" si="3"/>
        <v>167373.14000000001</v>
      </c>
    </row>
    <row r="234" spans="1:11" x14ac:dyDescent="0.2">
      <c r="A234" s="3" t="s">
        <v>60</v>
      </c>
      <c r="B234" t="s">
        <v>79</v>
      </c>
      <c r="C234" s="4"/>
      <c r="D234" s="4">
        <v>193888.58</v>
      </c>
      <c r="E234" s="4"/>
      <c r="F234" s="4"/>
      <c r="G234" s="4"/>
      <c r="H234" s="4">
        <v>193888.58</v>
      </c>
      <c r="I234" s="5">
        <v>45351</v>
      </c>
      <c r="J234" t="str">
        <f>VLOOKUP(B234,'[1]Payor Mapping'!$A$1:$D$5000,4,FALSE)</f>
        <v>MCA</v>
      </c>
      <c r="K234" s="4">
        <f t="shared" si="3"/>
        <v>193888.58</v>
      </c>
    </row>
    <row r="235" spans="1:11" x14ac:dyDescent="0.2">
      <c r="A235" s="3" t="s">
        <v>60</v>
      </c>
      <c r="B235" t="s">
        <v>80</v>
      </c>
      <c r="C235" s="4">
        <v>10138.27</v>
      </c>
      <c r="D235" s="4">
        <v>145.88</v>
      </c>
      <c r="E235" s="4"/>
      <c r="F235" s="4"/>
      <c r="G235" s="4"/>
      <c r="H235" s="4">
        <v>10284.150000000001</v>
      </c>
      <c r="I235" s="5">
        <v>45351</v>
      </c>
      <c r="J235" t="str">
        <f>VLOOKUP(B235,'[1]Payor Mapping'!$A$1:$D$5000,4,FALSE)</f>
        <v>MCA</v>
      </c>
      <c r="K235" s="4">
        <f t="shared" si="3"/>
        <v>10284.15</v>
      </c>
    </row>
    <row r="236" spans="1:11" x14ac:dyDescent="0.2">
      <c r="A236" s="3" t="s">
        <v>60</v>
      </c>
      <c r="B236" t="s">
        <v>28</v>
      </c>
      <c r="C236" s="4">
        <v>958854.82000000007</v>
      </c>
      <c r="D236" s="4">
        <v>900534.42</v>
      </c>
      <c r="E236" s="4"/>
      <c r="F236" s="4"/>
      <c r="G236" s="4"/>
      <c r="H236" s="4">
        <v>1859389.2400000002</v>
      </c>
      <c r="I236" s="5">
        <v>45351</v>
      </c>
      <c r="J236" t="str">
        <f>VLOOKUP(B236,'[1]Payor Mapping'!$A$1:$D$5000,4,FALSE)</f>
        <v>MCA</v>
      </c>
      <c r="K236" s="4">
        <f t="shared" si="3"/>
        <v>1859389.2400000002</v>
      </c>
    </row>
    <row r="237" spans="1:11" x14ac:dyDescent="0.2">
      <c r="A237" s="3" t="s">
        <v>60</v>
      </c>
      <c r="B237" t="s">
        <v>29</v>
      </c>
      <c r="C237" s="4">
        <v>29749.34</v>
      </c>
      <c r="D237" s="4">
        <v>24831.040000000001</v>
      </c>
      <c r="E237" s="4"/>
      <c r="F237" s="4"/>
      <c r="G237" s="4"/>
      <c r="H237" s="4">
        <v>54580.38</v>
      </c>
      <c r="I237" s="5">
        <v>45351</v>
      </c>
      <c r="J237" t="str">
        <f>VLOOKUP(B237,'[1]Payor Mapping'!$A$1:$D$5000,4,FALSE)</f>
        <v>MCA</v>
      </c>
      <c r="K237" s="4">
        <f t="shared" si="3"/>
        <v>54580.380000000005</v>
      </c>
    </row>
    <row r="238" spans="1:11" x14ac:dyDescent="0.2">
      <c r="A238" s="3" t="s">
        <v>60</v>
      </c>
      <c r="B238" t="s">
        <v>30</v>
      </c>
      <c r="C238" s="4">
        <v>16026.269999999999</v>
      </c>
      <c r="D238" s="4">
        <v>672.96</v>
      </c>
      <c r="E238" s="4"/>
      <c r="F238" s="4"/>
      <c r="G238" s="4">
        <v>823.47</v>
      </c>
      <c r="H238" s="4">
        <v>17522.7</v>
      </c>
      <c r="I238" s="5">
        <v>45351</v>
      </c>
      <c r="J238" t="str">
        <f>VLOOKUP(B238,'[1]Payor Mapping'!$A$1:$D$5000,4,FALSE)</f>
        <v>MCA</v>
      </c>
      <c r="K238" s="4">
        <f t="shared" si="3"/>
        <v>16699.23</v>
      </c>
    </row>
    <row r="239" spans="1:11" x14ac:dyDescent="0.2">
      <c r="A239" s="3" t="s">
        <v>60</v>
      </c>
      <c r="B239" t="s">
        <v>31</v>
      </c>
      <c r="C239" s="4">
        <v>214212.16</v>
      </c>
      <c r="D239" s="4">
        <v>1358743.75</v>
      </c>
      <c r="E239" s="4">
        <v>32594.12</v>
      </c>
      <c r="F239" s="4"/>
      <c r="G239" s="4"/>
      <c r="H239" s="4">
        <v>1605550.03</v>
      </c>
      <c r="I239" s="5">
        <v>45351</v>
      </c>
      <c r="J239" t="str">
        <f>VLOOKUP(B239,'[1]Payor Mapping'!$A$1:$D$5000,4,FALSE)</f>
        <v>MCA</v>
      </c>
      <c r="K239" s="4">
        <f t="shared" si="3"/>
        <v>1572955.91</v>
      </c>
    </row>
    <row r="240" spans="1:11" x14ac:dyDescent="0.2">
      <c r="A240" s="3" t="s">
        <v>60</v>
      </c>
      <c r="B240" t="s">
        <v>54</v>
      </c>
      <c r="C240" s="4">
        <v>111367.57</v>
      </c>
      <c r="D240" s="4">
        <v>26023.660000000003</v>
      </c>
      <c r="E240" s="4">
        <v>14090.68</v>
      </c>
      <c r="F240" s="4"/>
      <c r="G240" s="4"/>
      <c r="H240" s="4">
        <v>151481.91</v>
      </c>
      <c r="I240" s="5">
        <v>45351</v>
      </c>
      <c r="J240" t="str">
        <f>VLOOKUP(B240,'[1]Payor Mapping'!$A$1:$D$5000,4,FALSE)</f>
        <v>MCA</v>
      </c>
      <c r="K240" s="4">
        <f t="shared" si="3"/>
        <v>137391.23000000001</v>
      </c>
    </row>
    <row r="241" spans="1:11" x14ac:dyDescent="0.2">
      <c r="A241" s="3" t="s">
        <v>60</v>
      </c>
      <c r="B241" t="s">
        <v>32</v>
      </c>
      <c r="C241" s="4">
        <v>21999.06</v>
      </c>
      <c r="D241" s="4">
        <v>8266.59</v>
      </c>
      <c r="E241" s="4"/>
      <c r="F241" s="4"/>
      <c r="G241" s="4">
        <v>225</v>
      </c>
      <c r="H241" s="4">
        <v>30490.650000000005</v>
      </c>
      <c r="I241" s="5">
        <v>45351</v>
      </c>
      <c r="J241" t="str">
        <f>VLOOKUP(B241,'[1]Payor Mapping'!$A$1:$D$5000,4,FALSE)</f>
        <v>MCA</v>
      </c>
      <c r="K241" s="4">
        <f t="shared" si="3"/>
        <v>30265.65</v>
      </c>
    </row>
    <row r="242" spans="1:11" x14ac:dyDescent="0.2">
      <c r="A242" s="3" t="s">
        <v>60</v>
      </c>
      <c r="B242" t="s">
        <v>34</v>
      </c>
      <c r="C242" s="4">
        <v>394187.99</v>
      </c>
      <c r="D242" s="4">
        <v>11154.84</v>
      </c>
      <c r="E242" s="4"/>
      <c r="F242" s="4"/>
      <c r="G242" s="4"/>
      <c r="H242" s="4">
        <v>405342.83</v>
      </c>
      <c r="I242" s="5">
        <v>45351</v>
      </c>
      <c r="J242" t="str">
        <f>VLOOKUP(B242,'[1]Payor Mapping'!$A$1:$D$5000,4,FALSE)</f>
        <v>MEDICARE</v>
      </c>
      <c r="K242" s="4">
        <f t="shared" si="3"/>
        <v>405342.83</v>
      </c>
    </row>
    <row r="243" spans="1:11" x14ac:dyDescent="0.2">
      <c r="A243" s="3" t="s">
        <v>60</v>
      </c>
      <c r="B243" t="s">
        <v>81</v>
      </c>
      <c r="C243" s="4">
        <v>839760.97000000044</v>
      </c>
      <c r="D243" s="4">
        <v>16133.240000000002</v>
      </c>
      <c r="E243" s="4">
        <v>3118.7</v>
      </c>
      <c r="F243" s="4"/>
      <c r="G243" s="4"/>
      <c r="H243" s="4">
        <v>859012.91000000038</v>
      </c>
      <c r="I243" s="5">
        <v>45351</v>
      </c>
      <c r="J243" t="str">
        <f>VLOOKUP(B243,'[1]Payor Mapping'!$A$1:$D$5000,4,FALSE)</f>
        <v>MEDICARE</v>
      </c>
      <c r="K243" s="4">
        <f t="shared" si="3"/>
        <v>855894.21000000043</v>
      </c>
    </row>
    <row r="244" spans="1:11" x14ac:dyDescent="0.2">
      <c r="A244" s="3" t="s">
        <v>60</v>
      </c>
      <c r="B244" t="s">
        <v>82</v>
      </c>
      <c r="C244" s="4"/>
      <c r="D244" s="4">
        <v>290871.45</v>
      </c>
      <c r="E244" s="4">
        <v>1085850.46</v>
      </c>
      <c r="F244" s="4"/>
      <c r="G244" s="4"/>
      <c r="H244" s="4">
        <v>1376721.91</v>
      </c>
      <c r="I244" s="5">
        <v>45351</v>
      </c>
      <c r="J244" t="str">
        <f>VLOOKUP(B244,'[1]Payor Mapping'!$A$1:$D$5000,4,FALSE)</f>
        <v>Medicare</v>
      </c>
      <c r="K244" s="4">
        <f t="shared" si="3"/>
        <v>290871.45</v>
      </c>
    </row>
    <row r="245" spans="1:11" x14ac:dyDescent="0.2">
      <c r="A245" s="3" t="s">
        <v>60</v>
      </c>
      <c r="B245" t="s">
        <v>97</v>
      </c>
      <c r="C245" s="4">
        <v>27992.12</v>
      </c>
      <c r="D245" s="4"/>
      <c r="E245" s="4"/>
      <c r="F245" s="4"/>
      <c r="G245" s="4"/>
      <c r="H245" s="4">
        <v>27992.12</v>
      </c>
      <c r="I245" s="5">
        <v>45351</v>
      </c>
      <c r="J245" t="str">
        <f>VLOOKUP(B245,'[1]Payor Mapping'!$A$1:$D$5000,4,FALSE)</f>
        <v>Medicare</v>
      </c>
      <c r="K245" s="4">
        <f t="shared" si="3"/>
        <v>27992.12</v>
      </c>
    </row>
    <row r="246" spans="1:11" x14ac:dyDescent="0.2">
      <c r="A246" s="3" t="s">
        <v>60</v>
      </c>
      <c r="B246" t="s">
        <v>35</v>
      </c>
      <c r="C246" s="4">
        <v>3359687.4399999995</v>
      </c>
      <c r="D246" s="4">
        <v>259599.6</v>
      </c>
      <c r="E246" s="4"/>
      <c r="F246" s="4">
        <v>631022.88</v>
      </c>
      <c r="G246" s="4">
        <v>186584.64</v>
      </c>
      <c r="H246" s="4">
        <v>4436894.5599999996</v>
      </c>
      <c r="I246" s="5">
        <v>45351</v>
      </c>
      <c r="J246" t="str">
        <f>VLOOKUP(B246,'[1]Payor Mapping'!$A$1:$D$5000,4,FALSE)</f>
        <v>Medicare</v>
      </c>
      <c r="K246" s="4">
        <f t="shared" si="3"/>
        <v>3619287.0399999996</v>
      </c>
    </row>
    <row r="247" spans="1:11" x14ac:dyDescent="0.2">
      <c r="A247" s="3" t="s">
        <v>60</v>
      </c>
      <c r="B247" t="s">
        <v>36</v>
      </c>
      <c r="C247" s="4">
        <v>388953.16000000003</v>
      </c>
      <c r="D247" s="4"/>
      <c r="E247" s="4">
        <v>17455.3</v>
      </c>
      <c r="F247" s="4"/>
      <c r="G247" s="4"/>
      <c r="H247" s="4">
        <v>406408.46</v>
      </c>
      <c r="I247" s="5">
        <v>45351</v>
      </c>
      <c r="J247" t="str">
        <f>VLOOKUP(B247,'[1]Payor Mapping'!$A$1:$D$5000,4,FALSE)</f>
        <v>Medicare</v>
      </c>
      <c r="K247" s="4">
        <f t="shared" si="3"/>
        <v>388953.16000000003</v>
      </c>
    </row>
    <row r="248" spans="1:11" x14ac:dyDescent="0.2">
      <c r="A248" s="3" t="s">
        <v>60</v>
      </c>
      <c r="B248" t="s">
        <v>83</v>
      </c>
      <c r="C248" s="4">
        <v>394340.55</v>
      </c>
      <c r="D248" s="4"/>
      <c r="E248" s="4"/>
      <c r="F248" s="4"/>
      <c r="G248" s="4"/>
      <c r="H248" s="4">
        <v>394340.55</v>
      </c>
      <c r="I248" s="5">
        <v>45351</v>
      </c>
      <c r="J248" t="str">
        <f>VLOOKUP(B248,'[1]Payor Mapping'!$A$1:$D$5000,4,FALSE)</f>
        <v>Commercial</v>
      </c>
      <c r="K248" s="4">
        <f t="shared" si="3"/>
        <v>394340.55</v>
      </c>
    </row>
    <row r="249" spans="1:11" x14ac:dyDescent="0.2">
      <c r="A249" s="3" t="s">
        <v>60</v>
      </c>
      <c r="B249" t="s">
        <v>39</v>
      </c>
      <c r="C249" s="4"/>
      <c r="D249" s="4">
        <v>120.89</v>
      </c>
      <c r="E249" s="4">
        <v>23.5</v>
      </c>
      <c r="F249" s="4"/>
      <c r="G249" s="4"/>
      <c r="H249" s="4">
        <v>144.38999999999999</v>
      </c>
      <c r="I249" s="5">
        <v>45351</v>
      </c>
      <c r="J249" t="str">
        <f>VLOOKUP(B249,'[1]Payor Mapping'!$A$1:$D$5000,4,FALSE)</f>
        <v>Commercial</v>
      </c>
      <c r="K249" s="4">
        <f t="shared" si="3"/>
        <v>120.89</v>
      </c>
    </row>
    <row r="250" spans="1:11" x14ac:dyDescent="0.2">
      <c r="A250" s="3" t="s">
        <v>60</v>
      </c>
      <c r="B250" t="s">
        <v>84</v>
      </c>
      <c r="C250" s="4"/>
      <c r="D250" s="4">
        <v>802.6400000000001</v>
      </c>
      <c r="E250" s="4"/>
      <c r="F250" s="4">
        <v>96.01</v>
      </c>
      <c r="G250" s="4"/>
      <c r="H250" s="4">
        <v>898.65000000000009</v>
      </c>
      <c r="I250" s="5">
        <v>45351</v>
      </c>
      <c r="J250" t="str">
        <f>VLOOKUP(B250,'[1]Payor Mapping'!$A$1:$D$5000,4,FALSE)</f>
        <v>Commercial</v>
      </c>
      <c r="K250" s="4">
        <f t="shared" si="3"/>
        <v>802.6400000000001</v>
      </c>
    </row>
    <row r="251" spans="1:11" x14ac:dyDescent="0.2">
      <c r="A251" s="3" t="s">
        <v>60</v>
      </c>
      <c r="B251" t="s">
        <v>85</v>
      </c>
      <c r="C251" s="4"/>
      <c r="D251" s="4">
        <v>145.88</v>
      </c>
      <c r="E251" s="4"/>
      <c r="F251" s="4"/>
      <c r="G251" s="4"/>
      <c r="H251" s="4">
        <v>145.88</v>
      </c>
      <c r="I251" s="5">
        <v>45351</v>
      </c>
      <c r="J251" t="str">
        <f>VLOOKUP(B251,'[1]Payor Mapping'!$A$1:$D$5000,4,FALSE)</f>
        <v>Commercial</v>
      </c>
      <c r="K251" s="4">
        <f t="shared" si="3"/>
        <v>145.88</v>
      </c>
    </row>
    <row r="252" spans="1:11" x14ac:dyDescent="0.2">
      <c r="A252" s="3" t="s">
        <v>60</v>
      </c>
      <c r="B252" t="s">
        <v>16</v>
      </c>
      <c r="C252" s="4">
        <v>-603886.48999999894</v>
      </c>
      <c r="D252" s="4">
        <v>157982</v>
      </c>
      <c r="E252" s="4">
        <v>85554.64</v>
      </c>
      <c r="F252" s="4">
        <v>175179.97</v>
      </c>
      <c r="G252" s="4">
        <v>1296773.07</v>
      </c>
      <c r="H252" s="4">
        <v>1111603.1900000011</v>
      </c>
      <c r="I252" s="5">
        <v>45351</v>
      </c>
      <c r="J252" t="str">
        <f>VLOOKUP(B252,'[1]Payor Mapping'!$A$1:$D$5000,4,FALSE)</f>
        <v>Private Pay</v>
      </c>
      <c r="K252" s="4">
        <f t="shared" si="3"/>
        <v>-445904.48999999894</v>
      </c>
    </row>
    <row r="253" spans="1:11" x14ac:dyDescent="0.2">
      <c r="A253" s="3" t="s">
        <v>60</v>
      </c>
      <c r="B253" t="s">
        <v>56</v>
      </c>
      <c r="C253" s="4"/>
      <c r="D253" s="4">
        <v>24.18</v>
      </c>
      <c r="E253" s="4"/>
      <c r="F253" s="4"/>
      <c r="G253" s="4">
        <v>1100</v>
      </c>
      <c r="H253" s="4">
        <v>1124.18</v>
      </c>
      <c r="I253" s="5">
        <v>45351</v>
      </c>
      <c r="J253" t="str">
        <f>VLOOKUP(B253,'[1]Payor Mapping'!$A$1:$D$5000,4,FALSE)</f>
        <v>Gov't</v>
      </c>
      <c r="K253" s="4">
        <f t="shared" si="3"/>
        <v>24.18</v>
      </c>
    </row>
    <row r="254" spans="1:11" x14ac:dyDescent="0.2">
      <c r="A254" s="3" t="s">
        <v>60</v>
      </c>
      <c r="B254" t="s">
        <v>86</v>
      </c>
      <c r="C254" s="4">
        <v>5113.6499999999996</v>
      </c>
      <c r="D254" s="4">
        <v>145.88</v>
      </c>
      <c r="E254" s="4">
        <v>72.510000000000005</v>
      </c>
      <c r="F254" s="4">
        <v>145.02000000000001</v>
      </c>
      <c r="G254" s="4">
        <v>2304.13</v>
      </c>
      <c r="H254" s="4">
        <v>7781.1900000000005</v>
      </c>
      <c r="I254" s="5">
        <v>45351</v>
      </c>
      <c r="J254" t="str">
        <f>VLOOKUP(B254,'[1]Payor Mapping'!$A$1:$D$5000,4,FALSE)</f>
        <v>Gov't</v>
      </c>
      <c r="K254" s="4">
        <f t="shared" si="3"/>
        <v>5259.53</v>
      </c>
    </row>
    <row r="255" spans="1:11" x14ac:dyDescent="0.2">
      <c r="A255" s="3" t="s">
        <v>60</v>
      </c>
      <c r="B255" t="s">
        <v>59</v>
      </c>
      <c r="C255" s="4">
        <v>402251.37</v>
      </c>
      <c r="D255" s="4"/>
      <c r="E255" s="4"/>
      <c r="F255" s="4"/>
      <c r="G255" s="4"/>
      <c r="H255" s="4">
        <v>402251.37</v>
      </c>
      <c r="I255" s="5">
        <v>45351</v>
      </c>
      <c r="J255" t="str">
        <f>VLOOKUP(B255,'[1]Payor Mapping'!$A$1:$D$5000,4,FALSE)</f>
        <v>Commercial</v>
      </c>
      <c r="K255" s="4">
        <f t="shared" si="3"/>
        <v>402251.37</v>
      </c>
    </row>
    <row r="256" spans="1:11" x14ac:dyDescent="0.2">
      <c r="A256" s="3" t="s">
        <v>60</v>
      </c>
      <c r="B256" t="s">
        <v>42</v>
      </c>
      <c r="C256" s="4">
        <v>60673.8</v>
      </c>
      <c r="D256" s="4">
        <v>1067.52</v>
      </c>
      <c r="E256" s="4"/>
      <c r="F256" s="4"/>
      <c r="G256" s="4"/>
      <c r="H256" s="4">
        <v>61741.32</v>
      </c>
      <c r="I256" s="5">
        <v>45351</v>
      </c>
      <c r="J256" t="str">
        <f>VLOOKUP(B256,'[1]Payor Mapping'!$A$1:$D$5000,4,FALSE)</f>
        <v>Commercial</v>
      </c>
      <c r="K256" s="4">
        <f t="shared" si="3"/>
        <v>61741.32</v>
      </c>
    </row>
    <row r="257" spans="1:11" x14ac:dyDescent="0.2">
      <c r="A257" s="3" t="s">
        <v>60</v>
      </c>
      <c r="B257" t="s">
        <v>88</v>
      </c>
      <c r="C257" s="4">
        <v>43291.189999999995</v>
      </c>
      <c r="D257" s="4"/>
      <c r="E257" s="4"/>
      <c r="F257" s="4"/>
      <c r="G257" s="4">
        <v>9016.25</v>
      </c>
      <c r="H257" s="4">
        <v>52307.44</v>
      </c>
      <c r="I257" s="5">
        <v>45351</v>
      </c>
      <c r="J257" t="str">
        <f>VLOOKUP(B257,'[1]Payor Mapping'!$A$1:$D$5000,4,FALSE)</f>
        <v>Commercial</v>
      </c>
      <c r="K257" s="4">
        <f t="shared" si="3"/>
        <v>43291.189999999995</v>
      </c>
    </row>
    <row r="258" spans="1:11" x14ac:dyDescent="0.2">
      <c r="A258" s="3" t="s">
        <v>60</v>
      </c>
      <c r="B258" t="s">
        <v>44</v>
      </c>
      <c r="C258" s="4">
        <v>18114.990000000002</v>
      </c>
      <c r="D258" s="4">
        <v>209825.54</v>
      </c>
      <c r="E258" s="4"/>
      <c r="F258" s="4"/>
      <c r="G258" s="4"/>
      <c r="H258" s="4">
        <v>227940.53</v>
      </c>
      <c r="I258" s="5">
        <v>45351</v>
      </c>
      <c r="J258" t="str">
        <f>VLOOKUP(B258,'[1]Payor Mapping'!$A$1:$D$5000,4,FALSE)</f>
        <v>WC</v>
      </c>
      <c r="K258" s="4">
        <f t="shared" si="3"/>
        <v>227940.53</v>
      </c>
    </row>
    <row r="259" spans="1:11" x14ac:dyDescent="0.2">
      <c r="A259" s="3" t="s">
        <v>60</v>
      </c>
      <c r="B259" t="s">
        <v>89</v>
      </c>
      <c r="C259" s="4">
        <v>21841.88</v>
      </c>
      <c r="D259" s="4"/>
      <c r="E259" s="4"/>
      <c r="F259" s="4"/>
      <c r="G259" s="4"/>
      <c r="H259" s="4">
        <v>21841.88</v>
      </c>
      <c r="I259" s="5">
        <v>45351</v>
      </c>
      <c r="J259" t="str">
        <f>VLOOKUP(B259,'[1]Payor Mapping'!$A$1:$D$5000,4,FALSE)</f>
        <v>WC</v>
      </c>
      <c r="K259" s="4">
        <f t="shared" ref="K259:K322" si="4">C259+D259</f>
        <v>21841.88</v>
      </c>
    </row>
    <row r="260" spans="1:11" x14ac:dyDescent="0.2">
      <c r="A260" s="6" t="s">
        <v>60</v>
      </c>
      <c r="B260" t="s">
        <v>90</v>
      </c>
      <c r="C260" s="4">
        <v>20850.580000000002</v>
      </c>
      <c r="D260" s="4">
        <v>1375.13</v>
      </c>
      <c r="E260" s="4"/>
      <c r="F260" s="4"/>
      <c r="G260" s="4"/>
      <c r="H260" s="4">
        <v>22225.71</v>
      </c>
      <c r="I260" s="5">
        <v>45351</v>
      </c>
      <c r="J260" t="str">
        <f>VLOOKUP(B260,'[1]Payor Mapping'!$A$1:$D$5000,4,FALSE)</f>
        <v>WC</v>
      </c>
      <c r="K260" s="4">
        <f t="shared" si="4"/>
        <v>22225.710000000003</v>
      </c>
    </row>
    <row r="261" spans="1:11" x14ac:dyDescent="0.2">
      <c r="A261" s="6" t="s">
        <v>93</v>
      </c>
      <c r="B261" t="s">
        <v>93</v>
      </c>
      <c r="C261" s="4"/>
      <c r="D261" s="4"/>
      <c r="E261" s="4"/>
      <c r="F261" s="4"/>
      <c r="G261" s="4"/>
      <c r="H261" s="4"/>
      <c r="I261" s="5">
        <v>45351</v>
      </c>
      <c r="J261" t="e">
        <f>VLOOKUP(B261,'[1]Payor Mapping'!$A$1:$D$5000,4,FALSE)</f>
        <v>#N/A</v>
      </c>
      <c r="K261" s="4">
        <f t="shared" si="4"/>
        <v>0</v>
      </c>
    </row>
    <row r="262" spans="1:11" x14ac:dyDescent="0.2">
      <c r="A262" s="7" t="s">
        <v>94</v>
      </c>
      <c r="B262" s="7"/>
      <c r="C262" s="8">
        <v>25152660.579999991</v>
      </c>
      <c r="D262" s="8">
        <v>9474170.5499999989</v>
      </c>
      <c r="E262" s="8">
        <v>4405800.05</v>
      </c>
      <c r="F262" s="8">
        <v>3263758.8800000004</v>
      </c>
      <c r="G262" s="8">
        <v>6864843.7399999993</v>
      </c>
      <c r="H262" s="8">
        <v>49161233.800000004</v>
      </c>
      <c r="I262" s="5">
        <v>45351</v>
      </c>
      <c r="J262" t="e">
        <f>VLOOKUP(B262,'[1]Payor Mapping'!$A$1:$D$5000,4,FALSE)</f>
        <v>#N/A</v>
      </c>
      <c r="K262" s="4">
        <f t="shared" si="4"/>
        <v>34626831.129999988</v>
      </c>
    </row>
    <row r="263" spans="1:11" x14ac:dyDescent="0.2">
      <c r="A263" s="1" t="s">
        <v>0</v>
      </c>
      <c r="B263" s="1" t="s">
        <v>1</v>
      </c>
      <c r="C263" s="9" t="s">
        <v>2</v>
      </c>
      <c r="D263" s="9" t="s">
        <v>3</v>
      </c>
      <c r="E263" s="9" t="s">
        <v>4</v>
      </c>
      <c r="F263" s="9" t="s">
        <v>5</v>
      </c>
      <c r="G263" s="9" t="s">
        <v>6</v>
      </c>
      <c r="H263" s="9" t="s">
        <v>7</v>
      </c>
      <c r="I263" s="5">
        <v>45322</v>
      </c>
      <c r="J263" t="e">
        <f>VLOOKUP(B263,'[1]Payor Mapping'!$A$1:$D$5000,4,FALSE)</f>
        <v>#N/A</v>
      </c>
      <c r="K263" s="4" t="e">
        <f t="shared" si="4"/>
        <v>#VALUE!</v>
      </c>
    </row>
    <row r="264" spans="1:11" x14ac:dyDescent="0.2">
      <c r="A264" s="3" t="s">
        <v>10</v>
      </c>
      <c r="B264" t="s">
        <v>17</v>
      </c>
      <c r="C264" s="4"/>
      <c r="D264" s="4">
        <v>693189.03</v>
      </c>
      <c r="E264" s="4"/>
      <c r="F264" s="4">
        <v>19679.32</v>
      </c>
      <c r="G264" s="4"/>
      <c r="H264" s="4">
        <v>712868.35</v>
      </c>
      <c r="I264" s="5">
        <v>45322</v>
      </c>
      <c r="J264" t="str">
        <f>VLOOKUP(B264,'[1]Payor Mapping'!$A$1:$D$5000,4,FALSE)</f>
        <v>Commercial</v>
      </c>
      <c r="K264" s="4">
        <f t="shared" si="4"/>
        <v>693189.03</v>
      </c>
    </row>
    <row r="265" spans="1:11" x14ac:dyDescent="0.2">
      <c r="A265" s="3" t="s">
        <v>10</v>
      </c>
      <c r="B265" t="s">
        <v>12</v>
      </c>
      <c r="C265" s="4">
        <v>-24933.62</v>
      </c>
      <c r="D265" s="4"/>
      <c r="E265" s="4">
        <v>2050</v>
      </c>
      <c r="F265" s="4"/>
      <c r="G265" s="4">
        <v>7820.11</v>
      </c>
      <c r="H265" s="4">
        <v>-15063.509999999998</v>
      </c>
      <c r="I265" s="5">
        <v>45322</v>
      </c>
      <c r="J265" t="str">
        <f>VLOOKUP(B265,'[1]Payor Mapping'!$A$1:$D$5000,4,FALSE)</f>
        <v>Commercial</v>
      </c>
      <c r="K265" s="4">
        <f t="shared" si="4"/>
        <v>-24933.62</v>
      </c>
    </row>
    <row r="266" spans="1:11" x14ac:dyDescent="0.2">
      <c r="A266" s="3" t="s">
        <v>10</v>
      </c>
      <c r="B266" t="s">
        <v>13</v>
      </c>
      <c r="C266" s="4"/>
      <c r="D266" s="4"/>
      <c r="E266" s="4">
        <v>32922.800000000003</v>
      </c>
      <c r="F266" s="4">
        <v>53965.579999999987</v>
      </c>
      <c r="G266" s="4">
        <v>5528.3099999999995</v>
      </c>
      <c r="H266" s="4">
        <v>92416.69</v>
      </c>
      <c r="I266" s="5">
        <v>45322</v>
      </c>
      <c r="J266" t="str">
        <f>VLOOKUP(B266,'[1]Payor Mapping'!$A$1:$D$5000,4,FALSE)</f>
        <v>Medicaid</v>
      </c>
      <c r="K266" s="4">
        <f t="shared" si="4"/>
        <v>0</v>
      </c>
    </row>
    <row r="267" spans="1:11" x14ac:dyDescent="0.2">
      <c r="A267" s="3" t="s">
        <v>10</v>
      </c>
      <c r="B267" t="s">
        <v>14</v>
      </c>
      <c r="C267" s="4"/>
      <c r="D267" s="4"/>
      <c r="E267" s="4">
        <v>17948.68</v>
      </c>
      <c r="F267" s="4"/>
      <c r="G267" s="4"/>
      <c r="H267" s="4">
        <v>17948.68</v>
      </c>
      <c r="I267" s="5">
        <v>45322</v>
      </c>
      <c r="J267" t="str">
        <f>VLOOKUP(B267,'[1]Payor Mapping'!$A$1:$D$5000,4,FALSE)</f>
        <v>Commercial</v>
      </c>
      <c r="K267" s="4">
        <f t="shared" si="4"/>
        <v>0</v>
      </c>
    </row>
    <row r="268" spans="1:11" x14ac:dyDescent="0.2">
      <c r="A268" s="3" t="s">
        <v>10</v>
      </c>
      <c r="B268" t="s">
        <v>98</v>
      </c>
      <c r="C268" s="4"/>
      <c r="D268" s="4"/>
      <c r="E268" s="4"/>
      <c r="F268" s="4">
        <v>11506.44</v>
      </c>
      <c r="G268" s="4"/>
      <c r="H268" s="4">
        <v>11506.44</v>
      </c>
      <c r="I268" s="5">
        <v>45322</v>
      </c>
      <c r="J268" t="str">
        <f>VLOOKUP(B268,'[1]Payor Mapping'!$A$1:$D$5000,4,FALSE)</f>
        <v>Commercial</v>
      </c>
      <c r="K268" s="4">
        <f t="shared" si="4"/>
        <v>0</v>
      </c>
    </row>
    <row r="269" spans="1:11" x14ac:dyDescent="0.2">
      <c r="A269" s="3" t="s">
        <v>10</v>
      </c>
      <c r="B269" t="s">
        <v>15</v>
      </c>
      <c r="C269" s="4"/>
      <c r="D269" s="4"/>
      <c r="E269" s="4"/>
      <c r="F269" s="4"/>
      <c r="G269" s="4">
        <v>127120.84</v>
      </c>
      <c r="H269" s="4">
        <v>127120.84</v>
      </c>
      <c r="I269" s="5">
        <v>45322</v>
      </c>
      <c r="J269" t="str">
        <f>VLOOKUP(B269,'[1]Payor Mapping'!$A$1:$D$5000,4,FALSE)</f>
        <v>MCA</v>
      </c>
      <c r="K269" s="4">
        <f t="shared" si="4"/>
        <v>0</v>
      </c>
    </row>
    <row r="270" spans="1:11" x14ac:dyDescent="0.2">
      <c r="A270" s="3" t="s">
        <v>10</v>
      </c>
      <c r="B270" t="s">
        <v>99</v>
      </c>
      <c r="C270" s="4"/>
      <c r="D270" s="4"/>
      <c r="E270" s="4"/>
      <c r="F270" s="4">
        <v>4325.76</v>
      </c>
      <c r="G270" s="4"/>
      <c r="H270" s="4">
        <v>4325.76</v>
      </c>
      <c r="I270" s="5">
        <v>45322</v>
      </c>
      <c r="J270" t="str">
        <f>VLOOKUP(B270,'[1]Payor Mapping'!$A$1:$D$5000,4,FALSE)</f>
        <v>MCA</v>
      </c>
      <c r="K270" s="4">
        <f t="shared" si="4"/>
        <v>0</v>
      </c>
    </row>
    <row r="271" spans="1:11" x14ac:dyDescent="0.2">
      <c r="A271" s="6" t="s">
        <v>10</v>
      </c>
      <c r="B271" t="s">
        <v>16</v>
      </c>
      <c r="C271" s="4">
        <v>-596873.10000000009</v>
      </c>
      <c r="D271" s="4">
        <v>9600</v>
      </c>
      <c r="E271" s="4">
        <v>2725</v>
      </c>
      <c r="F271" s="4">
        <v>28227.629999999997</v>
      </c>
      <c r="G271" s="4">
        <v>106532.69999999998</v>
      </c>
      <c r="H271" s="4">
        <v>-449787.77000000008</v>
      </c>
      <c r="I271" s="5">
        <v>45322</v>
      </c>
      <c r="J271" t="str">
        <f>VLOOKUP(B271,'[1]Payor Mapping'!$A$1:$D$5000,4,FALSE)</f>
        <v>Private Pay</v>
      </c>
      <c r="K271" s="4">
        <f t="shared" si="4"/>
        <v>-587273.10000000009</v>
      </c>
    </row>
    <row r="272" spans="1:11" x14ac:dyDescent="0.2">
      <c r="A272" s="3" t="s">
        <v>18</v>
      </c>
      <c r="B272" t="s">
        <v>19</v>
      </c>
      <c r="C272" s="4"/>
      <c r="D272" s="4">
        <v>47</v>
      </c>
      <c r="E272" s="4"/>
      <c r="F272" s="4"/>
      <c r="G272" s="4"/>
      <c r="H272" s="4">
        <v>47</v>
      </c>
      <c r="I272" s="5">
        <v>45322</v>
      </c>
      <c r="J272" t="str">
        <f>VLOOKUP(B272,'[1]Payor Mapping'!$A$1:$D$5000,4,FALSE)</f>
        <v>Commercial</v>
      </c>
      <c r="K272" s="4">
        <f t="shared" si="4"/>
        <v>47</v>
      </c>
    </row>
    <row r="273" spans="1:11" x14ac:dyDescent="0.2">
      <c r="A273" s="3" t="s">
        <v>18</v>
      </c>
      <c r="B273" t="s">
        <v>100</v>
      </c>
      <c r="C273" s="4"/>
      <c r="D273" s="4"/>
      <c r="E273" s="4"/>
      <c r="F273" s="4">
        <v>125798.55</v>
      </c>
      <c r="G273" s="4"/>
      <c r="H273" s="4">
        <v>125798.55</v>
      </c>
      <c r="I273" s="5">
        <v>45322</v>
      </c>
      <c r="J273" t="str">
        <f>VLOOKUP(B273,'[1]Payor Mapping'!$A$1:$D$5000,4,FALSE)</f>
        <v>Commercial</v>
      </c>
      <c r="K273" s="4">
        <f t="shared" si="4"/>
        <v>0</v>
      </c>
    </row>
    <row r="274" spans="1:11" x14ac:dyDescent="0.2">
      <c r="A274" s="3" t="s">
        <v>18</v>
      </c>
      <c r="B274" t="s">
        <v>21</v>
      </c>
      <c r="C274" s="4">
        <v>366476.64</v>
      </c>
      <c r="D274" s="4">
        <v>351917.9</v>
      </c>
      <c r="E274" s="4">
        <v>368181.95</v>
      </c>
      <c r="F274" s="4">
        <v>451426.21</v>
      </c>
      <c r="G274" s="4">
        <v>94213.119999999995</v>
      </c>
      <c r="H274" s="4">
        <v>1632215.82</v>
      </c>
      <c r="I274" s="5">
        <v>45322</v>
      </c>
      <c r="J274" t="str">
        <f>VLOOKUP(B274,'[1]Payor Mapping'!$A$1:$D$5000,4,FALSE)</f>
        <v>Commercial</v>
      </c>
      <c r="K274" s="4">
        <f t="shared" si="4"/>
        <v>718394.54</v>
      </c>
    </row>
    <row r="275" spans="1:11" x14ac:dyDescent="0.2">
      <c r="A275" s="3" t="s">
        <v>18</v>
      </c>
      <c r="B275" t="s">
        <v>22</v>
      </c>
      <c r="C275" s="4">
        <v>481124.72</v>
      </c>
      <c r="D275" s="4"/>
      <c r="E275" s="4"/>
      <c r="F275" s="4"/>
      <c r="G275" s="4">
        <v>510158.17</v>
      </c>
      <c r="H275" s="4">
        <v>991282.89</v>
      </c>
      <c r="I275" s="5">
        <v>45322</v>
      </c>
      <c r="J275" t="str">
        <f>VLOOKUP(B275,'[1]Payor Mapping'!$A$1:$D$5000,4,FALSE)</f>
        <v>Commercial</v>
      </c>
      <c r="K275" s="4">
        <f t="shared" si="4"/>
        <v>481124.72</v>
      </c>
    </row>
    <row r="276" spans="1:11" x14ac:dyDescent="0.2">
      <c r="A276" s="3" t="s">
        <v>18</v>
      </c>
      <c r="B276" t="s">
        <v>23</v>
      </c>
      <c r="C276" s="4">
        <v>242565.66</v>
      </c>
      <c r="D276" s="4"/>
      <c r="E276" s="4"/>
      <c r="F276" s="4"/>
      <c r="G276" s="4"/>
      <c r="H276" s="4">
        <v>242565.66</v>
      </c>
      <c r="I276" s="5">
        <v>45322</v>
      </c>
      <c r="J276" t="str">
        <f>VLOOKUP(B276,'[1]Payor Mapping'!$A$1:$D$5000,4,FALSE)</f>
        <v>Commercial</v>
      </c>
      <c r="K276" s="4">
        <f t="shared" si="4"/>
        <v>242565.66</v>
      </c>
    </row>
    <row r="277" spans="1:11" x14ac:dyDescent="0.2">
      <c r="A277" s="3" t="s">
        <v>18</v>
      </c>
      <c r="B277" t="s">
        <v>68</v>
      </c>
      <c r="C277" s="4"/>
      <c r="D277" s="4">
        <v>23.5</v>
      </c>
      <c r="E277" s="4"/>
      <c r="F277" s="4"/>
      <c r="G277" s="4"/>
      <c r="H277" s="4">
        <v>23.5</v>
      </c>
      <c r="I277" s="5">
        <v>45322</v>
      </c>
      <c r="J277" t="str">
        <f>VLOOKUP(B277,'[1]Payor Mapping'!$A$1:$D$5000,4,FALSE)</f>
        <v>Commercial</v>
      </c>
      <c r="K277" s="4">
        <f t="shared" si="4"/>
        <v>23.5</v>
      </c>
    </row>
    <row r="278" spans="1:11" x14ac:dyDescent="0.2">
      <c r="A278" s="3" t="s">
        <v>18</v>
      </c>
      <c r="B278" t="s">
        <v>24</v>
      </c>
      <c r="C278" s="4">
        <v>141350.39999999999</v>
      </c>
      <c r="D278" s="4"/>
      <c r="E278" s="4"/>
      <c r="F278" s="4"/>
      <c r="G278" s="4">
        <v>106255.37000000001</v>
      </c>
      <c r="H278" s="4">
        <v>247605.77000000002</v>
      </c>
      <c r="I278" s="5">
        <v>45322</v>
      </c>
      <c r="J278" t="str">
        <f>VLOOKUP(B278,'[1]Payor Mapping'!$A$1:$D$5000,4,FALSE)</f>
        <v>Commercial</v>
      </c>
      <c r="K278" s="4">
        <f t="shared" si="4"/>
        <v>141350.39999999999</v>
      </c>
    </row>
    <row r="279" spans="1:11" x14ac:dyDescent="0.2">
      <c r="A279" s="3" t="s">
        <v>18</v>
      </c>
      <c r="B279" t="s">
        <v>25</v>
      </c>
      <c r="C279" s="4"/>
      <c r="D279" s="4"/>
      <c r="E279" s="4">
        <v>274.42</v>
      </c>
      <c r="F279" s="4"/>
      <c r="G279" s="4"/>
      <c r="H279" s="4">
        <v>274.42</v>
      </c>
      <c r="I279" s="5">
        <v>45322</v>
      </c>
      <c r="J279" t="str">
        <f>VLOOKUP(B279,'[1]Payor Mapping'!$A$1:$D$5000,4,FALSE)</f>
        <v>Commercial</v>
      </c>
      <c r="K279" s="4">
        <f t="shared" si="4"/>
        <v>0</v>
      </c>
    </row>
    <row r="280" spans="1:11" x14ac:dyDescent="0.2">
      <c r="A280" s="3" t="s">
        <v>18</v>
      </c>
      <c r="B280" t="s">
        <v>14</v>
      </c>
      <c r="C280" s="4">
        <v>231445.16999999998</v>
      </c>
      <c r="D280" s="4">
        <v>316767.2</v>
      </c>
      <c r="E280" s="4">
        <v>224682.64</v>
      </c>
      <c r="F280" s="4">
        <v>219779.74</v>
      </c>
      <c r="G280" s="4">
        <v>260540.2</v>
      </c>
      <c r="H280" s="4">
        <v>1253214.9500000002</v>
      </c>
      <c r="I280" s="5">
        <v>45322</v>
      </c>
      <c r="J280" t="str">
        <f>VLOOKUP(B280,'[1]Payor Mapping'!$A$1:$D$5000,4,FALSE)</f>
        <v>Commercial</v>
      </c>
      <c r="K280" s="4">
        <f t="shared" si="4"/>
        <v>548212.37</v>
      </c>
    </row>
    <row r="281" spans="1:11" x14ac:dyDescent="0.2">
      <c r="A281" s="3" t="s">
        <v>18</v>
      </c>
      <c r="B281" t="s">
        <v>26</v>
      </c>
      <c r="C281" s="4"/>
      <c r="D281" s="4"/>
      <c r="E281" s="4">
        <v>246197.46</v>
      </c>
      <c r="F281" s="4"/>
      <c r="G281" s="4"/>
      <c r="H281" s="4">
        <v>246197.46</v>
      </c>
      <c r="I281" s="5">
        <v>45322</v>
      </c>
      <c r="J281" t="str">
        <f>VLOOKUP(B281,'[1]Payor Mapping'!$A$1:$D$5000,4,FALSE)</f>
        <v>MCA</v>
      </c>
      <c r="K281" s="4">
        <f t="shared" si="4"/>
        <v>0</v>
      </c>
    </row>
    <row r="282" spans="1:11" x14ac:dyDescent="0.2">
      <c r="A282" s="3" t="s">
        <v>18</v>
      </c>
      <c r="B282" t="s">
        <v>74</v>
      </c>
      <c r="C282" s="4">
        <v>46666.74</v>
      </c>
      <c r="D282" s="4"/>
      <c r="E282" s="4"/>
      <c r="F282" s="4"/>
      <c r="G282" s="4"/>
      <c r="H282" s="4">
        <v>46666.74</v>
      </c>
      <c r="I282" s="5">
        <v>45322</v>
      </c>
      <c r="J282" t="str">
        <f>VLOOKUP(B282,'[1]Payor Mapping'!$A$1:$D$5000,4,FALSE)</f>
        <v>MCA</v>
      </c>
      <c r="K282" s="4">
        <f t="shared" si="4"/>
        <v>46666.74</v>
      </c>
    </row>
    <row r="283" spans="1:11" x14ac:dyDescent="0.2">
      <c r="A283" s="3" t="s">
        <v>18</v>
      </c>
      <c r="B283" t="s">
        <v>27</v>
      </c>
      <c r="C283" s="4">
        <v>651948.57999999996</v>
      </c>
      <c r="D283" s="4"/>
      <c r="E283" s="4"/>
      <c r="F283" s="4"/>
      <c r="G283" s="4"/>
      <c r="H283" s="4">
        <v>651948.57999999996</v>
      </c>
      <c r="I283" s="5">
        <v>45322</v>
      </c>
      <c r="J283" t="str">
        <f>VLOOKUP(B283,'[1]Payor Mapping'!$A$1:$D$5000,4,FALSE)</f>
        <v>MCA</v>
      </c>
      <c r="K283" s="4">
        <f t="shared" si="4"/>
        <v>651948.57999999996</v>
      </c>
    </row>
    <row r="284" spans="1:11" x14ac:dyDescent="0.2">
      <c r="A284" s="3" t="s">
        <v>18</v>
      </c>
      <c r="B284" t="s">
        <v>28</v>
      </c>
      <c r="C284" s="4">
        <v>839399.19</v>
      </c>
      <c r="D284" s="4">
        <v>191582.18</v>
      </c>
      <c r="E284" s="4"/>
      <c r="F284" s="4"/>
      <c r="G284" s="4">
        <v>21761.119999999999</v>
      </c>
      <c r="H284" s="4">
        <v>1052742.49</v>
      </c>
      <c r="I284" s="5">
        <v>45322</v>
      </c>
      <c r="J284" t="str">
        <f>VLOOKUP(B284,'[1]Payor Mapping'!$A$1:$D$5000,4,FALSE)</f>
        <v>MCA</v>
      </c>
      <c r="K284" s="4">
        <f t="shared" si="4"/>
        <v>1030981.3699999999</v>
      </c>
    </row>
    <row r="285" spans="1:11" x14ac:dyDescent="0.2">
      <c r="A285" s="3" t="s">
        <v>18</v>
      </c>
      <c r="B285" t="s">
        <v>29</v>
      </c>
      <c r="C285" s="4">
        <v>909.54</v>
      </c>
      <c r="D285" s="4"/>
      <c r="E285" s="4"/>
      <c r="F285" s="4"/>
      <c r="G285" s="4"/>
      <c r="H285" s="4">
        <v>909.54</v>
      </c>
      <c r="I285" s="5">
        <v>45322</v>
      </c>
      <c r="J285" t="str">
        <f>VLOOKUP(B285,'[1]Payor Mapping'!$A$1:$D$5000,4,FALSE)</f>
        <v>MCA</v>
      </c>
      <c r="K285" s="4">
        <f t="shared" si="4"/>
        <v>909.54</v>
      </c>
    </row>
    <row r="286" spans="1:11" x14ac:dyDescent="0.2">
      <c r="A286" s="3" t="s">
        <v>18</v>
      </c>
      <c r="B286" t="s">
        <v>30</v>
      </c>
      <c r="C286" s="4"/>
      <c r="D286" s="4">
        <v>714.51</v>
      </c>
      <c r="E286" s="4">
        <v>927.71</v>
      </c>
      <c r="F286" s="4">
        <v>823.77</v>
      </c>
      <c r="G286" s="4"/>
      <c r="H286" s="4">
        <v>2465.9899999999998</v>
      </c>
      <c r="I286" s="5">
        <v>45322</v>
      </c>
      <c r="J286" t="str">
        <f>VLOOKUP(B286,'[1]Payor Mapping'!$A$1:$D$5000,4,FALSE)</f>
        <v>MCA</v>
      </c>
      <c r="K286" s="4">
        <f t="shared" si="4"/>
        <v>714.51</v>
      </c>
    </row>
    <row r="287" spans="1:11" x14ac:dyDescent="0.2">
      <c r="A287" s="3" t="s">
        <v>18</v>
      </c>
      <c r="B287" t="s">
        <v>53</v>
      </c>
      <c r="C287" s="4">
        <v>330133.14</v>
      </c>
      <c r="D287" s="4"/>
      <c r="E287" s="4"/>
      <c r="F287" s="4"/>
      <c r="G287" s="4">
        <v>57844.11</v>
      </c>
      <c r="H287" s="4">
        <v>387977.25</v>
      </c>
      <c r="I287" s="5">
        <v>45322</v>
      </c>
      <c r="J287" t="str">
        <f>VLOOKUP(B287,'[1]Payor Mapping'!$A$1:$D$5000,4,FALSE)</f>
        <v>MCA</v>
      </c>
      <c r="K287" s="4">
        <f t="shared" si="4"/>
        <v>330133.14</v>
      </c>
    </row>
    <row r="288" spans="1:11" x14ac:dyDescent="0.2">
      <c r="A288" s="3" t="s">
        <v>18</v>
      </c>
      <c r="B288" t="s">
        <v>96</v>
      </c>
      <c r="C288" s="4"/>
      <c r="D288" s="4"/>
      <c r="E288" s="4"/>
      <c r="F288" s="4"/>
      <c r="G288" s="4">
        <v>50568.21</v>
      </c>
      <c r="H288" s="4">
        <v>50568.21</v>
      </c>
      <c r="I288" s="5">
        <v>45322</v>
      </c>
      <c r="J288" t="str">
        <f>VLOOKUP(B288,'[1]Payor Mapping'!$A$1:$D$5000,4,FALSE)</f>
        <v>MCA</v>
      </c>
      <c r="K288" s="4">
        <f t="shared" si="4"/>
        <v>0</v>
      </c>
    </row>
    <row r="289" spans="1:11" x14ac:dyDescent="0.2">
      <c r="A289" s="3" t="s">
        <v>18</v>
      </c>
      <c r="B289" t="s">
        <v>34</v>
      </c>
      <c r="C289" s="4">
        <v>3775.9300000000003</v>
      </c>
      <c r="D289" s="4">
        <v>1692.87</v>
      </c>
      <c r="E289" s="4">
        <v>39477.879999999997</v>
      </c>
      <c r="F289" s="4">
        <v>30838.25</v>
      </c>
      <c r="G289" s="4">
        <v>14008.28</v>
      </c>
      <c r="H289" s="4">
        <v>89793.209999999992</v>
      </c>
      <c r="I289" s="5">
        <v>45322</v>
      </c>
      <c r="J289" t="str">
        <f>VLOOKUP(B289,'[1]Payor Mapping'!$A$1:$D$5000,4,FALSE)</f>
        <v>MEDICARE</v>
      </c>
      <c r="K289" s="4">
        <f t="shared" si="4"/>
        <v>5468.8</v>
      </c>
    </row>
    <row r="290" spans="1:11" x14ac:dyDescent="0.2">
      <c r="A290" s="3" t="s">
        <v>18</v>
      </c>
      <c r="B290" t="s">
        <v>55</v>
      </c>
      <c r="C290" s="4">
        <v>988.8</v>
      </c>
      <c r="D290" s="4"/>
      <c r="E290" s="4"/>
      <c r="F290" s="4"/>
      <c r="G290" s="4"/>
      <c r="H290" s="4">
        <v>988.8</v>
      </c>
      <c r="I290" s="5">
        <v>45322</v>
      </c>
      <c r="J290" t="str">
        <f>VLOOKUP(B290,'[1]Payor Mapping'!$A$1:$D$5000,4,FALSE)</f>
        <v>Medicare</v>
      </c>
      <c r="K290" s="4">
        <f t="shared" si="4"/>
        <v>988.8</v>
      </c>
    </row>
    <row r="291" spans="1:11" x14ac:dyDescent="0.2">
      <c r="A291" s="3" t="s">
        <v>18</v>
      </c>
      <c r="B291" t="s">
        <v>97</v>
      </c>
      <c r="C291" s="4">
        <v>156766.09</v>
      </c>
      <c r="D291" s="4"/>
      <c r="E291" s="4"/>
      <c r="F291" s="4"/>
      <c r="G291" s="4"/>
      <c r="H291" s="4">
        <v>156766.09</v>
      </c>
      <c r="I291" s="5">
        <v>45322</v>
      </c>
      <c r="J291" t="str">
        <f>VLOOKUP(B291,'[1]Payor Mapping'!$A$1:$D$5000,4,FALSE)</f>
        <v>Medicare</v>
      </c>
      <c r="K291" s="4">
        <f t="shared" si="4"/>
        <v>156766.09</v>
      </c>
    </row>
    <row r="292" spans="1:11" x14ac:dyDescent="0.2">
      <c r="A292" s="3" t="s">
        <v>18</v>
      </c>
      <c r="B292" t="s">
        <v>35</v>
      </c>
      <c r="C292" s="4">
        <v>1650240.82</v>
      </c>
      <c r="D292" s="4">
        <v>184279.38</v>
      </c>
      <c r="E292" s="4"/>
      <c r="F292" s="4">
        <v>355263.63</v>
      </c>
      <c r="G292" s="4">
        <v>219403.08</v>
      </c>
      <c r="H292" s="4">
        <v>2409186.91</v>
      </c>
      <c r="I292" s="5">
        <v>45322</v>
      </c>
      <c r="J292" t="str">
        <f>VLOOKUP(B292,'[1]Payor Mapping'!$A$1:$D$5000,4,FALSE)</f>
        <v>Medicare</v>
      </c>
      <c r="K292" s="4">
        <f t="shared" si="4"/>
        <v>1834520.2000000002</v>
      </c>
    </row>
    <row r="293" spans="1:11" x14ac:dyDescent="0.2">
      <c r="A293" s="3" t="s">
        <v>18</v>
      </c>
      <c r="B293" t="s">
        <v>36</v>
      </c>
      <c r="C293" s="4">
        <v>135241.05000000002</v>
      </c>
      <c r="D293" s="4"/>
      <c r="E293" s="4"/>
      <c r="F293" s="4">
        <v>53569.07</v>
      </c>
      <c r="G293" s="4"/>
      <c r="H293" s="4">
        <v>188810.12000000002</v>
      </c>
      <c r="I293" s="5">
        <v>45322</v>
      </c>
      <c r="J293" t="str">
        <f>VLOOKUP(B293,'[1]Payor Mapping'!$A$1:$D$5000,4,FALSE)</f>
        <v>Medicare</v>
      </c>
      <c r="K293" s="4">
        <f t="shared" si="4"/>
        <v>135241.05000000002</v>
      </c>
    </row>
    <row r="294" spans="1:11" x14ac:dyDescent="0.2">
      <c r="A294" s="3" t="s">
        <v>18</v>
      </c>
      <c r="B294" t="s">
        <v>37</v>
      </c>
      <c r="C294" s="4">
        <v>5896.43</v>
      </c>
      <c r="D294" s="4"/>
      <c r="E294" s="4"/>
      <c r="F294" s="4">
        <v>1150.3399999999999</v>
      </c>
      <c r="G294" s="4"/>
      <c r="H294" s="4">
        <v>7046.77</v>
      </c>
      <c r="I294" s="5">
        <v>45322</v>
      </c>
      <c r="J294" t="str">
        <f>VLOOKUP(B294,'[1]Payor Mapping'!$A$1:$D$5000,4,FALSE)</f>
        <v>Medicare</v>
      </c>
      <c r="K294" s="4">
        <f t="shared" si="4"/>
        <v>5896.43</v>
      </c>
    </row>
    <row r="295" spans="1:11" x14ac:dyDescent="0.2">
      <c r="A295" s="3" t="s">
        <v>18</v>
      </c>
      <c r="B295" t="s">
        <v>38</v>
      </c>
      <c r="C295" s="4">
        <v>3642.86</v>
      </c>
      <c r="D295" s="4">
        <v>1130.42</v>
      </c>
      <c r="E295" s="4"/>
      <c r="F295" s="4">
        <v>887.26</v>
      </c>
      <c r="G295" s="4"/>
      <c r="H295" s="4">
        <v>5660.54</v>
      </c>
      <c r="I295" s="5">
        <v>45322</v>
      </c>
      <c r="J295" t="str">
        <f>VLOOKUP(B295,'[1]Payor Mapping'!$A$1:$D$5000,4,FALSE)</f>
        <v>Medicare</v>
      </c>
      <c r="K295" s="4">
        <f t="shared" si="4"/>
        <v>4773.2800000000007</v>
      </c>
    </row>
    <row r="296" spans="1:11" x14ac:dyDescent="0.2">
      <c r="A296" s="3" t="s">
        <v>18</v>
      </c>
      <c r="B296" t="s">
        <v>39</v>
      </c>
      <c r="C296" s="4"/>
      <c r="D296" s="4"/>
      <c r="E296" s="4"/>
      <c r="F296" s="4"/>
      <c r="G296" s="4">
        <v>4359.6499999999996</v>
      </c>
      <c r="H296" s="4">
        <v>4359.6499999999996</v>
      </c>
      <c r="I296" s="5">
        <v>45322</v>
      </c>
      <c r="J296" t="str">
        <f>VLOOKUP(B296,'[1]Payor Mapping'!$A$1:$D$5000,4,FALSE)</f>
        <v>Commercial</v>
      </c>
      <c r="K296" s="4">
        <f t="shared" si="4"/>
        <v>0</v>
      </c>
    </row>
    <row r="297" spans="1:11" x14ac:dyDescent="0.2">
      <c r="A297" s="3" t="s">
        <v>18</v>
      </c>
      <c r="B297" t="s">
        <v>16</v>
      </c>
      <c r="C297" s="4">
        <v>-496229.13</v>
      </c>
      <c r="D297" s="4">
        <v>15164.52</v>
      </c>
      <c r="E297" s="4">
        <v>17358.389999999996</v>
      </c>
      <c r="F297" s="4">
        <v>54840.13</v>
      </c>
      <c r="G297" s="4">
        <v>1154649.24</v>
      </c>
      <c r="H297" s="4">
        <v>745783.15000000037</v>
      </c>
      <c r="I297" s="5">
        <v>45322</v>
      </c>
      <c r="J297" t="str">
        <f>VLOOKUP(B297,'[1]Payor Mapping'!$A$1:$D$5000,4,FALSE)</f>
        <v>Private Pay</v>
      </c>
      <c r="K297" s="4">
        <f t="shared" si="4"/>
        <v>-481064.61</v>
      </c>
    </row>
    <row r="298" spans="1:11" x14ac:dyDescent="0.2">
      <c r="A298" s="3" t="s">
        <v>18</v>
      </c>
      <c r="B298" t="s">
        <v>40</v>
      </c>
      <c r="C298" s="4"/>
      <c r="D298" s="4"/>
      <c r="E298" s="4"/>
      <c r="F298" s="4">
        <v>26240.26</v>
      </c>
      <c r="G298" s="4"/>
      <c r="H298" s="4">
        <v>26240.26</v>
      </c>
      <c r="I298" s="5">
        <v>45322</v>
      </c>
      <c r="J298" t="str">
        <f>VLOOKUP(B298,'[1]Payor Mapping'!$A$1:$D$5000,4,FALSE)</f>
        <v>Medicaid</v>
      </c>
      <c r="K298" s="4">
        <f t="shared" si="4"/>
        <v>0</v>
      </c>
    </row>
    <row r="299" spans="1:11" x14ac:dyDescent="0.2">
      <c r="A299" s="3" t="s">
        <v>18</v>
      </c>
      <c r="B299" t="s">
        <v>41</v>
      </c>
      <c r="C299" s="4">
        <v>472961.07</v>
      </c>
      <c r="D299" s="4"/>
      <c r="E299" s="4"/>
      <c r="F299" s="4"/>
      <c r="G299" s="4"/>
      <c r="H299" s="4">
        <v>472961.07</v>
      </c>
      <c r="I299" s="5">
        <v>45322</v>
      </c>
      <c r="J299" t="str">
        <f>VLOOKUP(B299,'[1]Payor Mapping'!$A$1:$D$5000,4,FALSE)</f>
        <v>Gov't</v>
      </c>
      <c r="K299" s="4">
        <f t="shared" si="4"/>
        <v>472961.07</v>
      </c>
    </row>
    <row r="300" spans="1:11" x14ac:dyDescent="0.2">
      <c r="A300" s="3" t="s">
        <v>18</v>
      </c>
      <c r="B300" t="s">
        <v>42</v>
      </c>
      <c r="C300" s="4">
        <v>3728.69</v>
      </c>
      <c r="D300" s="4">
        <v>1500.44</v>
      </c>
      <c r="E300" s="4"/>
      <c r="F300" s="4">
        <v>2105.83</v>
      </c>
      <c r="G300" s="4">
        <v>1528.47</v>
      </c>
      <c r="H300" s="4">
        <v>8863.43</v>
      </c>
      <c r="I300" s="5">
        <v>45322</v>
      </c>
      <c r="J300" t="str">
        <f>VLOOKUP(B300,'[1]Payor Mapping'!$A$1:$D$5000,4,FALSE)</f>
        <v>Commercial</v>
      </c>
      <c r="K300" s="4">
        <f t="shared" si="4"/>
        <v>5229.13</v>
      </c>
    </row>
    <row r="301" spans="1:11" x14ac:dyDescent="0.2">
      <c r="A301" s="3" t="s">
        <v>18</v>
      </c>
      <c r="B301" t="s">
        <v>43</v>
      </c>
      <c r="C301" s="4"/>
      <c r="D301" s="4"/>
      <c r="E301" s="4"/>
      <c r="F301" s="4"/>
      <c r="G301" s="4">
        <v>190.01</v>
      </c>
      <c r="H301" s="4">
        <v>190.01</v>
      </c>
      <c r="I301" s="5">
        <v>45322</v>
      </c>
      <c r="J301" t="str">
        <f>VLOOKUP(B301,'[1]Payor Mapping'!$A$1:$D$5000,4,FALSE)</f>
        <v>Gov't</v>
      </c>
      <c r="K301" s="4">
        <f t="shared" si="4"/>
        <v>0</v>
      </c>
    </row>
    <row r="302" spans="1:11" x14ac:dyDescent="0.2">
      <c r="A302" s="6" t="s">
        <v>18</v>
      </c>
      <c r="B302" t="s">
        <v>44</v>
      </c>
      <c r="C302" s="4">
        <v>130612.06</v>
      </c>
      <c r="D302" s="4"/>
      <c r="E302" s="4"/>
      <c r="F302" s="4"/>
      <c r="G302" s="4"/>
      <c r="H302" s="4">
        <v>130612.06</v>
      </c>
      <c r="I302" s="5">
        <v>45322</v>
      </c>
      <c r="J302" t="str">
        <f>VLOOKUP(B302,'[1]Payor Mapping'!$A$1:$D$5000,4,FALSE)</f>
        <v>WC</v>
      </c>
      <c r="K302" s="4">
        <f t="shared" si="4"/>
        <v>130612.06</v>
      </c>
    </row>
    <row r="303" spans="1:11" x14ac:dyDescent="0.2">
      <c r="A303" s="3" t="s">
        <v>45</v>
      </c>
      <c r="B303" t="s">
        <v>20</v>
      </c>
      <c r="C303" s="4">
        <v>1567.88</v>
      </c>
      <c r="D303" s="4"/>
      <c r="E303" s="4">
        <v>23.5</v>
      </c>
      <c r="F303" s="4"/>
      <c r="G303" s="4"/>
      <c r="H303" s="4">
        <v>1591.38</v>
      </c>
      <c r="I303" s="5">
        <v>45322</v>
      </c>
      <c r="J303" t="str">
        <f>VLOOKUP(B303,'[1]Payor Mapping'!$A$1:$D$5000,4,FALSE)</f>
        <v>Commercial</v>
      </c>
      <c r="K303" s="4">
        <f t="shared" si="4"/>
        <v>1567.88</v>
      </c>
    </row>
    <row r="304" spans="1:11" x14ac:dyDescent="0.2">
      <c r="A304" s="3" t="s">
        <v>45</v>
      </c>
      <c r="B304" t="s">
        <v>22</v>
      </c>
      <c r="C304" s="4">
        <v>1472481.29</v>
      </c>
      <c r="D304" s="4"/>
      <c r="E304" s="4"/>
      <c r="F304" s="4"/>
      <c r="G304" s="4">
        <v>19711.12</v>
      </c>
      <c r="H304" s="4">
        <v>1492192.41</v>
      </c>
      <c r="I304" s="5">
        <v>45322</v>
      </c>
      <c r="J304" t="str">
        <f>VLOOKUP(B304,'[1]Payor Mapping'!$A$1:$D$5000,4,FALSE)</f>
        <v>Commercial</v>
      </c>
      <c r="K304" s="4">
        <f t="shared" si="4"/>
        <v>1472481.29</v>
      </c>
    </row>
    <row r="305" spans="1:11" x14ac:dyDescent="0.2">
      <c r="A305" s="3" t="s">
        <v>45</v>
      </c>
      <c r="B305" t="s">
        <v>46</v>
      </c>
      <c r="C305" s="4">
        <v>4139.5600000000004</v>
      </c>
      <c r="D305" s="4"/>
      <c r="E305" s="4"/>
      <c r="F305" s="4"/>
      <c r="G305" s="4"/>
      <c r="H305" s="4">
        <v>4139.5600000000004</v>
      </c>
      <c r="I305" s="5">
        <v>45322</v>
      </c>
      <c r="J305" t="str">
        <f>VLOOKUP(B305,'[1]Payor Mapping'!$A$1:$D$5000,4,FALSE)</f>
        <v>Commercial</v>
      </c>
      <c r="K305" s="4">
        <f t="shared" si="4"/>
        <v>4139.5600000000004</v>
      </c>
    </row>
    <row r="306" spans="1:11" x14ac:dyDescent="0.2">
      <c r="A306" s="3" t="s">
        <v>45</v>
      </c>
      <c r="B306" t="s">
        <v>66</v>
      </c>
      <c r="C306" s="4">
        <v>1540.3</v>
      </c>
      <c r="D306" s="4">
        <v>1935.74</v>
      </c>
      <c r="E306" s="4"/>
      <c r="F306" s="4"/>
      <c r="G306" s="4"/>
      <c r="H306" s="4">
        <v>3476.04</v>
      </c>
      <c r="I306" s="5">
        <v>45322</v>
      </c>
      <c r="J306" t="str">
        <f>VLOOKUP(B306,'[1]Payor Mapping'!$A$1:$D$5000,4,FALSE)</f>
        <v>Commercial</v>
      </c>
      <c r="K306" s="4">
        <f t="shared" si="4"/>
        <v>3476.04</v>
      </c>
    </row>
    <row r="307" spans="1:11" x14ac:dyDescent="0.2">
      <c r="A307" s="3" t="s">
        <v>45</v>
      </c>
      <c r="B307" t="s">
        <v>23</v>
      </c>
      <c r="C307" s="4"/>
      <c r="D307" s="4"/>
      <c r="E307" s="4"/>
      <c r="F307" s="4"/>
      <c r="G307" s="4">
        <v>439.27</v>
      </c>
      <c r="H307" s="4">
        <v>439.27</v>
      </c>
      <c r="I307" s="5">
        <v>45322</v>
      </c>
      <c r="J307" t="str">
        <f>VLOOKUP(B307,'[1]Payor Mapping'!$A$1:$D$5000,4,FALSE)</f>
        <v>Commercial</v>
      </c>
      <c r="K307" s="4">
        <f t="shared" si="4"/>
        <v>0</v>
      </c>
    </row>
    <row r="308" spans="1:11" x14ac:dyDescent="0.2">
      <c r="A308" s="3" t="s">
        <v>45</v>
      </c>
      <c r="B308" t="s">
        <v>101</v>
      </c>
      <c r="C308" s="4"/>
      <c r="D308" s="4"/>
      <c r="E308" s="4"/>
      <c r="F308" s="4"/>
      <c r="G308" s="4">
        <v>3827.22</v>
      </c>
      <c r="H308" s="4">
        <v>3827.22</v>
      </c>
      <c r="I308" s="5">
        <v>45322</v>
      </c>
      <c r="J308" t="str">
        <f>VLOOKUP(B308,'[1]Payor Mapping'!$A$1:$D$5000,4,FALSE)</f>
        <v>Commercial</v>
      </c>
      <c r="K308" s="4">
        <f t="shared" si="4"/>
        <v>0</v>
      </c>
    </row>
    <row r="309" spans="1:11" x14ac:dyDescent="0.2">
      <c r="A309" s="3" t="s">
        <v>45</v>
      </c>
      <c r="B309" t="s">
        <v>102</v>
      </c>
      <c r="C309" s="4">
        <v>106483.12</v>
      </c>
      <c r="D309" s="4"/>
      <c r="E309" s="4"/>
      <c r="F309" s="4"/>
      <c r="G309" s="4"/>
      <c r="H309" s="4">
        <v>106483.12</v>
      </c>
      <c r="I309" s="5">
        <v>45322</v>
      </c>
      <c r="J309" t="str">
        <f>VLOOKUP(B309,'[1]Payor Mapping'!$A$1:$D$5000,4,FALSE)</f>
        <v>Commercial</v>
      </c>
      <c r="K309" s="4">
        <f t="shared" si="4"/>
        <v>106483.12</v>
      </c>
    </row>
    <row r="310" spans="1:11" x14ac:dyDescent="0.2">
      <c r="A310" s="3" t="s">
        <v>45</v>
      </c>
      <c r="B310" t="s">
        <v>47</v>
      </c>
      <c r="C310" s="4"/>
      <c r="D310" s="4"/>
      <c r="E310" s="4">
        <v>23.5</v>
      </c>
      <c r="F310" s="4"/>
      <c r="G310" s="4">
        <v>56637.05</v>
      </c>
      <c r="H310" s="4">
        <v>56660.55</v>
      </c>
      <c r="I310" s="5">
        <v>45322</v>
      </c>
      <c r="J310" t="str">
        <f>VLOOKUP(B310,'[1]Payor Mapping'!$A$1:$D$5000,4,FALSE)</f>
        <v>Gov't</v>
      </c>
      <c r="K310" s="4">
        <f t="shared" si="4"/>
        <v>0</v>
      </c>
    </row>
    <row r="311" spans="1:11" x14ac:dyDescent="0.2">
      <c r="A311" s="3" t="s">
        <v>45</v>
      </c>
      <c r="B311" t="s">
        <v>24</v>
      </c>
      <c r="C311" s="4">
        <v>697652.5</v>
      </c>
      <c r="D311" s="4">
        <v>151464.85</v>
      </c>
      <c r="E311" s="4"/>
      <c r="F311" s="4">
        <v>239354.44</v>
      </c>
      <c r="G311" s="4"/>
      <c r="H311" s="4">
        <v>1088471.79</v>
      </c>
      <c r="I311" s="5">
        <v>45322</v>
      </c>
      <c r="J311" t="str">
        <f>VLOOKUP(B311,'[1]Payor Mapping'!$A$1:$D$5000,4,FALSE)</f>
        <v>Commercial</v>
      </c>
      <c r="K311" s="4">
        <f t="shared" si="4"/>
        <v>849117.35</v>
      </c>
    </row>
    <row r="312" spans="1:11" x14ac:dyDescent="0.2">
      <c r="A312" s="3" t="s">
        <v>45</v>
      </c>
      <c r="B312" t="s">
        <v>48</v>
      </c>
      <c r="C312" s="4">
        <v>3028.7999999999997</v>
      </c>
      <c r="D312" s="4"/>
      <c r="E312" s="4"/>
      <c r="F312" s="4"/>
      <c r="G312" s="4"/>
      <c r="H312" s="4">
        <v>3028.7999999999997</v>
      </c>
      <c r="I312" s="5">
        <v>45322</v>
      </c>
      <c r="J312" t="str">
        <f>VLOOKUP(B312,'[1]Payor Mapping'!$A$1:$D$5000,4,FALSE)</f>
        <v>Commercial</v>
      </c>
      <c r="K312" s="4">
        <f t="shared" si="4"/>
        <v>3028.7999999999997</v>
      </c>
    </row>
    <row r="313" spans="1:11" x14ac:dyDescent="0.2">
      <c r="A313" s="3" t="s">
        <v>45</v>
      </c>
      <c r="B313" t="s">
        <v>70</v>
      </c>
      <c r="C313" s="4">
        <v>1116.03</v>
      </c>
      <c r="D313" s="4"/>
      <c r="E313" s="4"/>
      <c r="F313" s="4"/>
      <c r="G313" s="4"/>
      <c r="H313" s="4">
        <v>1116.03</v>
      </c>
      <c r="I313" s="5">
        <v>45322</v>
      </c>
      <c r="J313" t="str">
        <f>VLOOKUP(B313,'[1]Payor Mapping'!$A$1:$D$5000,4,FALSE)</f>
        <v>Commercial</v>
      </c>
      <c r="K313" s="4">
        <f t="shared" si="4"/>
        <v>1116.03</v>
      </c>
    </row>
    <row r="314" spans="1:11" x14ac:dyDescent="0.2">
      <c r="A314" s="3" t="s">
        <v>45</v>
      </c>
      <c r="B314" t="s">
        <v>14</v>
      </c>
      <c r="C314" s="4">
        <v>467863.68999999994</v>
      </c>
      <c r="D314" s="4"/>
      <c r="E314" s="4">
        <v>363186.48</v>
      </c>
      <c r="F314" s="4"/>
      <c r="G314" s="4"/>
      <c r="H314" s="4">
        <v>831050.16999999993</v>
      </c>
      <c r="I314" s="5">
        <v>45322</v>
      </c>
      <c r="J314" t="str">
        <f>VLOOKUP(B314,'[1]Payor Mapping'!$A$1:$D$5000,4,FALSE)</f>
        <v>Commercial</v>
      </c>
      <c r="K314" s="4">
        <f t="shared" si="4"/>
        <v>467863.68999999994</v>
      </c>
    </row>
    <row r="315" spans="1:11" x14ac:dyDescent="0.2">
      <c r="A315" s="3" t="s">
        <v>45</v>
      </c>
      <c r="B315" t="s">
        <v>71</v>
      </c>
      <c r="C315" s="4">
        <v>2077.6999999999998</v>
      </c>
      <c r="D315" s="4">
        <v>2801.47</v>
      </c>
      <c r="E315" s="4"/>
      <c r="F315" s="4"/>
      <c r="G315" s="4">
        <v>181.46</v>
      </c>
      <c r="H315" s="4">
        <v>5060.6299999999992</v>
      </c>
      <c r="I315" s="5">
        <v>45322</v>
      </c>
      <c r="J315" t="str">
        <f>VLOOKUP(B315,'[1]Payor Mapping'!$A$1:$D$5000,4,FALSE)</f>
        <v>Commercial</v>
      </c>
      <c r="K315" s="4">
        <f t="shared" si="4"/>
        <v>4879.17</v>
      </c>
    </row>
    <row r="316" spans="1:11" x14ac:dyDescent="0.2">
      <c r="A316" s="3" t="s">
        <v>45</v>
      </c>
      <c r="B316" t="s">
        <v>26</v>
      </c>
      <c r="C316" s="4">
        <v>383251.85</v>
      </c>
      <c r="D316" s="4">
        <v>84372.82</v>
      </c>
      <c r="E316" s="4">
        <v>202930.6</v>
      </c>
      <c r="F316" s="4">
        <v>767.08</v>
      </c>
      <c r="G316" s="4"/>
      <c r="H316" s="4">
        <v>671322.35</v>
      </c>
      <c r="I316" s="5">
        <v>45322</v>
      </c>
      <c r="J316" t="str">
        <f>VLOOKUP(B316,'[1]Payor Mapping'!$A$1:$D$5000,4,FALSE)</f>
        <v>MCA</v>
      </c>
      <c r="K316" s="4">
        <f t="shared" si="4"/>
        <v>467624.67</v>
      </c>
    </row>
    <row r="317" spans="1:11" x14ac:dyDescent="0.2">
      <c r="A317" s="3" t="s">
        <v>45</v>
      </c>
      <c r="B317" t="s">
        <v>49</v>
      </c>
      <c r="C317" s="4">
        <v>46969.65</v>
      </c>
      <c r="D317" s="4"/>
      <c r="E317" s="4"/>
      <c r="F317" s="4"/>
      <c r="G317" s="4"/>
      <c r="H317" s="4">
        <v>46969.65</v>
      </c>
      <c r="I317" s="5">
        <v>45322</v>
      </c>
      <c r="J317" t="str">
        <f>VLOOKUP(B317,'[1]Payor Mapping'!$A$1:$D$5000,4,FALSE)</f>
        <v>MCA</v>
      </c>
      <c r="K317" s="4">
        <f t="shared" si="4"/>
        <v>46969.65</v>
      </c>
    </row>
    <row r="318" spans="1:11" x14ac:dyDescent="0.2">
      <c r="A318" s="3" t="s">
        <v>45</v>
      </c>
      <c r="B318" t="s">
        <v>103</v>
      </c>
      <c r="C318" s="4">
        <v>82496.02</v>
      </c>
      <c r="D318" s="4"/>
      <c r="E318" s="4"/>
      <c r="F318" s="4"/>
      <c r="G318" s="4"/>
      <c r="H318" s="4">
        <v>82496.02</v>
      </c>
      <c r="I318" s="5">
        <v>45322</v>
      </c>
      <c r="J318" t="str">
        <f>VLOOKUP(B318,'[1]Payor Mapping'!$A$1:$D$5000,4,FALSE)</f>
        <v>MCA</v>
      </c>
      <c r="K318" s="4">
        <f t="shared" si="4"/>
        <v>82496.02</v>
      </c>
    </row>
    <row r="319" spans="1:11" x14ac:dyDescent="0.2">
      <c r="A319" s="3" t="s">
        <v>45</v>
      </c>
      <c r="B319" t="s">
        <v>50</v>
      </c>
      <c r="C319" s="4"/>
      <c r="D319" s="4">
        <v>23.5</v>
      </c>
      <c r="E319" s="4"/>
      <c r="F319" s="4"/>
      <c r="G319" s="4">
        <v>4262.5</v>
      </c>
      <c r="H319" s="4">
        <v>4286</v>
      </c>
      <c r="I319" s="5">
        <v>45322</v>
      </c>
      <c r="J319" t="str">
        <f>VLOOKUP(B319,'[1]Payor Mapping'!$A$1:$D$5000,4,FALSE)</f>
        <v>MCA</v>
      </c>
      <c r="K319" s="4">
        <f t="shared" si="4"/>
        <v>23.5</v>
      </c>
    </row>
    <row r="320" spans="1:11" x14ac:dyDescent="0.2">
      <c r="A320" s="3" t="s">
        <v>45</v>
      </c>
      <c r="B320" t="s">
        <v>51</v>
      </c>
      <c r="C320" s="4">
        <v>441331.6</v>
      </c>
      <c r="D320" s="4"/>
      <c r="E320" s="4">
        <v>759919.43</v>
      </c>
      <c r="F320" s="4"/>
      <c r="G320" s="4"/>
      <c r="H320" s="4">
        <v>1201251.0300000003</v>
      </c>
      <c r="I320" s="5">
        <v>45322</v>
      </c>
      <c r="J320" t="str">
        <f>VLOOKUP(B320,'[1]Payor Mapping'!$A$1:$D$5000,4,FALSE)</f>
        <v>MCA</v>
      </c>
      <c r="K320" s="4">
        <f t="shared" si="4"/>
        <v>441331.6</v>
      </c>
    </row>
    <row r="321" spans="1:11" x14ac:dyDescent="0.2">
      <c r="A321" s="3" t="s">
        <v>45</v>
      </c>
      <c r="B321" t="s">
        <v>52</v>
      </c>
      <c r="C321" s="4">
        <v>4525.45</v>
      </c>
      <c r="D321" s="4"/>
      <c r="E321" s="4">
        <v>825.22</v>
      </c>
      <c r="F321" s="4"/>
      <c r="G321" s="4"/>
      <c r="H321" s="4">
        <v>5350.67</v>
      </c>
      <c r="I321" s="5">
        <v>45322</v>
      </c>
      <c r="J321" t="str">
        <f>VLOOKUP(B321,'[1]Payor Mapping'!$A$1:$D$5000,4,FALSE)</f>
        <v>MCA</v>
      </c>
      <c r="K321" s="4">
        <f t="shared" si="4"/>
        <v>4525.45</v>
      </c>
    </row>
    <row r="322" spans="1:11" x14ac:dyDescent="0.2">
      <c r="A322" s="3" t="s">
        <v>45</v>
      </c>
      <c r="B322" t="s">
        <v>28</v>
      </c>
      <c r="C322" s="4">
        <v>1339742.8</v>
      </c>
      <c r="D322" s="4">
        <v>547619.99</v>
      </c>
      <c r="E322" s="4"/>
      <c r="F322" s="4"/>
      <c r="G322" s="4"/>
      <c r="H322" s="4">
        <v>1887362.7899999998</v>
      </c>
      <c r="I322" s="5">
        <v>45322</v>
      </c>
      <c r="J322" t="str">
        <f>VLOOKUP(B322,'[1]Payor Mapping'!$A$1:$D$5000,4,FALSE)</f>
        <v>MCA</v>
      </c>
      <c r="K322" s="4">
        <f t="shared" si="4"/>
        <v>1887362.79</v>
      </c>
    </row>
    <row r="323" spans="1:11" x14ac:dyDescent="0.2">
      <c r="A323" s="3" t="s">
        <v>45</v>
      </c>
      <c r="B323" t="s">
        <v>29</v>
      </c>
      <c r="C323" s="4">
        <v>9055.3900000000012</v>
      </c>
      <c r="D323" s="4">
        <v>80221.010000000009</v>
      </c>
      <c r="E323" s="4">
        <v>15361.14</v>
      </c>
      <c r="F323" s="4"/>
      <c r="G323" s="4"/>
      <c r="H323" s="4">
        <v>104637.53999999998</v>
      </c>
      <c r="I323" s="5">
        <v>45322</v>
      </c>
      <c r="J323" t="str">
        <f>VLOOKUP(B323,'[1]Payor Mapping'!$A$1:$D$5000,4,FALSE)</f>
        <v>MCA</v>
      </c>
      <c r="K323" s="4">
        <f t="shared" ref="K323:K386" si="5">C323+D323</f>
        <v>89276.400000000009</v>
      </c>
    </row>
    <row r="324" spans="1:11" x14ac:dyDescent="0.2">
      <c r="A324" s="3" t="s">
        <v>45</v>
      </c>
      <c r="B324" t="s">
        <v>30</v>
      </c>
      <c r="C324" s="4">
        <v>2209.44</v>
      </c>
      <c r="D324" s="4"/>
      <c r="E324" s="4">
        <v>620.39</v>
      </c>
      <c r="F324" s="4"/>
      <c r="G324" s="4"/>
      <c r="H324" s="4">
        <v>2829.83</v>
      </c>
      <c r="I324" s="5">
        <v>45322</v>
      </c>
      <c r="J324" t="str">
        <f>VLOOKUP(B324,'[1]Payor Mapping'!$A$1:$D$5000,4,FALSE)</f>
        <v>MCA</v>
      </c>
      <c r="K324" s="4">
        <f t="shared" si="5"/>
        <v>2209.44</v>
      </c>
    </row>
    <row r="325" spans="1:11" x14ac:dyDescent="0.2">
      <c r="A325" s="3" t="s">
        <v>45</v>
      </c>
      <c r="B325" t="s">
        <v>53</v>
      </c>
      <c r="C325" s="4">
        <v>102010.78</v>
      </c>
      <c r="D325" s="4"/>
      <c r="E325" s="4"/>
      <c r="F325" s="4"/>
      <c r="G325" s="4">
        <v>81833.13</v>
      </c>
      <c r="H325" s="4">
        <v>183843.91</v>
      </c>
      <c r="I325" s="5">
        <v>45322</v>
      </c>
      <c r="J325" t="str">
        <f>VLOOKUP(B325,'[1]Payor Mapping'!$A$1:$D$5000,4,FALSE)</f>
        <v>MCA</v>
      </c>
      <c r="K325" s="4">
        <f t="shared" si="5"/>
        <v>102010.78</v>
      </c>
    </row>
    <row r="326" spans="1:11" x14ac:dyDescent="0.2">
      <c r="A326" s="3" t="s">
        <v>45</v>
      </c>
      <c r="B326" t="s">
        <v>96</v>
      </c>
      <c r="C326" s="4">
        <v>60158.2</v>
      </c>
      <c r="D326" s="4"/>
      <c r="E326" s="4"/>
      <c r="F326" s="4"/>
      <c r="G326" s="4"/>
      <c r="H326" s="4">
        <v>60158.2</v>
      </c>
      <c r="I326" s="5">
        <v>45322</v>
      </c>
      <c r="J326" t="str">
        <f>VLOOKUP(B326,'[1]Payor Mapping'!$A$1:$D$5000,4,FALSE)</f>
        <v>MCA</v>
      </c>
      <c r="K326" s="4">
        <f t="shared" si="5"/>
        <v>60158.2</v>
      </c>
    </row>
    <row r="327" spans="1:11" x14ac:dyDescent="0.2">
      <c r="A327" s="3" t="s">
        <v>45</v>
      </c>
      <c r="B327" t="s">
        <v>54</v>
      </c>
      <c r="C327" s="4">
        <v>1391.38</v>
      </c>
      <c r="D327" s="4"/>
      <c r="E327" s="4"/>
      <c r="F327" s="4"/>
      <c r="G327" s="4"/>
      <c r="H327" s="4">
        <v>1391.38</v>
      </c>
      <c r="I327" s="5">
        <v>45322</v>
      </c>
      <c r="J327" t="str">
        <f>VLOOKUP(B327,'[1]Payor Mapping'!$A$1:$D$5000,4,FALSE)</f>
        <v>MCA</v>
      </c>
      <c r="K327" s="4">
        <f t="shared" si="5"/>
        <v>1391.38</v>
      </c>
    </row>
    <row r="328" spans="1:11" x14ac:dyDescent="0.2">
      <c r="A328" s="3" t="s">
        <v>45</v>
      </c>
      <c r="B328" t="s">
        <v>34</v>
      </c>
      <c r="C328" s="4">
        <v>2645.9100000000003</v>
      </c>
      <c r="D328" s="4">
        <v>3772.9200000000005</v>
      </c>
      <c r="E328" s="4"/>
      <c r="F328" s="4"/>
      <c r="G328" s="4"/>
      <c r="H328" s="4">
        <v>6418.8300000000017</v>
      </c>
      <c r="I328" s="5">
        <v>45322</v>
      </c>
      <c r="J328" t="str">
        <f>VLOOKUP(B328,'[1]Payor Mapping'!$A$1:$D$5000,4,FALSE)</f>
        <v>MEDICARE</v>
      </c>
      <c r="K328" s="4">
        <f t="shared" si="5"/>
        <v>6418.8300000000008</v>
      </c>
    </row>
    <row r="329" spans="1:11" x14ac:dyDescent="0.2">
      <c r="A329" s="3" t="s">
        <v>45</v>
      </c>
      <c r="B329" t="s">
        <v>81</v>
      </c>
      <c r="C329" s="4">
        <v>958.87</v>
      </c>
      <c r="D329" s="4">
        <v>644.6</v>
      </c>
      <c r="E329" s="4"/>
      <c r="F329" s="4"/>
      <c r="G329" s="4"/>
      <c r="H329" s="4">
        <v>1603.47</v>
      </c>
      <c r="I329" s="5">
        <v>45322</v>
      </c>
      <c r="J329" t="str">
        <f>VLOOKUP(B329,'[1]Payor Mapping'!$A$1:$D$5000,4,FALSE)</f>
        <v>MEDICARE</v>
      </c>
      <c r="K329" s="4">
        <f t="shared" si="5"/>
        <v>1603.47</v>
      </c>
    </row>
    <row r="330" spans="1:11" x14ac:dyDescent="0.2">
      <c r="A330" s="3" t="s">
        <v>45</v>
      </c>
      <c r="B330" t="s">
        <v>35</v>
      </c>
      <c r="C330" s="4">
        <v>3773420.9600000004</v>
      </c>
      <c r="D330" s="4">
        <v>680480.23</v>
      </c>
      <c r="E330" s="4">
        <v>572012.07000000007</v>
      </c>
      <c r="F330" s="4">
        <v>147837.15</v>
      </c>
      <c r="G330" s="4"/>
      <c r="H330" s="4">
        <v>5173750.41</v>
      </c>
      <c r="I330" s="5">
        <v>45322</v>
      </c>
      <c r="J330" t="str">
        <f>VLOOKUP(B330,'[1]Payor Mapping'!$A$1:$D$5000,4,FALSE)</f>
        <v>Medicare</v>
      </c>
      <c r="K330" s="4">
        <f t="shared" si="5"/>
        <v>4453901.1900000004</v>
      </c>
    </row>
    <row r="331" spans="1:11" x14ac:dyDescent="0.2">
      <c r="A331" s="3" t="s">
        <v>45</v>
      </c>
      <c r="B331" t="s">
        <v>36</v>
      </c>
      <c r="C331" s="4">
        <v>357689.16000000003</v>
      </c>
      <c r="D331" s="4">
        <v>44312.41</v>
      </c>
      <c r="E331" s="4"/>
      <c r="F331" s="4"/>
      <c r="G331" s="4"/>
      <c r="H331" s="4">
        <v>402001.57000000007</v>
      </c>
      <c r="I331" s="5">
        <v>45322</v>
      </c>
      <c r="J331" t="str">
        <f>VLOOKUP(B331,'[1]Payor Mapping'!$A$1:$D$5000,4,FALSE)</f>
        <v>Medicare</v>
      </c>
      <c r="K331" s="4">
        <f t="shared" si="5"/>
        <v>402001.57000000007</v>
      </c>
    </row>
    <row r="332" spans="1:11" x14ac:dyDescent="0.2">
      <c r="A332" s="3" t="s">
        <v>45</v>
      </c>
      <c r="B332" t="s">
        <v>37</v>
      </c>
      <c r="C332" s="4">
        <v>5507.69</v>
      </c>
      <c r="D332" s="4">
        <v>3224.8399999999997</v>
      </c>
      <c r="E332" s="4"/>
      <c r="F332" s="4"/>
      <c r="G332" s="4"/>
      <c r="H332" s="4">
        <v>8732.5299999999988</v>
      </c>
      <c r="I332" s="5">
        <v>45322</v>
      </c>
      <c r="J332" t="str">
        <f>VLOOKUP(B332,'[1]Payor Mapping'!$A$1:$D$5000,4,FALSE)</f>
        <v>Medicare</v>
      </c>
      <c r="K332" s="4">
        <f t="shared" si="5"/>
        <v>8732.5299999999988</v>
      </c>
    </row>
    <row r="333" spans="1:11" x14ac:dyDescent="0.2">
      <c r="A333" s="3" t="s">
        <v>45</v>
      </c>
      <c r="B333" t="s">
        <v>16</v>
      </c>
      <c r="C333" s="4">
        <v>-981209.38000000035</v>
      </c>
      <c r="D333" s="4">
        <v>81959.929999999993</v>
      </c>
      <c r="E333" s="4">
        <v>51550.92</v>
      </c>
      <c r="F333" s="4">
        <v>39331.85</v>
      </c>
      <c r="G333" s="4">
        <v>1575625.5799999998</v>
      </c>
      <c r="H333" s="4">
        <v>767258.90000000119</v>
      </c>
      <c r="I333" s="5">
        <v>45322</v>
      </c>
      <c r="J333" t="str">
        <f>VLOOKUP(B333,'[1]Payor Mapping'!$A$1:$D$5000,4,FALSE)</f>
        <v>Private Pay</v>
      </c>
      <c r="K333" s="4">
        <f t="shared" si="5"/>
        <v>-899249.45000000042</v>
      </c>
    </row>
    <row r="334" spans="1:11" x14ac:dyDescent="0.2">
      <c r="A334" s="3" t="s">
        <v>45</v>
      </c>
      <c r="B334" t="s">
        <v>56</v>
      </c>
      <c r="C334" s="4"/>
      <c r="D334" s="4"/>
      <c r="E334" s="4">
        <v>70.5</v>
      </c>
      <c r="F334" s="4"/>
      <c r="G334" s="4"/>
      <c r="H334" s="4">
        <v>70.5</v>
      </c>
      <c r="I334" s="5">
        <v>45322</v>
      </c>
      <c r="J334" t="str">
        <f>VLOOKUP(B334,'[1]Payor Mapping'!$A$1:$D$5000,4,FALSE)</f>
        <v>Gov't</v>
      </c>
      <c r="K334" s="4">
        <f t="shared" si="5"/>
        <v>0</v>
      </c>
    </row>
    <row r="335" spans="1:11" x14ac:dyDescent="0.2">
      <c r="A335" s="3" t="s">
        <v>45</v>
      </c>
      <c r="B335" t="s">
        <v>57</v>
      </c>
      <c r="C335" s="4"/>
      <c r="D335" s="4"/>
      <c r="E335" s="4"/>
      <c r="F335" s="4"/>
      <c r="G335" s="4">
        <v>1475</v>
      </c>
      <c r="H335" s="4">
        <v>1475</v>
      </c>
      <c r="I335" s="5">
        <v>45322</v>
      </c>
      <c r="J335" t="str">
        <f>VLOOKUP(B335,'[1]Payor Mapping'!$A$1:$D$5000,4,FALSE)</f>
        <v>Gov't</v>
      </c>
      <c r="K335" s="4">
        <f t="shared" si="5"/>
        <v>0</v>
      </c>
    </row>
    <row r="336" spans="1:11" x14ac:dyDescent="0.2">
      <c r="A336" s="3" t="s">
        <v>45</v>
      </c>
      <c r="B336" t="s">
        <v>41</v>
      </c>
      <c r="C336" s="4">
        <v>161358.99</v>
      </c>
      <c r="D336" s="4"/>
      <c r="E336" s="4">
        <v>274490.86</v>
      </c>
      <c r="F336" s="4"/>
      <c r="G336" s="4"/>
      <c r="H336" s="4">
        <v>435849.85</v>
      </c>
      <c r="I336" s="5">
        <v>45322</v>
      </c>
      <c r="J336" t="str">
        <f>VLOOKUP(B336,'[1]Payor Mapping'!$A$1:$D$5000,4,FALSE)</f>
        <v>Gov't</v>
      </c>
      <c r="K336" s="4">
        <f t="shared" si="5"/>
        <v>161358.99</v>
      </c>
    </row>
    <row r="337" spans="1:11" x14ac:dyDescent="0.2">
      <c r="A337" s="3" t="s">
        <v>45</v>
      </c>
      <c r="B337" t="s">
        <v>58</v>
      </c>
      <c r="C337" s="4">
        <v>306895.28999999998</v>
      </c>
      <c r="D337" s="4">
        <v>57165.52</v>
      </c>
      <c r="E337" s="4"/>
      <c r="F337" s="4"/>
      <c r="G337" s="4"/>
      <c r="H337" s="4">
        <v>364060.81</v>
      </c>
      <c r="I337" s="5">
        <v>45322</v>
      </c>
      <c r="J337" t="str">
        <f>VLOOKUP(B337,'[1]Payor Mapping'!$A$1:$D$5000,4,FALSE)</f>
        <v>Gov't</v>
      </c>
      <c r="K337" s="4">
        <f t="shared" si="5"/>
        <v>364060.81</v>
      </c>
    </row>
    <row r="338" spans="1:11" x14ac:dyDescent="0.2">
      <c r="A338" s="3" t="s">
        <v>45</v>
      </c>
      <c r="B338" t="s">
        <v>42</v>
      </c>
      <c r="C338" s="4">
        <v>17148.91</v>
      </c>
      <c r="D338" s="4">
        <v>10669.249999999998</v>
      </c>
      <c r="E338" s="4"/>
      <c r="F338" s="4"/>
      <c r="G338" s="4"/>
      <c r="H338" s="4">
        <v>27818.159999999996</v>
      </c>
      <c r="I338" s="5">
        <v>45322</v>
      </c>
      <c r="J338" t="str">
        <f>VLOOKUP(B338,'[1]Payor Mapping'!$A$1:$D$5000,4,FALSE)</f>
        <v>Commercial</v>
      </c>
      <c r="K338" s="4">
        <f t="shared" si="5"/>
        <v>27818.159999999996</v>
      </c>
    </row>
    <row r="339" spans="1:11" x14ac:dyDescent="0.2">
      <c r="A339" s="3" t="s">
        <v>45</v>
      </c>
      <c r="B339" t="s">
        <v>88</v>
      </c>
      <c r="C339" s="4"/>
      <c r="D339" s="4"/>
      <c r="E339" s="4"/>
      <c r="F339" s="4"/>
      <c r="G339" s="4">
        <v>9603.9699999999993</v>
      </c>
      <c r="H339" s="4">
        <v>9603.9699999999993</v>
      </c>
      <c r="I339" s="5">
        <v>45322</v>
      </c>
      <c r="J339" t="str">
        <f>VLOOKUP(B339,'[1]Payor Mapping'!$A$1:$D$5000,4,FALSE)</f>
        <v>Commercial</v>
      </c>
      <c r="K339" s="4">
        <f t="shared" si="5"/>
        <v>0</v>
      </c>
    </row>
    <row r="340" spans="1:11" x14ac:dyDescent="0.2">
      <c r="A340" s="6" t="s">
        <v>45</v>
      </c>
      <c r="B340" t="s">
        <v>89</v>
      </c>
      <c r="C340" s="4"/>
      <c r="D340" s="4"/>
      <c r="E340" s="4"/>
      <c r="F340" s="4"/>
      <c r="G340" s="4">
        <v>3639.99</v>
      </c>
      <c r="H340" s="4">
        <v>3639.99</v>
      </c>
      <c r="I340" s="5">
        <v>45322</v>
      </c>
      <c r="J340" t="str">
        <f>VLOOKUP(B340,'[1]Payor Mapping'!$A$1:$D$5000,4,FALSE)</f>
        <v>WC</v>
      </c>
      <c r="K340" s="4">
        <f t="shared" si="5"/>
        <v>0</v>
      </c>
    </row>
    <row r="341" spans="1:11" x14ac:dyDescent="0.2">
      <c r="A341" s="3" t="s">
        <v>60</v>
      </c>
      <c r="B341" t="s">
        <v>19</v>
      </c>
      <c r="C341" s="4"/>
      <c r="D341" s="4">
        <v>4985.5400000000009</v>
      </c>
      <c r="E341" s="4">
        <v>80.48</v>
      </c>
      <c r="F341" s="4"/>
      <c r="G341" s="4"/>
      <c r="H341" s="4">
        <v>5066.0200000000004</v>
      </c>
      <c r="I341" s="5">
        <v>45322</v>
      </c>
      <c r="J341" t="str">
        <f>VLOOKUP(B341,'[1]Payor Mapping'!$A$1:$D$5000,4,FALSE)</f>
        <v>Commercial</v>
      </c>
      <c r="K341" s="4">
        <f t="shared" si="5"/>
        <v>4985.5400000000009</v>
      </c>
    </row>
    <row r="342" spans="1:11" x14ac:dyDescent="0.2">
      <c r="A342" s="3" t="s">
        <v>60</v>
      </c>
      <c r="B342" t="s">
        <v>61</v>
      </c>
      <c r="C342" s="4"/>
      <c r="D342" s="4">
        <v>1502.47</v>
      </c>
      <c r="E342" s="4"/>
      <c r="F342" s="4"/>
      <c r="G342" s="4"/>
      <c r="H342" s="4">
        <v>1502.47</v>
      </c>
      <c r="I342" s="5">
        <v>45322</v>
      </c>
      <c r="J342" t="str">
        <f>VLOOKUP(B342,'[1]Payor Mapping'!$A$1:$D$5000,4,FALSE)</f>
        <v>Commercial</v>
      </c>
      <c r="K342" s="4">
        <f t="shared" si="5"/>
        <v>1502.47</v>
      </c>
    </row>
    <row r="343" spans="1:11" x14ac:dyDescent="0.2">
      <c r="A343" s="3" t="s">
        <v>60</v>
      </c>
      <c r="B343" t="s">
        <v>62</v>
      </c>
      <c r="C343" s="4">
        <v>146095.33000000002</v>
      </c>
      <c r="D343" s="4"/>
      <c r="E343" s="4">
        <v>329049.68</v>
      </c>
      <c r="F343" s="4"/>
      <c r="G343" s="4"/>
      <c r="H343" s="4">
        <v>475145.01</v>
      </c>
      <c r="I343" s="5">
        <v>45322</v>
      </c>
      <c r="J343" t="str">
        <f>VLOOKUP(B343,'[1]Payor Mapping'!$A$1:$D$5000,4,FALSE)</f>
        <v>Commercial</v>
      </c>
      <c r="K343" s="4">
        <f t="shared" si="5"/>
        <v>146095.33000000002</v>
      </c>
    </row>
    <row r="344" spans="1:11" x14ac:dyDescent="0.2">
      <c r="A344" s="3" t="s">
        <v>60</v>
      </c>
      <c r="B344" t="s">
        <v>20</v>
      </c>
      <c r="C344" s="4">
        <v>10783.599999999999</v>
      </c>
      <c r="D344" s="4">
        <v>10438.33</v>
      </c>
      <c r="E344" s="4">
        <v>8202.06</v>
      </c>
      <c r="F344" s="4"/>
      <c r="G344" s="4"/>
      <c r="H344" s="4">
        <v>29423.989999999998</v>
      </c>
      <c r="I344" s="5">
        <v>45322</v>
      </c>
      <c r="J344" t="str">
        <f>VLOOKUP(B344,'[1]Payor Mapping'!$A$1:$D$5000,4,FALSE)</f>
        <v>Commercial</v>
      </c>
      <c r="K344" s="4">
        <f t="shared" si="5"/>
        <v>21221.93</v>
      </c>
    </row>
    <row r="345" spans="1:11" x14ac:dyDescent="0.2">
      <c r="A345" s="3" t="s">
        <v>60</v>
      </c>
      <c r="B345" t="s">
        <v>63</v>
      </c>
      <c r="C345" s="4">
        <v>9584.49</v>
      </c>
      <c r="D345" s="4"/>
      <c r="E345" s="4">
        <v>47861.59</v>
      </c>
      <c r="F345" s="4">
        <v>39430.879999999997</v>
      </c>
      <c r="G345" s="4">
        <v>8641.11</v>
      </c>
      <c r="H345" s="4">
        <v>105518.06999999998</v>
      </c>
      <c r="I345" s="5">
        <v>45322</v>
      </c>
      <c r="J345" t="str">
        <f>VLOOKUP(B345,'[1]Payor Mapping'!$A$1:$D$5000,4,FALSE)</f>
        <v>Commercial</v>
      </c>
      <c r="K345" s="4">
        <f t="shared" si="5"/>
        <v>9584.49</v>
      </c>
    </row>
    <row r="346" spans="1:11" x14ac:dyDescent="0.2">
      <c r="A346" s="3" t="s">
        <v>60</v>
      </c>
      <c r="B346" t="s">
        <v>104</v>
      </c>
      <c r="C346" s="4"/>
      <c r="D346" s="4">
        <v>145.02000000000001</v>
      </c>
      <c r="E346" s="4"/>
      <c r="F346" s="4"/>
      <c r="G346" s="4">
        <v>325</v>
      </c>
      <c r="H346" s="4">
        <v>470.02</v>
      </c>
      <c r="I346" s="5">
        <v>45322</v>
      </c>
      <c r="J346" t="str">
        <f>VLOOKUP(B346,'[1]Payor Mapping'!$A$1:$D$5000,4,FALSE)</f>
        <v>Commercial</v>
      </c>
      <c r="K346" s="4">
        <f t="shared" si="5"/>
        <v>145.02000000000001</v>
      </c>
    </row>
    <row r="347" spans="1:11" x14ac:dyDescent="0.2">
      <c r="A347" s="3" t="s">
        <v>60</v>
      </c>
      <c r="B347" t="s">
        <v>21</v>
      </c>
      <c r="C347" s="4"/>
      <c r="D347" s="4"/>
      <c r="E347" s="4"/>
      <c r="F347" s="4">
        <v>11600</v>
      </c>
      <c r="G347" s="4"/>
      <c r="H347" s="4">
        <v>11600</v>
      </c>
      <c r="I347" s="5">
        <v>45322</v>
      </c>
      <c r="J347" t="str">
        <f>VLOOKUP(B347,'[1]Payor Mapping'!$A$1:$D$5000,4,FALSE)</f>
        <v>Commercial</v>
      </c>
      <c r="K347" s="4">
        <f t="shared" si="5"/>
        <v>0</v>
      </c>
    </row>
    <row r="348" spans="1:11" x14ac:dyDescent="0.2">
      <c r="A348" s="3" t="s">
        <v>60</v>
      </c>
      <c r="B348" t="s">
        <v>64</v>
      </c>
      <c r="C348" s="4">
        <v>208.65999999999997</v>
      </c>
      <c r="D348" s="4">
        <v>503.95000000000005</v>
      </c>
      <c r="E348" s="4"/>
      <c r="F348" s="4"/>
      <c r="G348" s="4"/>
      <c r="H348" s="4">
        <v>712.61</v>
      </c>
      <c r="I348" s="5">
        <v>45322</v>
      </c>
      <c r="J348" t="str">
        <f>VLOOKUP(B348,'[1]Payor Mapping'!$A$1:$D$5000,4,FALSE)</f>
        <v>Commercial</v>
      </c>
      <c r="K348" s="4">
        <f t="shared" si="5"/>
        <v>712.61</v>
      </c>
    </row>
    <row r="349" spans="1:11" x14ac:dyDescent="0.2">
      <c r="A349" s="3" t="s">
        <v>60</v>
      </c>
      <c r="B349" t="s">
        <v>65</v>
      </c>
      <c r="C349" s="4">
        <v>317.26</v>
      </c>
      <c r="D349" s="4">
        <v>631.27</v>
      </c>
      <c r="E349" s="4">
        <v>23.5</v>
      </c>
      <c r="F349" s="4"/>
      <c r="G349" s="4"/>
      <c r="H349" s="4">
        <v>972.03</v>
      </c>
      <c r="I349" s="5">
        <v>45322</v>
      </c>
      <c r="J349" t="str">
        <f>VLOOKUP(B349,'[1]Payor Mapping'!$A$1:$D$5000,4,FALSE)</f>
        <v>Commercial</v>
      </c>
      <c r="K349" s="4">
        <f t="shared" si="5"/>
        <v>948.53</v>
      </c>
    </row>
    <row r="350" spans="1:11" x14ac:dyDescent="0.2">
      <c r="A350" s="3" t="s">
        <v>60</v>
      </c>
      <c r="B350" t="s">
        <v>22</v>
      </c>
      <c r="C350" s="4">
        <v>838929.85000000009</v>
      </c>
      <c r="D350" s="4">
        <v>636677.81999999995</v>
      </c>
      <c r="E350" s="4">
        <v>231886.3</v>
      </c>
      <c r="F350" s="4">
        <v>7340.01</v>
      </c>
      <c r="G350" s="4">
        <v>2000</v>
      </c>
      <c r="H350" s="4">
        <v>1716833.9800000002</v>
      </c>
      <c r="I350" s="5">
        <v>45322</v>
      </c>
      <c r="J350" t="str">
        <f>VLOOKUP(B350,'[1]Payor Mapping'!$A$1:$D$5000,4,FALSE)</f>
        <v>Commercial</v>
      </c>
      <c r="K350" s="4">
        <f t="shared" si="5"/>
        <v>1475607.67</v>
      </c>
    </row>
    <row r="351" spans="1:11" x14ac:dyDescent="0.2">
      <c r="A351" s="3" t="s">
        <v>60</v>
      </c>
      <c r="B351" t="s">
        <v>46</v>
      </c>
      <c r="C351" s="4">
        <v>210039.21000000002</v>
      </c>
      <c r="D351" s="4">
        <v>5385.36</v>
      </c>
      <c r="E351" s="4"/>
      <c r="F351" s="4">
        <v>3415.67</v>
      </c>
      <c r="G351" s="4">
        <v>9508.58</v>
      </c>
      <c r="H351" s="4">
        <v>228348.82</v>
      </c>
      <c r="I351" s="5">
        <v>45322</v>
      </c>
      <c r="J351" t="str">
        <f>VLOOKUP(B351,'[1]Payor Mapping'!$A$1:$D$5000,4,FALSE)</f>
        <v>Commercial</v>
      </c>
      <c r="K351" s="4">
        <f t="shared" si="5"/>
        <v>215424.57</v>
      </c>
    </row>
    <row r="352" spans="1:11" x14ac:dyDescent="0.2">
      <c r="A352" s="3" t="s">
        <v>60</v>
      </c>
      <c r="B352" t="s">
        <v>66</v>
      </c>
      <c r="C352" s="4">
        <v>158910.27000000002</v>
      </c>
      <c r="D352" s="4">
        <v>2137.39</v>
      </c>
      <c r="E352" s="4">
        <v>41216.990000000005</v>
      </c>
      <c r="F352" s="4"/>
      <c r="G352" s="4">
        <v>41472.069999999992</v>
      </c>
      <c r="H352" s="4">
        <v>243736.72</v>
      </c>
      <c r="I352" s="5">
        <v>45322</v>
      </c>
      <c r="J352" t="str">
        <f>VLOOKUP(B352,'[1]Payor Mapping'!$A$1:$D$5000,4,FALSE)</f>
        <v>Commercial</v>
      </c>
      <c r="K352" s="4">
        <f t="shared" si="5"/>
        <v>161047.66000000003</v>
      </c>
    </row>
    <row r="353" spans="1:11" x14ac:dyDescent="0.2">
      <c r="A353" s="3" t="s">
        <v>60</v>
      </c>
      <c r="B353" t="s">
        <v>23</v>
      </c>
      <c r="C353" s="4">
        <v>193715.18</v>
      </c>
      <c r="D353" s="4"/>
      <c r="E353" s="4"/>
      <c r="F353" s="4"/>
      <c r="G353" s="4"/>
      <c r="H353" s="4">
        <v>193715.18</v>
      </c>
      <c r="I353" s="5">
        <v>45322</v>
      </c>
      <c r="J353" t="str">
        <f>VLOOKUP(B353,'[1]Payor Mapping'!$A$1:$D$5000,4,FALSE)</f>
        <v>Commercial</v>
      </c>
      <c r="K353" s="4">
        <f t="shared" si="5"/>
        <v>193715.18</v>
      </c>
    </row>
    <row r="354" spans="1:11" x14ac:dyDescent="0.2">
      <c r="A354" s="3" t="s">
        <v>60</v>
      </c>
      <c r="B354" t="s">
        <v>105</v>
      </c>
      <c r="C354" s="4"/>
      <c r="D354" s="4"/>
      <c r="E354" s="4"/>
      <c r="F354" s="4"/>
      <c r="G354" s="4">
        <v>2414.7800000000002</v>
      </c>
      <c r="H354" s="4">
        <v>2414.7800000000002</v>
      </c>
      <c r="I354" s="5">
        <v>45322</v>
      </c>
      <c r="J354" t="str">
        <f>VLOOKUP(B354,'[1]Payor Mapping'!$A$1:$D$5000,4,FALSE)</f>
        <v>Commercial</v>
      </c>
      <c r="K354" s="4">
        <f t="shared" si="5"/>
        <v>0</v>
      </c>
    </row>
    <row r="355" spans="1:11" x14ac:dyDescent="0.2">
      <c r="A355" s="3" t="s">
        <v>60</v>
      </c>
      <c r="B355" t="s">
        <v>68</v>
      </c>
      <c r="C355" s="4">
        <v>35465.730000000003</v>
      </c>
      <c r="D355" s="4"/>
      <c r="E355" s="4"/>
      <c r="F355" s="4"/>
      <c r="G355" s="4"/>
      <c r="H355" s="4">
        <v>35465.730000000003</v>
      </c>
      <c r="I355" s="5">
        <v>45322</v>
      </c>
      <c r="J355" t="str">
        <f>VLOOKUP(B355,'[1]Payor Mapping'!$A$1:$D$5000,4,FALSE)</f>
        <v>Commercial</v>
      </c>
      <c r="K355" s="4">
        <f t="shared" si="5"/>
        <v>35465.730000000003</v>
      </c>
    </row>
    <row r="356" spans="1:11" x14ac:dyDescent="0.2">
      <c r="A356" s="3" t="s">
        <v>60</v>
      </c>
      <c r="B356" t="s">
        <v>69</v>
      </c>
      <c r="C356" s="4">
        <v>7092.05</v>
      </c>
      <c r="D356" s="4">
        <v>4812.2700000000004</v>
      </c>
      <c r="E356" s="4"/>
      <c r="F356" s="4"/>
      <c r="G356" s="4"/>
      <c r="H356" s="4">
        <v>11904.32</v>
      </c>
      <c r="I356" s="5">
        <v>45322</v>
      </c>
      <c r="J356" t="str">
        <f>VLOOKUP(B356,'[1]Payor Mapping'!$A$1:$D$5000,4,FALSE)</f>
        <v>Commercial</v>
      </c>
      <c r="K356" s="4">
        <f t="shared" si="5"/>
        <v>11904.32</v>
      </c>
    </row>
    <row r="357" spans="1:11" x14ac:dyDescent="0.2">
      <c r="A357" s="3" t="s">
        <v>60</v>
      </c>
      <c r="B357" t="s">
        <v>24</v>
      </c>
      <c r="C357" s="4">
        <v>744964.82000000007</v>
      </c>
      <c r="D357" s="4"/>
      <c r="E357" s="4"/>
      <c r="F357" s="4"/>
      <c r="G357" s="4"/>
      <c r="H357" s="4">
        <v>744964.82000000007</v>
      </c>
      <c r="I357" s="5">
        <v>45322</v>
      </c>
      <c r="J357" t="str">
        <f>VLOOKUP(B357,'[1]Payor Mapping'!$A$1:$D$5000,4,FALSE)</f>
        <v>Commercial</v>
      </c>
      <c r="K357" s="4">
        <f t="shared" si="5"/>
        <v>744964.82000000007</v>
      </c>
    </row>
    <row r="358" spans="1:11" x14ac:dyDescent="0.2">
      <c r="A358" s="3" t="s">
        <v>60</v>
      </c>
      <c r="B358" t="s">
        <v>48</v>
      </c>
      <c r="C358" s="4">
        <v>28238.97</v>
      </c>
      <c r="D358" s="4">
        <v>377.83</v>
      </c>
      <c r="E358" s="4">
        <v>4579.96</v>
      </c>
      <c r="F358" s="4"/>
      <c r="G358" s="4">
        <v>7326.77</v>
      </c>
      <c r="H358" s="4">
        <v>40523.530000000006</v>
      </c>
      <c r="I358" s="5">
        <v>45322</v>
      </c>
      <c r="J358" t="str">
        <f>VLOOKUP(B358,'[1]Payor Mapping'!$A$1:$D$5000,4,FALSE)</f>
        <v>Commercial</v>
      </c>
      <c r="K358" s="4">
        <f t="shared" si="5"/>
        <v>28616.800000000003</v>
      </c>
    </row>
    <row r="359" spans="1:11" x14ac:dyDescent="0.2">
      <c r="A359" s="3" t="s">
        <v>60</v>
      </c>
      <c r="B359" t="s">
        <v>70</v>
      </c>
      <c r="C359" s="4">
        <v>132984.15</v>
      </c>
      <c r="D359" s="4">
        <v>42572.439999999995</v>
      </c>
      <c r="E359" s="4"/>
      <c r="F359" s="4"/>
      <c r="G359" s="4">
        <v>1412</v>
      </c>
      <c r="H359" s="4">
        <v>176968.58999999997</v>
      </c>
      <c r="I359" s="5">
        <v>45322</v>
      </c>
      <c r="J359" t="str">
        <f>VLOOKUP(B359,'[1]Payor Mapping'!$A$1:$D$5000,4,FALSE)</f>
        <v>Commercial</v>
      </c>
      <c r="K359" s="4">
        <f t="shared" si="5"/>
        <v>175556.59</v>
      </c>
    </row>
    <row r="360" spans="1:11" x14ac:dyDescent="0.2">
      <c r="A360" s="3" t="s">
        <v>60</v>
      </c>
      <c r="B360" t="s">
        <v>14</v>
      </c>
      <c r="C360" s="4">
        <v>-11003.630000000001</v>
      </c>
      <c r="D360" s="4">
        <v>96.01</v>
      </c>
      <c r="E360" s="4"/>
      <c r="F360" s="4"/>
      <c r="G360" s="4">
        <v>52632.97</v>
      </c>
      <c r="H360" s="4">
        <v>41725.35</v>
      </c>
      <c r="I360" s="5">
        <v>45322</v>
      </c>
      <c r="J360" t="str">
        <f>VLOOKUP(B360,'[1]Payor Mapping'!$A$1:$D$5000,4,FALSE)</f>
        <v>Commercial</v>
      </c>
      <c r="K360" s="4">
        <f t="shared" si="5"/>
        <v>-10907.62</v>
      </c>
    </row>
    <row r="361" spans="1:11" x14ac:dyDescent="0.2">
      <c r="A361" s="3" t="s">
        <v>60</v>
      </c>
      <c r="B361" t="s">
        <v>71</v>
      </c>
      <c r="C361" s="4">
        <v>15717.09</v>
      </c>
      <c r="D361" s="4">
        <v>5169.76</v>
      </c>
      <c r="E361" s="4"/>
      <c r="F361" s="4"/>
      <c r="G361" s="4"/>
      <c r="H361" s="4">
        <v>20886.849999999999</v>
      </c>
      <c r="I361" s="5">
        <v>45322</v>
      </c>
      <c r="J361" t="str">
        <f>VLOOKUP(B361,'[1]Payor Mapping'!$A$1:$D$5000,4,FALSE)</f>
        <v>Commercial</v>
      </c>
      <c r="K361" s="4">
        <f t="shared" si="5"/>
        <v>20886.849999999999</v>
      </c>
    </row>
    <row r="362" spans="1:11" x14ac:dyDescent="0.2">
      <c r="A362" s="3" t="s">
        <v>60</v>
      </c>
      <c r="B362" t="s">
        <v>72</v>
      </c>
      <c r="C362" s="4">
        <v>3840</v>
      </c>
      <c r="D362" s="4">
        <v>14269.320000000003</v>
      </c>
      <c r="E362" s="4">
        <v>145.02000000000001</v>
      </c>
      <c r="F362" s="4">
        <v>3157.75</v>
      </c>
      <c r="G362" s="4">
        <v>4246.6100000000006</v>
      </c>
      <c r="H362" s="4">
        <v>25658.7</v>
      </c>
      <c r="I362" s="5">
        <v>45322</v>
      </c>
      <c r="J362" t="str">
        <f>VLOOKUP(B362,'[1]Payor Mapping'!$A$1:$D$5000,4,FALSE)</f>
        <v>Commercial</v>
      </c>
      <c r="K362" s="4">
        <f t="shared" si="5"/>
        <v>18109.320000000003</v>
      </c>
    </row>
    <row r="363" spans="1:11" x14ac:dyDescent="0.2">
      <c r="A363" s="3" t="s">
        <v>60</v>
      </c>
      <c r="B363" t="s">
        <v>73</v>
      </c>
      <c r="C363" s="4"/>
      <c r="D363" s="4"/>
      <c r="E363" s="4"/>
      <c r="F363" s="4">
        <v>12727.59</v>
      </c>
      <c r="G363" s="4">
        <v>12908.04</v>
      </c>
      <c r="H363" s="4">
        <v>25635.63</v>
      </c>
      <c r="I363" s="5">
        <v>45322</v>
      </c>
      <c r="J363" t="str">
        <f>VLOOKUP(B363,'[1]Payor Mapping'!$A$1:$D$5000,4,FALSE)</f>
        <v>Commercial</v>
      </c>
      <c r="K363" s="4">
        <f t="shared" si="5"/>
        <v>0</v>
      </c>
    </row>
    <row r="364" spans="1:11" x14ac:dyDescent="0.2">
      <c r="A364" s="3" t="s">
        <v>60</v>
      </c>
      <c r="B364" t="s">
        <v>26</v>
      </c>
      <c r="C364" s="4">
        <v>276989.49</v>
      </c>
      <c r="D364" s="4">
        <v>925116.89999999991</v>
      </c>
      <c r="E364" s="4">
        <v>4273.3999999999996</v>
      </c>
      <c r="F364" s="4">
        <v>405284.44999999995</v>
      </c>
      <c r="G364" s="4"/>
      <c r="H364" s="4">
        <v>1611664.24</v>
      </c>
      <c r="I364" s="5">
        <v>45322</v>
      </c>
      <c r="J364" t="str">
        <f>VLOOKUP(B364,'[1]Payor Mapping'!$A$1:$D$5000,4,FALSE)</f>
        <v>MCA</v>
      </c>
      <c r="K364" s="4">
        <f t="shared" si="5"/>
        <v>1202106.3899999999</v>
      </c>
    </row>
    <row r="365" spans="1:11" x14ac:dyDescent="0.2">
      <c r="A365" s="3" t="s">
        <v>60</v>
      </c>
      <c r="B365" t="s">
        <v>49</v>
      </c>
      <c r="C365" s="4">
        <v>56576.45</v>
      </c>
      <c r="D365" s="4"/>
      <c r="E365" s="4"/>
      <c r="F365" s="4"/>
      <c r="G365" s="4"/>
      <c r="H365" s="4">
        <v>56576.45</v>
      </c>
      <c r="I365" s="5">
        <v>45322</v>
      </c>
      <c r="J365" t="str">
        <f>VLOOKUP(B365,'[1]Payor Mapping'!$A$1:$D$5000,4,FALSE)</f>
        <v>MCA</v>
      </c>
      <c r="K365" s="4">
        <f t="shared" si="5"/>
        <v>56576.45</v>
      </c>
    </row>
    <row r="366" spans="1:11" x14ac:dyDescent="0.2">
      <c r="A366" s="3" t="s">
        <v>60</v>
      </c>
      <c r="B366" t="s">
        <v>74</v>
      </c>
      <c r="C366" s="4">
        <v>255586.96</v>
      </c>
      <c r="D366" s="4"/>
      <c r="E366" s="4"/>
      <c r="F366" s="4"/>
      <c r="G366" s="4"/>
      <c r="H366" s="4">
        <v>255586.96</v>
      </c>
      <c r="I366" s="5">
        <v>45322</v>
      </c>
      <c r="J366" t="str">
        <f>VLOOKUP(B366,'[1]Payor Mapping'!$A$1:$D$5000,4,FALSE)</f>
        <v>MCA</v>
      </c>
      <c r="K366" s="4">
        <f t="shared" si="5"/>
        <v>255586.96</v>
      </c>
    </row>
    <row r="367" spans="1:11" x14ac:dyDescent="0.2">
      <c r="A367" s="3" t="s">
        <v>60</v>
      </c>
      <c r="B367" t="s">
        <v>75</v>
      </c>
      <c r="C367" s="4">
        <v>209467.09</v>
      </c>
      <c r="D367" s="4"/>
      <c r="E367" s="4"/>
      <c r="F367" s="4"/>
      <c r="G367" s="4"/>
      <c r="H367" s="4">
        <v>209467.09</v>
      </c>
      <c r="I367" s="5">
        <v>45322</v>
      </c>
      <c r="J367" t="str">
        <f>VLOOKUP(B367,'[1]Payor Mapping'!$A$1:$D$5000,4,FALSE)</f>
        <v>MCA</v>
      </c>
      <c r="K367" s="4">
        <f t="shared" si="5"/>
        <v>209467.09</v>
      </c>
    </row>
    <row r="368" spans="1:11" x14ac:dyDescent="0.2">
      <c r="A368" s="3" t="s">
        <v>60</v>
      </c>
      <c r="B368" t="s">
        <v>76</v>
      </c>
      <c r="C368" s="4">
        <v>87891.34</v>
      </c>
      <c r="D368" s="4">
        <v>13627.75</v>
      </c>
      <c r="E368" s="4"/>
      <c r="F368" s="4"/>
      <c r="G368" s="4"/>
      <c r="H368" s="4">
        <v>101519.08999999998</v>
      </c>
      <c r="I368" s="5">
        <v>45322</v>
      </c>
      <c r="J368" t="str">
        <f>VLOOKUP(B368,'[1]Payor Mapping'!$A$1:$D$5000,4,FALSE)</f>
        <v>MCA</v>
      </c>
      <c r="K368" s="4">
        <f t="shared" si="5"/>
        <v>101519.09</v>
      </c>
    </row>
    <row r="369" spans="1:11" x14ac:dyDescent="0.2">
      <c r="A369" s="3" t="s">
        <v>60</v>
      </c>
      <c r="B369" t="s">
        <v>51</v>
      </c>
      <c r="C369" s="4"/>
      <c r="D369" s="4"/>
      <c r="E369" s="4">
        <v>104823.93</v>
      </c>
      <c r="F369" s="4"/>
      <c r="G369" s="4"/>
      <c r="H369" s="4">
        <v>104823.93</v>
      </c>
      <c r="I369" s="5">
        <v>45322</v>
      </c>
      <c r="J369" t="str">
        <f>VLOOKUP(B369,'[1]Payor Mapping'!$A$1:$D$5000,4,FALSE)</f>
        <v>MCA</v>
      </c>
      <c r="K369" s="4">
        <f t="shared" si="5"/>
        <v>0</v>
      </c>
    </row>
    <row r="370" spans="1:11" x14ac:dyDescent="0.2">
      <c r="A370" s="3" t="s">
        <v>60</v>
      </c>
      <c r="B370" t="s">
        <v>95</v>
      </c>
      <c r="C370" s="4">
        <v>44904.09</v>
      </c>
      <c r="D370" s="4"/>
      <c r="E370" s="4"/>
      <c r="F370" s="4"/>
      <c r="G370" s="4"/>
      <c r="H370" s="4">
        <v>44904.09</v>
      </c>
      <c r="I370" s="5">
        <v>45322</v>
      </c>
      <c r="J370" t="str">
        <f>VLOOKUP(B370,'[1]Payor Mapping'!$A$1:$D$5000,4,FALSE)</f>
        <v>MCA</v>
      </c>
      <c r="K370" s="4">
        <f t="shared" si="5"/>
        <v>44904.09</v>
      </c>
    </row>
    <row r="371" spans="1:11" x14ac:dyDescent="0.2">
      <c r="A371" s="3" t="s">
        <v>60</v>
      </c>
      <c r="B371" t="s">
        <v>77</v>
      </c>
      <c r="C371" s="4">
        <v>2174.7399999999998</v>
      </c>
      <c r="D371" s="4"/>
      <c r="E371" s="4"/>
      <c r="F371" s="4"/>
      <c r="G371" s="4"/>
      <c r="H371" s="4">
        <v>2174.7399999999998</v>
      </c>
      <c r="I371" s="5">
        <v>45322</v>
      </c>
      <c r="J371" t="str">
        <f>VLOOKUP(B371,'[1]Payor Mapping'!$A$1:$D$5000,4,FALSE)</f>
        <v>MCA</v>
      </c>
      <c r="K371" s="4">
        <f t="shared" si="5"/>
        <v>2174.7399999999998</v>
      </c>
    </row>
    <row r="372" spans="1:11" x14ac:dyDescent="0.2">
      <c r="A372" s="3" t="s">
        <v>60</v>
      </c>
      <c r="B372" t="s">
        <v>78</v>
      </c>
      <c r="C372" s="4">
        <v>165500.32</v>
      </c>
      <c r="D372" s="4"/>
      <c r="E372" s="4"/>
      <c r="F372" s="4"/>
      <c r="G372" s="4"/>
      <c r="H372" s="4">
        <v>165500.32</v>
      </c>
      <c r="I372" s="5">
        <v>45322</v>
      </c>
      <c r="J372" t="str">
        <f>VLOOKUP(B372,'[1]Payor Mapping'!$A$1:$D$5000,4,FALSE)</f>
        <v>MCA</v>
      </c>
      <c r="K372" s="4">
        <f t="shared" si="5"/>
        <v>165500.32</v>
      </c>
    </row>
    <row r="373" spans="1:11" x14ac:dyDescent="0.2">
      <c r="A373" s="3" t="s">
        <v>60</v>
      </c>
      <c r="B373" t="s">
        <v>79</v>
      </c>
      <c r="C373" s="4">
        <v>193888.58</v>
      </c>
      <c r="D373" s="4"/>
      <c r="E373" s="4"/>
      <c r="F373" s="4"/>
      <c r="G373" s="4"/>
      <c r="H373" s="4">
        <v>193888.58</v>
      </c>
      <c r="I373" s="5">
        <v>45322</v>
      </c>
      <c r="J373" t="str">
        <f>VLOOKUP(B373,'[1]Payor Mapping'!$A$1:$D$5000,4,FALSE)</f>
        <v>MCA</v>
      </c>
      <c r="K373" s="4">
        <f t="shared" si="5"/>
        <v>193888.58</v>
      </c>
    </row>
    <row r="374" spans="1:11" x14ac:dyDescent="0.2">
      <c r="A374" s="3" t="s">
        <v>60</v>
      </c>
      <c r="B374" t="s">
        <v>52</v>
      </c>
      <c r="C374" s="4">
        <v>3341.0899999999997</v>
      </c>
      <c r="D374" s="4"/>
      <c r="E374" s="4"/>
      <c r="F374" s="4"/>
      <c r="G374" s="4"/>
      <c r="H374" s="4">
        <v>3341.0899999999997</v>
      </c>
      <c r="I374" s="5">
        <v>45322</v>
      </c>
      <c r="J374" t="str">
        <f>VLOOKUP(B374,'[1]Payor Mapping'!$A$1:$D$5000,4,FALSE)</f>
        <v>MCA</v>
      </c>
      <c r="K374" s="4">
        <f t="shared" si="5"/>
        <v>3341.0899999999997</v>
      </c>
    </row>
    <row r="375" spans="1:11" x14ac:dyDescent="0.2">
      <c r="A375" s="3" t="s">
        <v>60</v>
      </c>
      <c r="B375" t="s">
        <v>80</v>
      </c>
      <c r="C375" s="4">
        <v>33496.160000000003</v>
      </c>
      <c r="D375" s="4"/>
      <c r="E375" s="4"/>
      <c r="F375" s="4"/>
      <c r="G375" s="4"/>
      <c r="H375" s="4">
        <v>33496.160000000003</v>
      </c>
      <c r="I375" s="5">
        <v>45322</v>
      </c>
      <c r="J375" t="str">
        <f>VLOOKUP(B375,'[1]Payor Mapping'!$A$1:$D$5000,4,FALSE)</f>
        <v>MCA</v>
      </c>
      <c r="K375" s="4">
        <f t="shared" si="5"/>
        <v>33496.160000000003</v>
      </c>
    </row>
    <row r="376" spans="1:11" x14ac:dyDescent="0.2">
      <c r="A376" s="3" t="s">
        <v>60</v>
      </c>
      <c r="B376" t="s">
        <v>28</v>
      </c>
      <c r="C376" s="4">
        <v>1492146.05</v>
      </c>
      <c r="D376" s="4">
        <v>175399.11</v>
      </c>
      <c r="E376" s="4"/>
      <c r="F376" s="4"/>
      <c r="G376" s="4"/>
      <c r="H376" s="4">
        <v>1667545.16</v>
      </c>
      <c r="I376" s="5">
        <v>45322</v>
      </c>
      <c r="J376" t="str">
        <f>VLOOKUP(B376,'[1]Payor Mapping'!$A$1:$D$5000,4,FALSE)</f>
        <v>MCA</v>
      </c>
      <c r="K376" s="4">
        <f t="shared" si="5"/>
        <v>1667545.1600000001</v>
      </c>
    </row>
    <row r="377" spans="1:11" x14ac:dyDescent="0.2">
      <c r="A377" s="3" t="s">
        <v>60</v>
      </c>
      <c r="B377" t="s">
        <v>29</v>
      </c>
      <c r="C377" s="4">
        <v>24158.799999999999</v>
      </c>
      <c r="D377" s="4"/>
      <c r="E377" s="4"/>
      <c r="F377" s="4"/>
      <c r="G377" s="4"/>
      <c r="H377" s="4">
        <v>24158.799999999999</v>
      </c>
      <c r="I377" s="5">
        <v>45322</v>
      </c>
      <c r="J377" t="str">
        <f>VLOOKUP(B377,'[1]Payor Mapping'!$A$1:$D$5000,4,FALSE)</f>
        <v>MCA</v>
      </c>
      <c r="K377" s="4">
        <f t="shared" si="5"/>
        <v>24158.799999999999</v>
      </c>
    </row>
    <row r="378" spans="1:11" x14ac:dyDescent="0.2">
      <c r="A378" s="3" t="s">
        <v>60</v>
      </c>
      <c r="B378" t="s">
        <v>30</v>
      </c>
      <c r="C378" s="4">
        <v>15775.79</v>
      </c>
      <c r="D378" s="4"/>
      <c r="E378" s="4"/>
      <c r="F378" s="4"/>
      <c r="G378" s="4"/>
      <c r="H378" s="4">
        <v>15775.79</v>
      </c>
      <c r="I378" s="5">
        <v>45322</v>
      </c>
      <c r="J378" t="str">
        <f>VLOOKUP(B378,'[1]Payor Mapping'!$A$1:$D$5000,4,FALSE)</f>
        <v>MCA</v>
      </c>
      <c r="K378" s="4">
        <f t="shared" si="5"/>
        <v>15775.79</v>
      </c>
    </row>
    <row r="379" spans="1:11" x14ac:dyDescent="0.2">
      <c r="A379" s="3" t="s">
        <v>60</v>
      </c>
      <c r="B379" t="s">
        <v>31</v>
      </c>
      <c r="C379" s="4">
        <v>1672068.3</v>
      </c>
      <c r="D379" s="4">
        <v>32594.12</v>
      </c>
      <c r="E379" s="4">
        <v>426824.32</v>
      </c>
      <c r="F379" s="4"/>
      <c r="G379" s="4"/>
      <c r="H379" s="4">
        <v>2131486.7400000002</v>
      </c>
      <c r="I379" s="5">
        <v>45322</v>
      </c>
      <c r="J379" t="str">
        <f>VLOOKUP(B379,'[1]Payor Mapping'!$A$1:$D$5000,4,FALSE)</f>
        <v>MCA</v>
      </c>
      <c r="K379" s="4">
        <f t="shared" si="5"/>
        <v>1704662.4200000002</v>
      </c>
    </row>
    <row r="380" spans="1:11" x14ac:dyDescent="0.2">
      <c r="A380" s="3" t="s">
        <v>60</v>
      </c>
      <c r="B380" t="s">
        <v>54</v>
      </c>
      <c r="C380" s="4">
        <v>77756.899999999994</v>
      </c>
      <c r="D380" s="4">
        <v>16010.54</v>
      </c>
      <c r="E380" s="4"/>
      <c r="F380" s="4"/>
      <c r="G380" s="4"/>
      <c r="H380" s="4">
        <v>93767.44</v>
      </c>
      <c r="I380" s="5">
        <v>45322</v>
      </c>
      <c r="J380" t="str">
        <f>VLOOKUP(B380,'[1]Payor Mapping'!$A$1:$D$5000,4,FALSE)</f>
        <v>MCA</v>
      </c>
      <c r="K380" s="4">
        <f t="shared" si="5"/>
        <v>93767.44</v>
      </c>
    </row>
    <row r="381" spans="1:11" x14ac:dyDescent="0.2">
      <c r="A381" s="3" t="s">
        <v>60</v>
      </c>
      <c r="B381" t="s">
        <v>32</v>
      </c>
      <c r="C381" s="4">
        <v>55710.909999999996</v>
      </c>
      <c r="D381" s="4">
        <v>2069.5500000000002</v>
      </c>
      <c r="E381" s="4"/>
      <c r="F381" s="4"/>
      <c r="G381" s="4">
        <v>1048.47</v>
      </c>
      <c r="H381" s="4">
        <v>58828.93</v>
      </c>
      <c r="I381" s="5">
        <v>45322</v>
      </c>
      <c r="J381" t="str">
        <f>VLOOKUP(B381,'[1]Payor Mapping'!$A$1:$D$5000,4,FALSE)</f>
        <v>MCA</v>
      </c>
      <c r="K381" s="4">
        <f t="shared" si="5"/>
        <v>57780.46</v>
      </c>
    </row>
    <row r="382" spans="1:11" x14ac:dyDescent="0.2">
      <c r="A382" s="3" t="s">
        <v>60</v>
      </c>
      <c r="B382" t="s">
        <v>34</v>
      </c>
      <c r="C382" s="4">
        <v>350131.69</v>
      </c>
      <c r="D382" s="4">
        <v>2048</v>
      </c>
      <c r="E382" s="4">
        <v>8328.08</v>
      </c>
      <c r="F382" s="4"/>
      <c r="G382" s="4"/>
      <c r="H382" s="4">
        <v>360507.76999999996</v>
      </c>
      <c r="I382" s="5">
        <v>45322</v>
      </c>
      <c r="J382" t="str">
        <f>VLOOKUP(B382,'[1]Payor Mapping'!$A$1:$D$5000,4,FALSE)</f>
        <v>MEDICARE</v>
      </c>
      <c r="K382" s="4">
        <f t="shared" si="5"/>
        <v>352179.69</v>
      </c>
    </row>
    <row r="383" spans="1:11" x14ac:dyDescent="0.2">
      <c r="A383" s="3" t="s">
        <v>60</v>
      </c>
      <c r="B383" t="s">
        <v>81</v>
      </c>
      <c r="C383" s="4">
        <v>616939.01000000024</v>
      </c>
      <c r="D383" s="4">
        <v>74168.72</v>
      </c>
      <c r="E383" s="4">
        <v>1459.94</v>
      </c>
      <c r="F383" s="4"/>
      <c r="G383" s="4"/>
      <c r="H383" s="4">
        <v>692567.67000000039</v>
      </c>
      <c r="I383" s="5">
        <v>45322</v>
      </c>
      <c r="J383" t="str">
        <f>VLOOKUP(B383,'[1]Payor Mapping'!$A$1:$D$5000,4,FALSE)</f>
        <v>MEDICARE</v>
      </c>
      <c r="K383" s="4">
        <f t="shared" si="5"/>
        <v>691107.73000000021</v>
      </c>
    </row>
    <row r="384" spans="1:11" x14ac:dyDescent="0.2">
      <c r="A384" s="3" t="s">
        <v>60</v>
      </c>
      <c r="B384" t="s">
        <v>82</v>
      </c>
      <c r="C384" s="4">
        <v>290871.45</v>
      </c>
      <c r="D384" s="4">
        <v>1085850.46</v>
      </c>
      <c r="E384" s="4"/>
      <c r="F384" s="4"/>
      <c r="G384" s="4"/>
      <c r="H384" s="4">
        <v>1376721.91</v>
      </c>
      <c r="I384" s="5">
        <v>45322</v>
      </c>
      <c r="J384" t="str">
        <f>VLOOKUP(B384,'[1]Payor Mapping'!$A$1:$D$5000,4,FALSE)</f>
        <v>Medicare</v>
      </c>
      <c r="K384" s="4">
        <f t="shared" si="5"/>
        <v>1376721.91</v>
      </c>
    </row>
    <row r="385" spans="1:11" x14ac:dyDescent="0.2">
      <c r="A385" s="3" t="s">
        <v>60</v>
      </c>
      <c r="B385" t="s">
        <v>55</v>
      </c>
      <c r="C385" s="4"/>
      <c r="D385" s="4"/>
      <c r="E385" s="4">
        <v>162600</v>
      </c>
      <c r="F385" s="4"/>
      <c r="G385" s="4"/>
      <c r="H385" s="4">
        <v>162600</v>
      </c>
      <c r="I385" s="5">
        <v>45322</v>
      </c>
      <c r="J385" t="str">
        <f>VLOOKUP(B385,'[1]Payor Mapping'!$A$1:$D$5000,4,FALSE)</f>
        <v>Medicare</v>
      </c>
      <c r="K385" s="4">
        <f t="shared" si="5"/>
        <v>0</v>
      </c>
    </row>
    <row r="386" spans="1:11" x14ac:dyDescent="0.2">
      <c r="A386" s="3" t="s">
        <v>60</v>
      </c>
      <c r="B386" t="s">
        <v>35</v>
      </c>
      <c r="C386" s="4">
        <v>2619299.0399999996</v>
      </c>
      <c r="D386" s="4"/>
      <c r="E386" s="4">
        <v>891601.92999999993</v>
      </c>
      <c r="F386" s="4"/>
      <c r="G386" s="4">
        <v>186584.64</v>
      </c>
      <c r="H386" s="4">
        <v>3697485.6100000008</v>
      </c>
      <c r="I386" s="5">
        <v>45322</v>
      </c>
      <c r="J386" t="str">
        <f>VLOOKUP(B386,'[1]Payor Mapping'!$A$1:$D$5000,4,FALSE)</f>
        <v>Medicare</v>
      </c>
      <c r="K386" s="4">
        <f t="shared" si="5"/>
        <v>2619299.0399999996</v>
      </c>
    </row>
    <row r="387" spans="1:11" x14ac:dyDescent="0.2">
      <c r="A387" s="3" t="s">
        <v>60</v>
      </c>
      <c r="B387" t="s">
        <v>36</v>
      </c>
      <c r="C387" s="4">
        <v>332008.20999999996</v>
      </c>
      <c r="D387" s="4">
        <v>315902.89</v>
      </c>
      <c r="E387" s="4"/>
      <c r="F387" s="4"/>
      <c r="G387" s="4">
        <v>103050</v>
      </c>
      <c r="H387" s="4">
        <v>750961.1</v>
      </c>
      <c r="I387" s="5">
        <v>45322</v>
      </c>
      <c r="J387" t="str">
        <f>VLOOKUP(B387,'[1]Payor Mapping'!$A$1:$D$5000,4,FALSE)</f>
        <v>Medicare</v>
      </c>
      <c r="K387" s="4">
        <f t="shared" ref="K387:K450" si="6">C387+D387</f>
        <v>647911.1</v>
      </c>
    </row>
    <row r="388" spans="1:11" x14ac:dyDescent="0.2">
      <c r="A388" s="3" t="s">
        <v>60</v>
      </c>
      <c r="B388" t="s">
        <v>83</v>
      </c>
      <c r="C388" s="4">
        <v>270309.34999999998</v>
      </c>
      <c r="D388" s="4">
        <v>75878.45</v>
      </c>
      <c r="E388" s="4"/>
      <c r="F388" s="4"/>
      <c r="G388" s="4"/>
      <c r="H388" s="4">
        <v>346187.8</v>
      </c>
      <c r="I388" s="5">
        <v>45322</v>
      </c>
      <c r="J388" t="str">
        <f>VLOOKUP(B388,'[1]Payor Mapping'!$A$1:$D$5000,4,FALSE)</f>
        <v>Commercial</v>
      </c>
      <c r="K388" s="4">
        <f t="shared" si="6"/>
        <v>346187.8</v>
      </c>
    </row>
    <row r="389" spans="1:11" x14ac:dyDescent="0.2">
      <c r="A389" s="3" t="s">
        <v>60</v>
      </c>
      <c r="B389" t="s">
        <v>39</v>
      </c>
      <c r="C389" s="4">
        <v>120.89</v>
      </c>
      <c r="D389" s="4">
        <v>23.5</v>
      </c>
      <c r="E389" s="4"/>
      <c r="F389" s="4"/>
      <c r="G389" s="4"/>
      <c r="H389" s="4">
        <v>144.38999999999999</v>
      </c>
      <c r="I389" s="5">
        <v>45322</v>
      </c>
      <c r="J389" t="str">
        <f>VLOOKUP(B389,'[1]Payor Mapping'!$A$1:$D$5000,4,FALSE)</f>
        <v>Commercial</v>
      </c>
      <c r="K389" s="4">
        <f t="shared" si="6"/>
        <v>144.38999999999999</v>
      </c>
    </row>
    <row r="390" spans="1:11" x14ac:dyDescent="0.2">
      <c r="A390" s="3" t="s">
        <v>60</v>
      </c>
      <c r="B390" t="s">
        <v>84</v>
      </c>
      <c r="C390" s="4">
        <v>252.37</v>
      </c>
      <c r="D390" s="4"/>
      <c r="E390" s="4"/>
      <c r="F390" s="4"/>
      <c r="G390" s="4"/>
      <c r="H390" s="4">
        <v>252.37</v>
      </c>
      <c r="I390" s="5">
        <v>45322</v>
      </c>
      <c r="J390" t="str">
        <f>VLOOKUP(B390,'[1]Payor Mapping'!$A$1:$D$5000,4,FALSE)</f>
        <v>Commercial</v>
      </c>
      <c r="K390" s="4">
        <f t="shared" si="6"/>
        <v>252.37</v>
      </c>
    </row>
    <row r="391" spans="1:11" x14ac:dyDescent="0.2">
      <c r="A391" s="3" t="s">
        <v>60</v>
      </c>
      <c r="B391" t="s">
        <v>85</v>
      </c>
      <c r="C391" s="4"/>
      <c r="D391" s="4">
        <v>145.02000000000001</v>
      </c>
      <c r="E391" s="4"/>
      <c r="F391" s="4"/>
      <c r="G391" s="4"/>
      <c r="H391" s="4">
        <v>145.02000000000001</v>
      </c>
      <c r="I391" s="5">
        <v>45322</v>
      </c>
      <c r="J391" t="str">
        <f>VLOOKUP(B391,'[1]Payor Mapping'!$A$1:$D$5000,4,FALSE)</f>
        <v>Commercial</v>
      </c>
      <c r="K391" s="4">
        <f t="shared" si="6"/>
        <v>145.02000000000001</v>
      </c>
    </row>
    <row r="392" spans="1:11" x14ac:dyDescent="0.2">
      <c r="A392" s="3" t="s">
        <v>60</v>
      </c>
      <c r="B392" t="s">
        <v>16</v>
      </c>
      <c r="C392" s="4">
        <v>-602479.35000000021</v>
      </c>
      <c r="D392" s="4">
        <v>96968.909999999989</v>
      </c>
      <c r="E392" s="4">
        <v>184040.21000000002</v>
      </c>
      <c r="F392" s="4">
        <v>591426.30000000005</v>
      </c>
      <c r="G392" s="4">
        <v>839234.54999999981</v>
      </c>
      <c r="H392" s="4">
        <v>1109190.620000001</v>
      </c>
      <c r="I392" s="5">
        <v>45322</v>
      </c>
      <c r="J392" t="str">
        <f>VLOOKUP(B392,'[1]Payor Mapping'!$A$1:$D$5000,4,FALSE)</f>
        <v>Private Pay</v>
      </c>
      <c r="K392" s="4">
        <f t="shared" si="6"/>
        <v>-505510.44000000024</v>
      </c>
    </row>
    <row r="393" spans="1:11" x14ac:dyDescent="0.2">
      <c r="A393" s="3" t="s">
        <v>60</v>
      </c>
      <c r="B393" t="s">
        <v>56</v>
      </c>
      <c r="C393" s="4"/>
      <c r="D393" s="4"/>
      <c r="E393" s="4"/>
      <c r="F393" s="4">
        <v>275</v>
      </c>
      <c r="G393" s="4">
        <v>825</v>
      </c>
      <c r="H393" s="4">
        <v>1100</v>
      </c>
      <c r="I393" s="5">
        <v>45322</v>
      </c>
      <c r="J393" t="str">
        <f>VLOOKUP(B393,'[1]Payor Mapping'!$A$1:$D$5000,4,FALSE)</f>
        <v>Gov't</v>
      </c>
      <c r="K393" s="4">
        <f t="shared" si="6"/>
        <v>0</v>
      </c>
    </row>
    <row r="394" spans="1:11" x14ac:dyDescent="0.2">
      <c r="A394" s="3" t="s">
        <v>60</v>
      </c>
      <c r="B394" t="s">
        <v>86</v>
      </c>
      <c r="C394" s="4">
        <v>67.790000000000006</v>
      </c>
      <c r="D394" s="4">
        <v>72.510000000000005</v>
      </c>
      <c r="E394" s="4">
        <v>145.02000000000001</v>
      </c>
      <c r="F394" s="4">
        <v>145.02000000000001</v>
      </c>
      <c r="G394" s="4">
        <v>2504.71</v>
      </c>
      <c r="H394" s="4">
        <v>2935.0500000000011</v>
      </c>
      <c r="I394" s="5">
        <v>45322</v>
      </c>
      <c r="J394" t="str">
        <f>VLOOKUP(B394,'[1]Payor Mapping'!$A$1:$D$5000,4,FALSE)</f>
        <v>Gov't</v>
      </c>
      <c r="K394" s="4">
        <f t="shared" si="6"/>
        <v>140.30000000000001</v>
      </c>
    </row>
    <row r="395" spans="1:11" x14ac:dyDescent="0.2">
      <c r="A395" s="3" t="s">
        <v>60</v>
      </c>
      <c r="B395" t="s">
        <v>87</v>
      </c>
      <c r="C395" s="4"/>
      <c r="D395" s="4"/>
      <c r="E395" s="4"/>
      <c r="F395" s="4"/>
      <c r="G395" s="4">
        <v>7331.08</v>
      </c>
      <c r="H395" s="4">
        <v>7331.08</v>
      </c>
      <c r="I395" s="5">
        <v>45322</v>
      </c>
      <c r="J395" t="str">
        <f>VLOOKUP(B395,'[1]Payor Mapping'!$A$1:$D$5000,4,FALSE)</f>
        <v>Gov't</v>
      </c>
      <c r="K395" s="4">
        <f t="shared" si="6"/>
        <v>0</v>
      </c>
    </row>
    <row r="396" spans="1:11" x14ac:dyDescent="0.2">
      <c r="A396" s="3" t="s">
        <v>60</v>
      </c>
      <c r="B396" t="s">
        <v>59</v>
      </c>
      <c r="C396" s="4">
        <v>117488</v>
      </c>
      <c r="D396" s="4"/>
      <c r="E396" s="4"/>
      <c r="F396" s="4"/>
      <c r="G396" s="4"/>
      <c r="H396" s="4">
        <v>117488</v>
      </c>
      <c r="I396" s="5">
        <v>45322</v>
      </c>
      <c r="J396" t="str">
        <f>VLOOKUP(B396,'[1]Payor Mapping'!$A$1:$D$5000,4,FALSE)</f>
        <v>Commercial</v>
      </c>
      <c r="K396" s="4">
        <f t="shared" si="6"/>
        <v>117488</v>
      </c>
    </row>
    <row r="397" spans="1:11" x14ac:dyDescent="0.2">
      <c r="A397" s="3" t="s">
        <v>60</v>
      </c>
      <c r="B397" t="s">
        <v>42</v>
      </c>
      <c r="C397" s="4">
        <v>28409.14</v>
      </c>
      <c r="D397" s="4">
        <v>231.70000000000002</v>
      </c>
      <c r="E397" s="4"/>
      <c r="F397" s="4"/>
      <c r="G397" s="4"/>
      <c r="H397" s="4">
        <v>28640.840000000004</v>
      </c>
      <c r="I397" s="5">
        <v>45322</v>
      </c>
      <c r="J397" t="str">
        <f>VLOOKUP(B397,'[1]Payor Mapping'!$A$1:$D$5000,4,FALSE)</f>
        <v>Commercial</v>
      </c>
      <c r="K397" s="4">
        <f t="shared" si="6"/>
        <v>28640.84</v>
      </c>
    </row>
    <row r="398" spans="1:11" x14ac:dyDescent="0.2">
      <c r="A398" s="3" t="s">
        <v>60</v>
      </c>
      <c r="B398" t="s">
        <v>88</v>
      </c>
      <c r="C398" s="4">
        <v>24231.800000000003</v>
      </c>
      <c r="D398" s="4">
        <v>582.87</v>
      </c>
      <c r="E398" s="4"/>
      <c r="F398" s="4"/>
      <c r="G398" s="4">
        <v>8885.15</v>
      </c>
      <c r="H398" s="4">
        <v>33699.82</v>
      </c>
      <c r="I398" s="5">
        <v>45322</v>
      </c>
      <c r="J398" t="str">
        <f>VLOOKUP(B398,'[1]Payor Mapping'!$A$1:$D$5000,4,FALSE)</f>
        <v>Commercial</v>
      </c>
      <c r="K398" s="4">
        <f t="shared" si="6"/>
        <v>24814.670000000002</v>
      </c>
    </row>
    <row r="399" spans="1:11" x14ac:dyDescent="0.2">
      <c r="A399" s="3" t="s">
        <v>60</v>
      </c>
      <c r="B399" t="s">
        <v>44</v>
      </c>
      <c r="C399" s="4">
        <v>209825.54</v>
      </c>
      <c r="D399" s="4"/>
      <c r="E399" s="4"/>
      <c r="F399" s="4"/>
      <c r="G399" s="4"/>
      <c r="H399" s="4">
        <v>209825.54</v>
      </c>
      <c r="I399" s="5">
        <v>45322</v>
      </c>
      <c r="J399" t="str">
        <f>VLOOKUP(B399,'[1]Payor Mapping'!$A$1:$D$5000,4,FALSE)</f>
        <v>WC</v>
      </c>
      <c r="K399" s="4">
        <f t="shared" si="6"/>
        <v>209825.54</v>
      </c>
    </row>
    <row r="400" spans="1:11" x14ac:dyDescent="0.2">
      <c r="A400" s="6" t="s">
        <v>60</v>
      </c>
      <c r="B400" t="s">
        <v>90</v>
      </c>
      <c r="C400" s="4">
        <v>2855.21</v>
      </c>
      <c r="D400" s="4">
        <v>3770.55</v>
      </c>
      <c r="E400" s="4"/>
      <c r="F400" s="4"/>
      <c r="G400" s="4"/>
      <c r="H400" s="4">
        <v>6625.76</v>
      </c>
      <c r="I400" s="5">
        <v>45322</v>
      </c>
      <c r="J400" t="str">
        <f>VLOOKUP(B400,'[1]Payor Mapping'!$A$1:$D$5000,4,FALSE)</f>
        <v>WC</v>
      </c>
      <c r="K400" s="4">
        <f t="shared" si="6"/>
        <v>6625.76</v>
      </c>
    </row>
    <row r="401" spans="1:11" x14ac:dyDescent="0.2">
      <c r="A401" s="6" t="s">
        <v>93</v>
      </c>
      <c r="B401" t="s">
        <v>93</v>
      </c>
      <c r="C401" s="4"/>
      <c r="D401" s="4"/>
      <c r="E401" s="4"/>
      <c r="F401" s="4"/>
      <c r="G401" s="4">
        <v>5792068.8099999987</v>
      </c>
      <c r="H401" s="4"/>
      <c r="I401" s="5">
        <v>45322</v>
      </c>
      <c r="J401" t="e">
        <f>VLOOKUP(B401,'[1]Payor Mapping'!$A$1:$D$5000,4,FALSE)</f>
        <v>#N/A</v>
      </c>
      <c r="K401" s="4">
        <f t="shared" si="6"/>
        <v>0</v>
      </c>
    </row>
    <row r="402" spans="1:11" x14ac:dyDescent="0.2">
      <c r="A402" s="7" t="s">
        <v>94</v>
      </c>
      <c r="B402" s="7"/>
      <c r="C402" s="8">
        <v>25106993.790000003</v>
      </c>
      <c r="D402" s="8">
        <v>7068444.3600000003</v>
      </c>
      <c r="E402" s="8">
        <v>5640903.9500000002</v>
      </c>
      <c r="F402" s="8">
        <v>2942520.9599999995</v>
      </c>
      <c r="G402" s="8">
        <v>11584137.619999999</v>
      </c>
      <c r="H402" s="8">
        <v>46550931.869999982</v>
      </c>
      <c r="I402" s="5">
        <v>45322</v>
      </c>
      <c r="J402" t="e">
        <f>VLOOKUP(B402,'[1]Payor Mapping'!$A$1:$D$5000,4,FALSE)</f>
        <v>#N/A</v>
      </c>
      <c r="K402" s="4">
        <f t="shared" si="6"/>
        <v>32175438.150000002</v>
      </c>
    </row>
    <row r="403" spans="1:11" x14ac:dyDescent="0.2">
      <c r="A403" s="1" t="s">
        <v>0</v>
      </c>
      <c r="B403" s="1" t="s">
        <v>1</v>
      </c>
      <c r="C403" s="9" t="s">
        <v>2</v>
      </c>
      <c r="D403" s="9" t="s">
        <v>3</v>
      </c>
      <c r="E403" s="9" t="s">
        <v>4</v>
      </c>
      <c r="F403" s="9" t="s">
        <v>5</v>
      </c>
      <c r="G403" s="9" t="s">
        <v>6</v>
      </c>
      <c r="H403" s="9" t="s">
        <v>7</v>
      </c>
      <c r="I403" s="5">
        <v>45291</v>
      </c>
      <c r="J403" t="e">
        <f>VLOOKUP(B403,'[1]Payor Mapping'!$A$1:$D$5000,4,FALSE)</f>
        <v>#N/A</v>
      </c>
      <c r="K403" s="4" t="e">
        <f t="shared" si="6"/>
        <v>#VALUE!</v>
      </c>
    </row>
    <row r="404" spans="1:11" x14ac:dyDescent="0.2">
      <c r="A404" s="3" t="s">
        <v>10</v>
      </c>
      <c r="B404" t="s">
        <v>17</v>
      </c>
      <c r="C404" s="4">
        <v>693189.03</v>
      </c>
      <c r="D404" s="4"/>
      <c r="E404" s="4"/>
      <c r="F404" s="4"/>
      <c r="G404" s="4"/>
      <c r="H404" s="4">
        <v>693189.03</v>
      </c>
      <c r="I404" s="5">
        <v>45291</v>
      </c>
      <c r="J404" t="str">
        <f>VLOOKUP(B404,'[1]Payor Mapping'!$A$1:$D$5000,4,FALSE)</f>
        <v>Commercial</v>
      </c>
      <c r="K404" s="4">
        <f t="shared" si="6"/>
        <v>693189.03</v>
      </c>
    </row>
    <row r="405" spans="1:11" x14ac:dyDescent="0.2">
      <c r="A405" s="3" t="s">
        <v>10</v>
      </c>
      <c r="B405" t="s">
        <v>12</v>
      </c>
      <c r="C405" s="4">
        <v>108548.53000000003</v>
      </c>
      <c r="D405" s="4">
        <v>49297.81</v>
      </c>
      <c r="E405" s="4">
        <v>1872</v>
      </c>
      <c r="F405" s="4">
        <v>41869.54</v>
      </c>
      <c r="G405" s="4">
        <v>6270.2300000000005</v>
      </c>
      <c r="H405" s="4">
        <v>207858.11</v>
      </c>
      <c r="I405" s="5">
        <v>45291</v>
      </c>
      <c r="J405" t="str">
        <f>VLOOKUP(B405,'[1]Payor Mapping'!$A$1:$D$5000,4,FALSE)</f>
        <v>Commercial</v>
      </c>
      <c r="K405" s="4">
        <f t="shared" si="6"/>
        <v>157846.34000000003</v>
      </c>
    </row>
    <row r="406" spans="1:11" x14ac:dyDescent="0.2">
      <c r="A406" s="3" t="s">
        <v>10</v>
      </c>
      <c r="B406" t="s">
        <v>13</v>
      </c>
      <c r="C406" s="4">
        <v>199859.94</v>
      </c>
      <c r="D406" s="4">
        <v>121417.58</v>
      </c>
      <c r="E406" s="4">
        <v>181906.32999999996</v>
      </c>
      <c r="F406" s="4">
        <v>3478.31</v>
      </c>
      <c r="G406" s="4">
        <v>5162</v>
      </c>
      <c r="H406" s="4">
        <v>511824.16000000009</v>
      </c>
      <c r="I406" s="5">
        <v>45291</v>
      </c>
      <c r="J406" t="str">
        <f>VLOOKUP(B406,'[1]Payor Mapping'!$A$1:$D$5000,4,FALSE)</f>
        <v>Medicaid</v>
      </c>
      <c r="K406" s="4">
        <f t="shared" si="6"/>
        <v>321277.52</v>
      </c>
    </row>
    <row r="407" spans="1:11" x14ac:dyDescent="0.2">
      <c r="A407" s="3" t="s">
        <v>10</v>
      </c>
      <c r="B407" t="s">
        <v>14</v>
      </c>
      <c r="C407" s="4"/>
      <c r="D407" s="4">
        <v>17948.68</v>
      </c>
      <c r="E407" s="4"/>
      <c r="F407" s="4"/>
      <c r="G407" s="4"/>
      <c r="H407" s="4">
        <v>17948.68</v>
      </c>
      <c r="I407" s="5">
        <v>45291</v>
      </c>
      <c r="J407" t="str">
        <f>VLOOKUP(B407,'[1]Payor Mapping'!$A$1:$D$5000,4,FALSE)</f>
        <v>Commercial</v>
      </c>
      <c r="K407" s="4">
        <f t="shared" si="6"/>
        <v>17948.68</v>
      </c>
    </row>
    <row r="408" spans="1:11" x14ac:dyDescent="0.2">
      <c r="A408" s="3" t="s">
        <v>10</v>
      </c>
      <c r="B408" t="s">
        <v>98</v>
      </c>
      <c r="C408" s="4"/>
      <c r="D408" s="4"/>
      <c r="E408" s="4">
        <v>11506.44</v>
      </c>
      <c r="F408" s="4"/>
      <c r="G408" s="4"/>
      <c r="H408" s="4">
        <v>11506.44</v>
      </c>
      <c r="I408" s="5">
        <v>45291</v>
      </c>
      <c r="J408" t="str">
        <f>VLOOKUP(B408,'[1]Payor Mapping'!$A$1:$D$5000,4,FALSE)</f>
        <v>Commercial</v>
      </c>
      <c r="K408" s="4">
        <f t="shared" si="6"/>
        <v>0</v>
      </c>
    </row>
    <row r="409" spans="1:11" x14ac:dyDescent="0.2">
      <c r="A409" s="3" t="s">
        <v>10</v>
      </c>
      <c r="B409" t="s">
        <v>106</v>
      </c>
      <c r="C409" s="4"/>
      <c r="D409" s="4">
        <v>167056.79</v>
      </c>
      <c r="E409" s="4"/>
      <c r="F409" s="4"/>
      <c r="G409" s="4"/>
      <c r="H409" s="4">
        <v>167056.79</v>
      </c>
      <c r="I409" s="5">
        <v>45291</v>
      </c>
      <c r="J409" t="str">
        <f>VLOOKUP(B409,'[1]Payor Mapping'!$A$1:$D$5000,4,FALSE)</f>
        <v>MCA</v>
      </c>
      <c r="K409" s="4">
        <f t="shared" si="6"/>
        <v>167056.79</v>
      </c>
    </row>
    <row r="410" spans="1:11" x14ac:dyDescent="0.2">
      <c r="A410" s="3" t="s">
        <v>10</v>
      </c>
      <c r="B410" t="s">
        <v>15</v>
      </c>
      <c r="C410" s="4"/>
      <c r="D410" s="4"/>
      <c r="E410" s="4"/>
      <c r="F410" s="4">
        <v>127120.84</v>
      </c>
      <c r="G410" s="4"/>
      <c r="H410" s="4">
        <v>127120.84</v>
      </c>
      <c r="I410" s="5">
        <v>45291</v>
      </c>
      <c r="J410" t="str">
        <f>VLOOKUP(B410,'[1]Payor Mapping'!$A$1:$D$5000,4,FALSE)</f>
        <v>MCA</v>
      </c>
      <c r="K410" s="4">
        <f t="shared" si="6"/>
        <v>0</v>
      </c>
    </row>
    <row r="411" spans="1:11" x14ac:dyDescent="0.2">
      <c r="A411" s="3" t="s">
        <v>10</v>
      </c>
      <c r="B411" t="s">
        <v>99</v>
      </c>
      <c r="C411" s="4"/>
      <c r="D411" s="4"/>
      <c r="E411" s="4">
        <v>9738.1200000000008</v>
      </c>
      <c r="F411" s="4"/>
      <c r="G411" s="4"/>
      <c r="H411" s="4">
        <v>9738.1200000000008</v>
      </c>
      <c r="I411" s="5">
        <v>45291</v>
      </c>
      <c r="J411" t="str">
        <f>VLOOKUP(B411,'[1]Payor Mapping'!$A$1:$D$5000,4,FALSE)</f>
        <v>MCA</v>
      </c>
      <c r="K411" s="4">
        <f t="shared" si="6"/>
        <v>0</v>
      </c>
    </row>
    <row r="412" spans="1:11" x14ac:dyDescent="0.2">
      <c r="A412" s="3" t="s">
        <v>10</v>
      </c>
      <c r="B412" t="s">
        <v>107</v>
      </c>
      <c r="C412" s="4"/>
      <c r="D412" s="4">
        <v>99067.66</v>
      </c>
      <c r="E412" s="4"/>
      <c r="F412" s="4">
        <v>1872</v>
      </c>
      <c r="G412" s="4"/>
      <c r="H412" s="4">
        <v>100939.66</v>
      </c>
      <c r="I412" s="5">
        <v>45291</v>
      </c>
      <c r="J412" t="str">
        <f>VLOOKUP(B412,'[1]Payor Mapping'!$A$1:$D$5000,4,FALSE)</f>
        <v>MCA</v>
      </c>
      <c r="K412" s="4">
        <f t="shared" si="6"/>
        <v>99067.66</v>
      </c>
    </row>
    <row r="413" spans="1:11" x14ac:dyDescent="0.2">
      <c r="A413" s="3" t="s">
        <v>10</v>
      </c>
      <c r="B413" t="s">
        <v>108</v>
      </c>
      <c r="C413" s="4">
        <v>221822.22999999998</v>
      </c>
      <c r="D413" s="4"/>
      <c r="E413" s="4"/>
      <c r="F413" s="4"/>
      <c r="G413" s="4"/>
      <c r="H413" s="4">
        <v>221822.22999999998</v>
      </c>
      <c r="I413" s="5">
        <v>45291</v>
      </c>
      <c r="J413" t="str">
        <f>VLOOKUP(B413,'[1]Payor Mapping'!$A$1:$D$5000,4,FALSE)</f>
        <v>Medicare</v>
      </c>
      <c r="K413" s="4">
        <f t="shared" si="6"/>
        <v>221822.22999999998</v>
      </c>
    </row>
    <row r="414" spans="1:11" x14ac:dyDescent="0.2">
      <c r="A414" s="3" t="s">
        <v>10</v>
      </c>
      <c r="B414" t="s">
        <v>109</v>
      </c>
      <c r="C414" s="4"/>
      <c r="D414" s="4">
        <v>3200</v>
      </c>
      <c r="E414" s="4"/>
      <c r="F414" s="4"/>
      <c r="G414" s="4">
        <v>77572.84</v>
      </c>
      <c r="H414" s="4">
        <v>80772.84</v>
      </c>
      <c r="I414" s="5">
        <v>45291</v>
      </c>
      <c r="J414" t="str">
        <f>VLOOKUP(B414,'[1]Payor Mapping'!$A$1:$D$5000,4,FALSE)</f>
        <v>Medicaid</v>
      </c>
      <c r="K414" s="4">
        <f t="shared" si="6"/>
        <v>3200</v>
      </c>
    </row>
    <row r="415" spans="1:11" x14ac:dyDescent="0.2">
      <c r="A415" s="6" t="s">
        <v>10</v>
      </c>
      <c r="B415" t="s">
        <v>16</v>
      </c>
      <c r="C415" s="4">
        <v>-596873.1</v>
      </c>
      <c r="D415" s="4">
        <v>1590</v>
      </c>
      <c r="E415" s="4">
        <v>92819.72</v>
      </c>
      <c r="F415" s="4">
        <v>8500.06</v>
      </c>
      <c r="G415" s="4">
        <v>81948.87000000001</v>
      </c>
      <c r="H415" s="4">
        <v>-412014.45</v>
      </c>
      <c r="I415" s="5">
        <v>45291</v>
      </c>
      <c r="J415" t="str">
        <f>VLOOKUP(B415,'[1]Payor Mapping'!$A$1:$D$5000,4,FALSE)</f>
        <v>Private Pay</v>
      </c>
      <c r="K415" s="4">
        <f t="shared" si="6"/>
        <v>-595283.1</v>
      </c>
    </row>
    <row r="416" spans="1:11" x14ac:dyDescent="0.2">
      <c r="A416" s="3" t="s">
        <v>18</v>
      </c>
      <c r="B416" t="s">
        <v>19</v>
      </c>
      <c r="C416" s="4"/>
      <c r="D416" s="4">
        <v>58.59</v>
      </c>
      <c r="E416" s="4">
        <v>23.5</v>
      </c>
      <c r="F416" s="4"/>
      <c r="G416" s="4"/>
      <c r="H416" s="4">
        <v>82.09</v>
      </c>
      <c r="I416" s="5">
        <v>45291</v>
      </c>
      <c r="J416" t="str">
        <f>VLOOKUP(B416,'[1]Payor Mapping'!$A$1:$D$5000,4,FALSE)</f>
        <v>Commercial</v>
      </c>
      <c r="K416" s="4">
        <f t="shared" si="6"/>
        <v>58.59</v>
      </c>
    </row>
    <row r="417" spans="1:11" x14ac:dyDescent="0.2">
      <c r="A417" s="3" t="s">
        <v>18</v>
      </c>
      <c r="B417" t="s">
        <v>61</v>
      </c>
      <c r="C417" s="4"/>
      <c r="D417" s="4">
        <v>23.5</v>
      </c>
      <c r="E417" s="4"/>
      <c r="F417" s="4"/>
      <c r="G417" s="4"/>
      <c r="H417" s="4">
        <v>23.5</v>
      </c>
      <c r="I417" s="5">
        <v>45291</v>
      </c>
      <c r="J417" t="str">
        <f>VLOOKUP(B417,'[1]Payor Mapping'!$A$1:$D$5000,4,FALSE)</f>
        <v>Commercial</v>
      </c>
      <c r="K417" s="4">
        <f t="shared" si="6"/>
        <v>23.5</v>
      </c>
    </row>
    <row r="418" spans="1:11" x14ac:dyDescent="0.2">
      <c r="A418" s="3" t="s">
        <v>18</v>
      </c>
      <c r="B418" t="s">
        <v>100</v>
      </c>
      <c r="C418" s="4"/>
      <c r="D418" s="4"/>
      <c r="E418" s="4">
        <v>125798.55</v>
      </c>
      <c r="F418" s="4"/>
      <c r="G418" s="4"/>
      <c r="H418" s="4">
        <v>125798.55</v>
      </c>
      <c r="I418" s="5">
        <v>45291</v>
      </c>
      <c r="J418" t="str">
        <f>VLOOKUP(B418,'[1]Payor Mapping'!$A$1:$D$5000,4,FALSE)</f>
        <v>Commercial</v>
      </c>
      <c r="K418" s="4">
        <f t="shared" si="6"/>
        <v>0</v>
      </c>
    </row>
    <row r="419" spans="1:11" x14ac:dyDescent="0.2">
      <c r="A419" s="3" t="s">
        <v>18</v>
      </c>
      <c r="B419" t="s">
        <v>22</v>
      </c>
      <c r="C419" s="4">
        <v>355815.76</v>
      </c>
      <c r="D419" s="4"/>
      <c r="E419" s="4"/>
      <c r="F419" s="4"/>
      <c r="G419" s="4">
        <v>593650.03</v>
      </c>
      <c r="H419" s="4">
        <v>949465.79</v>
      </c>
      <c r="I419" s="5">
        <v>45291</v>
      </c>
      <c r="J419" t="str">
        <f>VLOOKUP(B419,'[1]Payor Mapping'!$A$1:$D$5000,4,FALSE)</f>
        <v>Commercial</v>
      </c>
      <c r="K419" s="4">
        <f t="shared" si="6"/>
        <v>355815.76</v>
      </c>
    </row>
    <row r="420" spans="1:11" x14ac:dyDescent="0.2">
      <c r="A420" s="3" t="s">
        <v>18</v>
      </c>
      <c r="B420" t="s">
        <v>23</v>
      </c>
      <c r="C420" s="4">
        <v>34735.46</v>
      </c>
      <c r="D420" s="4"/>
      <c r="E420" s="4"/>
      <c r="F420" s="4"/>
      <c r="G420" s="4"/>
      <c r="H420" s="4">
        <v>34735.46</v>
      </c>
      <c r="I420" s="5">
        <v>45291</v>
      </c>
      <c r="J420" t="str">
        <f>VLOOKUP(B420,'[1]Payor Mapping'!$A$1:$D$5000,4,FALSE)</f>
        <v>Commercial</v>
      </c>
      <c r="K420" s="4">
        <f t="shared" si="6"/>
        <v>34735.46</v>
      </c>
    </row>
    <row r="421" spans="1:11" x14ac:dyDescent="0.2">
      <c r="A421" s="3" t="s">
        <v>18</v>
      </c>
      <c r="B421" t="s">
        <v>24</v>
      </c>
      <c r="C421" s="4">
        <v>73172.03</v>
      </c>
      <c r="D421" s="4"/>
      <c r="E421" s="4"/>
      <c r="F421" s="4"/>
      <c r="G421" s="4">
        <v>106255.37000000001</v>
      </c>
      <c r="H421" s="4">
        <v>179427.40000000002</v>
      </c>
      <c r="I421" s="5">
        <v>45291</v>
      </c>
      <c r="J421" t="str">
        <f>VLOOKUP(B421,'[1]Payor Mapping'!$A$1:$D$5000,4,FALSE)</f>
        <v>Commercial</v>
      </c>
      <c r="K421" s="4">
        <f t="shared" si="6"/>
        <v>73172.03</v>
      </c>
    </row>
    <row r="422" spans="1:11" x14ac:dyDescent="0.2">
      <c r="A422" s="3" t="s">
        <v>18</v>
      </c>
      <c r="B422" t="s">
        <v>25</v>
      </c>
      <c r="C422" s="4"/>
      <c r="D422" s="4">
        <v>274.42</v>
      </c>
      <c r="E422" s="4"/>
      <c r="F422" s="4"/>
      <c r="G422" s="4"/>
      <c r="H422" s="4">
        <v>274.42</v>
      </c>
      <c r="I422" s="5">
        <v>45291</v>
      </c>
      <c r="J422" t="str">
        <f>VLOOKUP(B422,'[1]Payor Mapping'!$A$1:$D$5000,4,FALSE)</f>
        <v>Commercial</v>
      </c>
      <c r="K422" s="4">
        <f t="shared" si="6"/>
        <v>274.42</v>
      </c>
    </row>
    <row r="423" spans="1:11" x14ac:dyDescent="0.2">
      <c r="A423" s="3" t="s">
        <v>18</v>
      </c>
      <c r="B423" t="s">
        <v>14</v>
      </c>
      <c r="C423" s="4">
        <v>315553.73</v>
      </c>
      <c r="D423" s="4">
        <v>224380.01</v>
      </c>
      <c r="E423" s="4">
        <v>218491.86</v>
      </c>
      <c r="F423" s="4">
        <v>234978.28</v>
      </c>
      <c r="G423" s="4">
        <v>20051.3</v>
      </c>
      <c r="H423" s="4">
        <v>1013455.18</v>
      </c>
      <c r="I423" s="5">
        <v>45291</v>
      </c>
      <c r="J423" t="str">
        <f>VLOOKUP(B423,'[1]Payor Mapping'!$A$1:$D$5000,4,FALSE)</f>
        <v>Commercial</v>
      </c>
      <c r="K423" s="4">
        <f t="shared" si="6"/>
        <v>539933.74</v>
      </c>
    </row>
    <row r="424" spans="1:11" x14ac:dyDescent="0.2">
      <c r="A424" s="3" t="s">
        <v>18</v>
      </c>
      <c r="B424" t="s">
        <v>26</v>
      </c>
      <c r="C424" s="4"/>
      <c r="D424" s="4">
        <v>246197.46</v>
      </c>
      <c r="E424" s="4">
        <v>299433.81</v>
      </c>
      <c r="F424" s="4">
        <v>391413.09</v>
      </c>
      <c r="G424" s="4"/>
      <c r="H424" s="4">
        <v>937044.36</v>
      </c>
      <c r="I424" s="5">
        <v>45291</v>
      </c>
      <c r="J424" t="str">
        <f>VLOOKUP(B424,'[1]Payor Mapping'!$A$1:$D$5000,4,FALSE)</f>
        <v>MCA</v>
      </c>
      <c r="K424" s="4">
        <f t="shared" si="6"/>
        <v>246197.46</v>
      </c>
    </row>
    <row r="425" spans="1:11" x14ac:dyDescent="0.2">
      <c r="A425" s="3" t="s">
        <v>18</v>
      </c>
      <c r="B425" t="s">
        <v>74</v>
      </c>
      <c r="C425" s="4"/>
      <c r="D425" s="4"/>
      <c r="E425" s="4">
        <v>109063.35</v>
      </c>
      <c r="F425" s="4"/>
      <c r="G425" s="4"/>
      <c r="H425" s="4">
        <v>109063.35</v>
      </c>
      <c r="I425" s="5">
        <v>45291</v>
      </c>
      <c r="J425" t="str">
        <f>VLOOKUP(B425,'[1]Payor Mapping'!$A$1:$D$5000,4,FALSE)</f>
        <v>MCA</v>
      </c>
      <c r="K425" s="4">
        <f t="shared" si="6"/>
        <v>0</v>
      </c>
    </row>
    <row r="426" spans="1:11" x14ac:dyDescent="0.2">
      <c r="A426" s="3" t="s">
        <v>18</v>
      </c>
      <c r="B426" t="s">
        <v>27</v>
      </c>
      <c r="C426" s="4">
        <v>454115.69</v>
      </c>
      <c r="D426" s="4">
        <v>526958.16</v>
      </c>
      <c r="E426" s="4"/>
      <c r="F426" s="4"/>
      <c r="G426" s="4"/>
      <c r="H426" s="4">
        <v>981073.85000000009</v>
      </c>
      <c r="I426" s="5">
        <v>45291</v>
      </c>
      <c r="J426" t="str">
        <f>VLOOKUP(B426,'[1]Payor Mapping'!$A$1:$D$5000,4,FALSE)</f>
        <v>MCA</v>
      </c>
      <c r="K426" s="4">
        <f t="shared" si="6"/>
        <v>981073.85000000009</v>
      </c>
    </row>
    <row r="427" spans="1:11" x14ac:dyDescent="0.2">
      <c r="A427" s="3" t="s">
        <v>18</v>
      </c>
      <c r="B427" t="s">
        <v>28</v>
      </c>
      <c r="C427" s="4">
        <v>552050.47</v>
      </c>
      <c r="D427" s="4">
        <v>303469.74</v>
      </c>
      <c r="E427" s="4"/>
      <c r="F427" s="4"/>
      <c r="G427" s="4">
        <v>21761.119999999999</v>
      </c>
      <c r="H427" s="4">
        <v>877281.33</v>
      </c>
      <c r="I427" s="5">
        <v>45291</v>
      </c>
      <c r="J427" t="str">
        <f>VLOOKUP(B427,'[1]Payor Mapping'!$A$1:$D$5000,4,FALSE)</f>
        <v>MCA</v>
      </c>
      <c r="K427" s="4">
        <f t="shared" si="6"/>
        <v>855520.21</v>
      </c>
    </row>
    <row r="428" spans="1:11" x14ac:dyDescent="0.2">
      <c r="A428" s="3" t="s">
        <v>18</v>
      </c>
      <c r="B428" t="s">
        <v>29</v>
      </c>
      <c r="C428" s="4">
        <v>5349.04</v>
      </c>
      <c r="D428" s="4"/>
      <c r="E428" s="4"/>
      <c r="F428" s="4"/>
      <c r="G428" s="4"/>
      <c r="H428" s="4">
        <v>5349.04</v>
      </c>
      <c r="I428" s="5">
        <v>45291</v>
      </c>
      <c r="J428" t="str">
        <f>VLOOKUP(B428,'[1]Payor Mapping'!$A$1:$D$5000,4,FALSE)</f>
        <v>MCA</v>
      </c>
      <c r="K428" s="4">
        <f t="shared" si="6"/>
        <v>5349.04</v>
      </c>
    </row>
    <row r="429" spans="1:11" x14ac:dyDescent="0.2">
      <c r="A429" s="3" t="s">
        <v>18</v>
      </c>
      <c r="B429" t="s">
        <v>53</v>
      </c>
      <c r="C429" s="4">
        <v>448255.11000000004</v>
      </c>
      <c r="D429" s="4"/>
      <c r="E429" s="4"/>
      <c r="F429" s="4"/>
      <c r="G429" s="4">
        <v>57844.11</v>
      </c>
      <c r="H429" s="4">
        <v>506099.22000000003</v>
      </c>
      <c r="I429" s="5">
        <v>45291</v>
      </c>
      <c r="J429" t="str">
        <f>VLOOKUP(B429,'[1]Payor Mapping'!$A$1:$D$5000,4,FALSE)</f>
        <v>MCA</v>
      </c>
      <c r="K429" s="4">
        <f t="shared" si="6"/>
        <v>448255.11000000004</v>
      </c>
    </row>
    <row r="430" spans="1:11" x14ac:dyDescent="0.2">
      <c r="A430" s="3" t="s">
        <v>18</v>
      </c>
      <c r="B430" t="s">
        <v>96</v>
      </c>
      <c r="C430" s="4"/>
      <c r="D430" s="4"/>
      <c r="E430" s="4"/>
      <c r="F430" s="4">
        <v>50568.21</v>
      </c>
      <c r="G430" s="4"/>
      <c r="H430" s="4">
        <v>50568.21</v>
      </c>
      <c r="I430" s="5">
        <v>45291</v>
      </c>
      <c r="J430" t="str">
        <f>VLOOKUP(B430,'[1]Payor Mapping'!$A$1:$D$5000,4,FALSE)</f>
        <v>MCA</v>
      </c>
      <c r="K430" s="4">
        <f t="shared" si="6"/>
        <v>0</v>
      </c>
    </row>
    <row r="431" spans="1:11" x14ac:dyDescent="0.2">
      <c r="A431" s="3" t="s">
        <v>18</v>
      </c>
      <c r="B431" t="s">
        <v>34</v>
      </c>
      <c r="C431" s="4">
        <v>7018.24</v>
      </c>
      <c r="D431" s="4">
        <v>40613.009999999995</v>
      </c>
      <c r="E431" s="4">
        <v>30838.25</v>
      </c>
      <c r="F431" s="4">
        <v>14008.28</v>
      </c>
      <c r="G431" s="4"/>
      <c r="H431" s="4">
        <v>92477.779999999984</v>
      </c>
      <c r="I431" s="5">
        <v>45291</v>
      </c>
      <c r="J431" t="str">
        <f>VLOOKUP(B431,'[1]Payor Mapping'!$A$1:$D$5000,4,FALSE)</f>
        <v>MEDICARE</v>
      </c>
      <c r="K431" s="4">
        <f t="shared" si="6"/>
        <v>47631.249999999993</v>
      </c>
    </row>
    <row r="432" spans="1:11" x14ac:dyDescent="0.2">
      <c r="A432" s="3" t="s">
        <v>18</v>
      </c>
      <c r="B432" t="s">
        <v>82</v>
      </c>
      <c r="C432" s="4">
        <v>331615.63</v>
      </c>
      <c r="D432" s="4">
        <v>1085073.54</v>
      </c>
      <c r="E432" s="4">
        <v>460956.83</v>
      </c>
      <c r="F432" s="4">
        <v>72626.75</v>
      </c>
      <c r="G432" s="4"/>
      <c r="H432" s="4">
        <v>1950272.75</v>
      </c>
      <c r="I432" s="5">
        <v>45291</v>
      </c>
      <c r="J432" t="str">
        <f>VLOOKUP(B432,'[1]Payor Mapping'!$A$1:$D$5000,4,FALSE)</f>
        <v>Medicare</v>
      </c>
      <c r="K432" s="4">
        <f t="shared" si="6"/>
        <v>1416689.17</v>
      </c>
    </row>
    <row r="433" spans="1:11" x14ac:dyDescent="0.2">
      <c r="A433" s="3" t="s">
        <v>18</v>
      </c>
      <c r="B433" t="s">
        <v>55</v>
      </c>
      <c r="C433" s="4">
        <v>1208.17</v>
      </c>
      <c r="D433" s="4"/>
      <c r="E433" s="4"/>
      <c r="F433" s="4"/>
      <c r="G433" s="4"/>
      <c r="H433" s="4">
        <v>1208.17</v>
      </c>
      <c r="I433" s="5">
        <v>45291</v>
      </c>
      <c r="J433" t="str">
        <f>VLOOKUP(B433,'[1]Payor Mapping'!$A$1:$D$5000,4,FALSE)</f>
        <v>Medicare</v>
      </c>
      <c r="K433" s="4">
        <f t="shared" si="6"/>
        <v>1208.17</v>
      </c>
    </row>
    <row r="434" spans="1:11" x14ac:dyDescent="0.2">
      <c r="A434" s="3" t="s">
        <v>18</v>
      </c>
      <c r="B434" t="s">
        <v>97</v>
      </c>
      <c r="C434" s="4">
        <v>48142.18</v>
      </c>
      <c r="D434" s="4"/>
      <c r="E434" s="4"/>
      <c r="F434" s="4"/>
      <c r="G434" s="4"/>
      <c r="H434" s="4">
        <v>48142.18</v>
      </c>
      <c r="I434" s="5">
        <v>45291</v>
      </c>
      <c r="J434" t="str">
        <f>VLOOKUP(B434,'[1]Payor Mapping'!$A$1:$D$5000,4,FALSE)</f>
        <v>Medicare</v>
      </c>
      <c r="K434" s="4">
        <f t="shared" si="6"/>
        <v>48142.18</v>
      </c>
    </row>
    <row r="435" spans="1:11" x14ac:dyDescent="0.2">
      <c r="A435" s="3" t="s">
        <v>18</v>
      </c>
      <c r="B435" t="s">
        <v>35</v>
      </c>
      <c r="C435" s="4">
        <v>2116976.08</v>
      </c>
      <c r="D435" s="4">
        <v>45279.82</v>
      </c>
      <c r="E435" s="4">
        <v>362042.06</v>
      </c>
      <c r="F435" s="4"/>
      <c r="G435" s="4">
        <v>219403.08</v>
      </c>
      <c r="H435" s="4">
        <v>2743701.04</v>
      </c>
      <c r="I435" s="5">
        <v>45291</v>
      </c>
      <c r="J435" t="str">
        <f>VLOOKUP(B435,'[1]Payor Mapping'!$A$1:$D$5000,4,FALSE)</f>
        <v>Medicare</v>
      </c>
      <c r="K435" s="4">
        <f t="shared" si="6"/>
        <v>2162255.9</v>
      </c>
    </row>
    <row r="436" spans="1:11" x14ac:dyDescent="0.2">
      <c r="A436" s="3" t="s">
        <v>18</v>
      </c>
      <c r="B436" t="s">
        <v>36</v>
      </c>
      <c r="C436" s="4">
        <v>382300.95</v>
      </c>
      <c r="D436" s="4"/>
      <c r="E436" s="4">
        <v>53569.07</v>
      </c>
      <c r="F436" s="4"/>
      <c r="G436" s="4"/>
      <c r="H436" s="4">
        <v>435870.02</v>
      </c>
      <c r="I436" s="5">
        <v>45291</v>
      </c>
      <c r="J436" t="str">
        <f>VLOOKUP(B436,'[1]Payor Mapping'!$A$1:$D$5000,4,FALSE)</f>
        <v>Medicare</v>
      </c>
      <c r="K436" s="4">
        <f t="shared" si="6"/>
        <v>382300.95</v>
      </c>
    </row>
    <row r="437" spans="1:11" x14ac:dyDescent="0.2">
      <c r="A437" s="3" t="s">
        <v>18</v>
      </c>
      <c r="B437" t="s">
        <v>37</v>
      </c>
      <c r="C437" s="4">
        <v>4614.1299999999992</v>
      </c>
      <c r="D437" s="4"/>
      <c r="E437" s="4">
        <v>1150.3399999999999</v>
      </c>
      <c r="F437" s="4"/>
      <c r="G437" s="4"/>
      <c r="H437" s="4">
        <v>5764.4699999999993</v>
      </c>
      <c r="I437" s="5">
        <v>45291</v>
      </c>
      <c r="J437" t="str">
        <f>VLOOKUP(B437,'[1]Payor Mapping'!$A$1:$D$5000,4,FALSE)</f>
        <v>Medicare</v>
      </c>
      <c r="K437" s="4">
        <f t="shared" si="6"/>
        <v>4614.1299999999992</v>
      </c>
    </row>
    <row r="438" spans="1:11" x14ac:dyDescent="0.2">
      <c r="A438" s="3" t="s">
        <v>18</v>
      </c>
      <c r="B438" t="s">
        <v>38</v>
      </c>
      <c r="C438" s="4">
        <v>2421.46</v>
      </c>
      <c r="D438" s="4"/>
      <c r="E438" s="4">
        <v>887.26</v>
      </c>
      <c r="F438" s="4"/>
      <c r="G438" s="4"/>
      <c r="H438" s="4">
        <v>3308.7200000000003</v>
      </c>
      <c r="I438" s="5">
        <v>45291</v>
      </c>
      <c r="J438" t="str">
        <f>VLOOKUP(B438,'[1]Payor Mapping'!$A$1:$D$5000,4,FALSE)</f>
        <v>Medicare</v>
      </c>
      <c r="K438" s="4">
        <f t="shared" si="6"/>
        <v>2421.46</v>
      </c>
    </row>
    <row r="439" spans="1:11" x14ac:dyDescent="0.2">
      <c r="A439" s="3" t="s">
        <v>18</v>
      </c>
      <c r="B439" t="s">
        <v>39</v>
      </c>
      <c r="C439" s="4"/>
      <c r="D439" s="4"/>
      <c r="E439" s="4"/>
      <c r="F439" s="4"/>
      <c r="G439" s="4">
        <v>4359.6499999999996</v>
      </c>
      <c r="H439" s="4">
        <v>4359.6499999999996</v>
      </c>
      <c r="I439" s="5">
        <v>45291</v>
      </c>
      <c r="J439" t="str">
        <f>VLOOKUP(B439,'[1]Payor Mapping'!$A$1:$D$5000,4,FALSE)</f>
        <v>Commercial</v>
      </c>
      <c r="K439" s="4">
        <f t="shared" si="6"/>
        <v>0</v>
      </c>
    </row>
    <row r="440" spans="1:11" x14ac:dyDescent="0.2">
      <c r="A440" s="3" t="s">
        <v>18</v>
      </c>
      <c r="B440" t="s">
        <v>16</v>
      </c>
      <c r="C440" s="4">
        <v>-391025.05</v>
      </c>
      <c r="D440" s="4">
        <v>17527.280000000002</v>
      </c>
      <c r="E440" s="4">
        <v>53365.130000000005</v>
      </c>
      <c r="F440" s="4">
        <v>17702.23</v>
      </c>
      <c r="G440" s="4">
        <v>1220420.54</v>
      </c>
      <c r="H440" s="4">
        <v>917990.13000000035</v>
      </c>
      <c r="I440" s="5">
        <v>45291</v>
      </c>
      <c r="J440" t="str">
        <f>VLOOKUP(B440,'[1]Payor Mapping'!$A$1:$D$5000,4,FALSE)</f>
        <v>Private Pay</v>
      </c>
      <c r="K440" s="4">
        <f t="shared" si="6"/>
        <v>-373497.76999999996</v>
      </c>
    </row>
    <row r="441" spans="1:11" x14ac:dyDescent="0.2">
      <c r="A441" s="3" t="s">
        <v>18</v>
      </c>
      <c r="B441" t="s">
        <v>41</v>
      </c>
      <c r="C441" s="4">
        <v>268817.53000000003</v>
      </c>
      <c r="D441" s="4"/>
      <c r="E441" s="4"/>
      <c r="F441" s="4"/>
      <c r="G441" s="4"/>
      <c r="H441" s="4">
        <v>268817.53000000003</v>
      </c>
      <c r="I441" s="5">
        <v>45291</v>
      </c>
      <c r="J441" t="str">
        <f>VLOOKUP(B441,'[1]Payor Mapping'!$A$1:$D$5000,4,FALSE)</f>
        <v>Gov't</v>
      </c>
      <c r="K441" s="4">
        <f t="shared" si="6"/>
        <v>268817.53000000003</v>
      </c>
    </row>
    <row r="442" spans="1:11" x14ac:dyDescent="0.2">
      <c r="A442" s="3" t="s">
        <v>18</v>
      </c>
      <c r="B442" t="s">
        <v>59</v>
      </c>
      <c r="C442" s="4">
        <v>204330.43</v>
      </c>
      <c r="D442" s="4"/>
      <c r="E442" s="4"/>
      <c r="F442" s="4"/>
      <c r="G442" s="4"/>
      <c r="H442" s="4">
        <v>204330.43</v>
      </c>
      <c r="I442" s="5">
        <v>45291</v>
      </c>
      <c r="J442" t="str">
        <f>VLOOKUP(B442,'[1]Payor Mapping'!$A$1:$D$5000,4,FALSE)</f>
        <v>Commercial</v>
      </c>
      <c r="K442" s="4">
        <f t="shared" si="6"/>
        <v>204330.43</v>
      </c>
    </row>
    <row r="443" spans="1:11" x14ac:dyDescent="0.2">
      <c r="A443" s="3" t="s">
        <v>18</v>
      </c>
      <c r="B443" t="s">
        <v>42</v>
      </c>
      <c r="C443" s="4">
        <v>4686.4699999999993</v>
      </c>
      <c r="D443" s="4">
        <v>32754.879999999997</v>
      </c>
      <c r="E443" s="4">
        <v>3830.04</v>
      </c>
      <c r="F443" s="4">
        <v>1528.47</v>
      </c>
      <c r="G443" s="4"/>
      <c r="H443" s="4">
        <v>42799.860000000008</v>
      </c>
      <c r="I443" s="5">
        <v>45291</v>
      </c>
      <c r="J443" t="str">
        <f>VLOOKUP(B443,'[1]Payor Mapping'!$A$1:$D$5000,4,FALSE)</f>
        <v>Commercial</v>
      </c>
      <c r="K443" s="4">
        <f t="shared" si="6"/>
        <v>37441.35</v>
      </c>
    </row>
    <row r="444" spans="1:11" x14ac:dyDescent="0.2">
      <c r="A444" s="3" t="s">
        <v>18</v>
      </c>
      <c r="B444" t="s">
        <v>43</v>
      </c>
      <c r="C444" s="4"/>
      <c r="D444" s="4"/>
      <c r="E444" s="4"/>
      <c r="F444" s="4">
        <v>47</v>
      </c>
      <c r="G444" s="4">
        <v>143.01</v>
      </c>
      <c r="H444" s="4">
        <v>190.01</v>
      </c>
      <c r="I444" s="5">
        <v>45291</v>
      </c>
      <c r="J444" t="str">
        <f>VLOOKUP(B444,'[1]Payor Mapping'!$A$1:$D$5000,4,FALSE)</f>
        <v>Gov't</v>
      </c>
      <c r="K444" s="4">
        <f t="shared" si="6"/>
        <v>0</v>
      </c>
    </row>
    <row r="445" spans="1:11" x14ac:dyDescent="0.2">
      <c r="A445" s="6" t="s">
        <v>18</v>
      </c>
      <c r="B445" t="s">
        <v>44</v>
      </c>
      <c r="C445" s="4"/>
      <c r="D445" s="4"/>
      <c r="E445" s="4">
        <v>414305.42</v>
      </c>
      <c r="F445" s="4"/>
      <c r="G445" s="4"/>
      <c r="H445" s="4">
        <v>414305.42</v>
      </c>
      <c r="I445" s="5">
        <v>45291</v>
      </c>
      <c r="J445" t="str">
        <f>VLOOKUP(B445,'[1]Payor Mapping'!$A$1:$D$5000,4,FALSE)</f>
        <v>WC</v>
      </c>
      <c r="K445" s="4">
        <f t="shared" si="6"/>
        <v>0</v>
      </c>
    </row>
    <row r="446" spans="1:11" x14ac:dyDescent="0.2">
      <c r="A446" s="3" t="s">
        <v>45</v>
      </c>
      <c r="B446" t="s">
        <v>11</v>
      </c>
      <c r="C446" s="4"/>
      <c r="D446" s="4">
        <v>8000</v>
      </c>
      <c r="E446" s="4"/>
      <c r="F446" s="4"/>
      <c r="G446" s="4"/>
      <c r="H446" s="4">
        <v>8000</v>
      </c>
      <c r="I446" s="5">
        <v>45291</v>
      </c>
      <c r="J446" t="str">
        <f>VLOOKUP(B446,'[1]Payor Mapping'!$A$1:$D$5000,4,FALSE)</f>
        <v>Commercial</v>
      </c>
      <c r="K446" s="4">
        <f t="shared" si="6"/>
        <v>8000</v>
      </c>
    </row>
    <row r="447" spans="1:11" x14ac:dyDescent="0.2">
      <c r="A447" s="3" t="s">
        <v>45</v>
      </c>
      <c r="B447" t="s">
        <v>19</v>
      </c>
      <c r="C447" s="4"/>
      <c r="D447" s="4">
        <v>70.5</v>
      </c>
      <c r="E447" s="4"/>
      <c r="F447" s="4"/>
      <c r="G447" s="4"/>
      <c r="H447" s="4">
        <v>70.5</v>
      </c>
      <c r="I447" s="5">
        <v>45291</v>
      </c>
      <c r="J447" t="str">
        <f>VLOOKUP(B447,'[1]Payor Mapping'!$A$1:$D$5000,4,FALSE)</f>
        <v>Commercial</v>
      </c>
      <c r="K447" s="4">
        <f t="shared" si="6"/>
        <v>70.5</v>
      </c>
    </row>
    <row r="448" spans="1:11" x14ac:dyDescent="0.2">
      <c r="A448" s="3" t="s">
        <v>45</v>
      </c>
      <c r="B448" t="s">
        <v>62</v>
      </c>
      <c r="C448" s="4">
        <v>135987.89000000001</v>
      </c>
      <c r="D448" s="4">
        <v>112809.41</v>
      </c>
      <c r="E448" s="4"/>
      <c r="F448" s="4"/>
      <c r="G448" s="4"/>
      <c r="H448" s="4">
        <v>248797.30000000002</v>
      </c>
      <c r="I448" s="5">
        <v>45291</v>
      </c>
      <c r="J448" t="str">
        <f>VLOOKUP(B448,'[1]Payor Mapping'!$A$1:$D$5000,4,FALSE)</f>
        <v>Commercial</v>
      </c>
      <c r="K448" s="4">
        <f t="shared" si="6"/>
        <v>248797.30000000002</v>
      </c>
    </row>
    <row r="449" spans="1:11" x14ac:dyDescent="0.2">
      <c r="A449" s="3" t="s">
        <v>45</v>
      </c>
      <c r="B449" t="s">
        <v>20</v>
      </c>
      <c r="C449" s="4"/>
      <c r="D449" s="4">
        <v>47</v>
      </c>
      <c r="E449" s="4"/>
      <c r="F449" s="4"/>
      <c r="G449" s="4"/>
      <c r="H449" s="4">
        <v>47</v>
      </c>
      <c r="I449" s="5">
        <v>45291</v>
      </c>
      <c r="J449" t="str">
        <f>VLOOKUP(B449,'[1]Payor Mapping'!$A$1:$D$5000,4,FALSE)</f>
        <v>Commercial</v>
      </c>
      <c r="K449" s="4">
        <f t="shared" si="6"/>
        <v>47</v>
      </c>
    </row>
    <row r="450" spans="1:11" x14ac:dyDescent="0.2">
      <c r="A450" s="3" t="s">
        <v>45</v>
      </c>
      <c r="B450" t="s">
        <v>22</v>
      </c>
      <c r="C450" s="4">
        <v>1202714.1500000001</v>
      </c>
      <c r="D450" s="4">
        <v>799344.53000000014</v>
      </c>
      <c r="E450" s="4"/>
      <c r="F450" s="4"/>
      <c r="G450" s="4">
        <v>19711.12</v>
      </c>
      <c r="H450" s="4">
        <v>2021769.7999999998</v>
      </c>
      <c r="I450" s="5">
        <v>45291</v>
      </c>
      <c r="J450" t="str">
        <f>VLOOKUP(B450,'[1]Payor Mapping'!$A$1:$D$5000,4,FALSE)</f>
        <v>Commercial</v>
      </c>
      <c r="K450" s="4">
        <f t="shared" si="6"/>
        <v>2002058.6800000002</v>
      </c>
    </row>
    <row r="451" spans="1:11" x14ac:dyDescent="0.2">
      <c r="A451" s="3" t="s">
        <v>45</v>
      </c>
      <c r="B451" t="s">
        <v>46</v>
      </c>
      <c r="C451" s="4">
        <v>4735.7199999999993</v>
      </c>
      <c r="D451" s="4">
        <v>1873.8500000000001</v>
      </c>
      <c r="E451" s="4"/>
      <c r="F451" s="4"/>
      <c r="G451" s="4"/>
      <c r="H451" s="4">
        <v>6609.57</v>
      </c>
      <c r="I451" s="5">
        <v>45291</v>
      </c>
      <c r="J451" t="str">
        <f>VLOOKUP(B451,'[1]Payor Mapping'!$A$1:$D$5000,4,FALSE)</f>
        <v>Commercial</v>
      </c>
      <c r="K451" s="4">
        <f t="shared" ref="K451:K514" si="7">C451+D451</f>
        <v>6609.57</v>
      </c>
    </row>
    <row r="452" spans="1:11" x14ac:dyDescent="0.2">
      <c r="A452" s="3" t="s">
        <v>45</v>
      </c>
      <c r="B452" t="s">
        <v>66</v>
      </c>
      <c r="C452" s="4">
        <v>3077.3</v>
      </c>
      <c r="D452" s="4">
        <v>6041.38</v>
      </c>
      <c r="E452" s="4"/>
      <c r="F452" s="4"/>
      <c r="G452" s="4"/>
      <c r="H452" s="4">
        <v>9118.68</v>
      </c>
      <c r="I452" s="5">
        <v>45291</v>
      </c>
      <c r="J452" t="str">
        <f>VLOOKUP(B452,'[1]Payor Mapping'!$A$1:$D$5000,4,FALSE)</f>
        <v>Commercial</v>
      </c>
      <c r="K452" s="4">
        <f t="shared" si="7"/>
        <v>9118.68</v>
      </c>
    </row>
    <row r="453" spans="1:11" x14ac:dyDescent="0.2">
      <c r="A453" s="3" t="s">
        <v>45</v>
      </c>
      <c r="B453" t="s">
        <v>101</v>
      </c>
      <c r="C453" s="4"/>
      <c r="D453" s="4"/>
      <c r="E453" s="4"/>
      <c r="F453" s="4"/>
      <c r="G453" s="4">
        <v>3827.22</v>
      </c>
      <c r="H453" s="4">
        <v>3827.22</v>
      </c>
      <c r="I453" s="5">
        <v>45291</v>
      </c>
      <c r="J453" t="str">
        <f>VLOOKUP(B453,'[1]Payor Mapping'!$A$1:$D$5000,4,FALSE)</f>
        <v>Commercial</v>
      </c>
      <c r="K453" s="4">
        <f t="shared" si="7"/>
        <v>0</v>
      </c>
    </row>
    <row r="454" spans="1:11" x14ac:dyDescent="0.2">
      <c r="A454" s="3" t="s">
        <v>45</v>
      </c>
      <c r="B454" t="s">
        <v>68</v>
      </c>
      <c r="C454" s="4">
        <v>321.01</v>
      </c>
      <c r="D454" s="4"/>
      <c r="E454" s="4"/>
      <c r="F454" s="4"/>
      <c r="G454" s="4"/>
      <c r="H454" s="4">
        <v>321.01</v>
      </c>
      <c r="I454" s="5">
        <v>45291</v>
      </c>
      <c r="J454" t="str">
        <f>VLOOKUP(B454,'[1]Payor Mapping'!$A$1:$D$5000,4,FALSE)</f>
        <v>Commercial</v>
      </c>
      <c r="K454" s="4">
        <f t="shared" si="7"/>
        <v>321.01</v>
      </c>
    </row>
    <row r="455" spans="1:11" x14ac:dyDescent="0.2">
      <c r="A455" s="3" t="s">
        <v>45</v>
      </c>
      <c r="B455" t="s">
        <v>47</v>
      </c>
      <c r="C455" s="4"/>
      <c r="D455" s="4">
        <v>56.66</v>
      </c>
      <c r="E455" s="4"/>
      <c r="F455" s="4"/>
      <c r="G455" s="4">
        <v>56637.05</v>
      </c>
      <c r="H455" s="4">
        <v>56693.710000000006</v>
      </c>
      <c r="I455" s="5">
        <v>45291</v>
      </c>
      <c r="J455" t="str">
        <f>VLOOKUP(B455,'[1]Payor Mapping'!$A$1:$D$5000,4,FALSE)</f>
        <v>Gov't</v>
      </c>
      <c r="K455" s="4">
        <f t="shared" si="7"/>
        <v>56.66</v>
      </c>
    </row>
    <row r="456" spans="1:11" x14ac:dyDescent="0.2">
      <c r="A456" s="3" t="s">
        <v>45</v>
      </c>
      <c r="B456" t="s">
        <v>24</v>
      </c>
      <c r="C456" s="4">
        <v>274450.83999999997</v>
      </c>
      <c r="D456" s="4"/>
      <c r="E456" s="4">
        <v>239354.44</v>
      </c>
      <c r="F456" s="4"/>
      <c r="G456" s="4"/>
      <c r="H456" s="4">
        <v>513805.27999999997</v>
      </c>
      <c r="I456" s="5">
        <v>45291</v>
      </c>
      <c r="J456" t="str">
        <f>VLOOKUP(B456,'[1]Payor Mapping'!$A$1:$D$5000,4,FALSE)</f>
        <v>Commercial</v>
      </c>
      <c r="K456" s="4">
        <f t="shared" si="7"/>
        <v>274450.83999999997</v>
      </c>
    </row>
    <row r="457" spans="1:11" x14ac:dyDescent="0.2">
      <c r="A457" s="3" t="s">
        <v>45</v>
      </c>
      <c r="B457" t="s">
        <v>70</v>
      </c>
      <c r="C457" s="4">
        <v>917.54</v>
      </c>
      <c r="D457" s="4"/>
      <c r="E457" s="4"/>
      <c r="F457" s="4"/>
      <c r="G457" s="4"/>
      <c r="H457" s="4">
        <v>917.54</v>
      </c>
      <c r="I457" s="5">
        <v>45291</v>
      </c>
      <c r="J457" t="str">
        <f>VLOOKUP(B457,'[1]Payor Mapping'!$A$1:$D$5000,4,FALSE)</f>
        <v>Commercial</v>
      </c>
      <c r="K457" s="4">
        <f t="shared" si="7"/>
        <v>917.54</v>
      </c>
    </row>
    <row r="458" spans="1:11" x14ac:dyDescent="0.2">
      <c r="A458" s="3" t="s">
        <v>45</v>
      </c>
      <c r="B458" t="s">
        <v>14</v>
      </c>
      <c r="C458" s="4">
        <v>249766.72</v>
      </c>
      <c r="D458" s="4">
        <v>363186.48</v>
      </c>
      <c r="E458" s="4"/>
      <c r="F458" s="4"/>
      <c r="G458" s="4"/>
      <c r="H458" s="4">
        <v>612953.19999999995</v>
      </c>
      <c r="I458" s="5">
        <v>45291</v>
      </c>
      <c r="J458" t="str">
        <f>VLOOKUP(B458,'[1]Payor Mapping'!$A$1:$D$5000,4,FALSE)</f>
        <v>Commercial</v>
      </c>
      <c r="K458" s="4">
        <f t="shared" si="7"/>
        <v>612953.19999999995</v>
      </c>
    </row>
    <row r="459" spans="1:11" x14ac:dyDescent="0.2">
      <c r="A459" s="3" t="s">
        <v>45</v>
      </c>
      <c r="B459" t="s">
        <v>71</v>
      </c>
      <c r="C459" s="4">
        <v>1672.01</v>
      </c>
      <c r="D459" s="4"/>
      <c r="E459" s="4"/>
      <c r="F459" s="4"/>
      <c r="G459" s="4">
        <v>181.46</v>
      </c>
      <c r="H459" s="4">
        <v>1853.47</v>
      </c>
      <c r="I459" s="5">
        <v>45291</v>
      </c>
      <c r="J459" t="str">
        <f>VLOOKUP(B459,'[1]Payor Mapping'!$A$1:$D$5000,4,FALSE)</f>
        <v>Commercial</v>
      </c>
      <c r="K459" s="4">
        <f t="shared" si="7"/>
        <v>1672.01</v>
      </c>
    </row>
    <row r="460" spans="1:11" x14ac:dyDescent="0.2">
      <c r="A460" s="3" t="s">
        <v>45</v>
      </c>
      <c r="B460" t="s">
        <v>26</v>
      </c>
      <c r="C460" s="4">
        <v>469405.72000000003</v>
      </c>
      <c r="D460" s="4">
        <v>554233.5</v>
      </c>
      <c r="E460" s="4">
        <v>767.08</v>
      </c>
      <c r="F460" s="4"/>
      <c r="G460" s="4">
        <v>176486.72</v>
      </c>
      <c r="H460" s="4">
        <v>1200893.02</v>
      </c>
      <c r="I460" s="5">
        <v>45291</v>
      </c>
      <c r="J460" t="str">
        <f>VLOOKUP(B460,'[1]Payor Mapping'!$A$1:$D$5000,4,FALSE)</f>
        <v>MCA</v>
      </c>
      <c r="K460" s="4">
        <f t="shared" si="7"/>
        <v>1023639.22</v>
      </c>
    </row>
    <row r="461" spans="1:11" x14ac:dyDescent="0.2">
      <c r="A461" s="3" t="s">
        <v>45</v>
      </c>
      <c r="B461" t="s">
        <v>74</v>
      </c>
      <c r="C461" s="4"/>
      <c r="D461" s="4"/>
      <c r="E461" s="4">
        <v>118297.46</v>
      </c>
      <c r="F461" s="4"/>
      <c r="G461" s="4"/>
      <c r="H461" s="4">
        <v>118297.46</v>
      </c>
      <c r="I461" s="5">
        <v>45291</v>
      </c>
      <c r="J461" t="str">
        <f>VLOOKUP(B461,'[1]Payor Mapping'!$A$1:$D$5000,4,FALSE)</f>
        <v>MCA</v>
      </c>
      <c r="K461" s="4">
        <f t="shared" si="7"/>
        <v>0</v>
      </c>
    </row>
    <row r="462" spans="1:11" x14ac:dyDescent="0.2">
      <c r="A462" s="3" t="s">
        <v>45</v>
      </c>
      <c r="B462" t="s">
        <v>50</v>
      </c>
      <c r="C462" s="4"/>
      <c r="D462" s="4">
        <v>70.5</v>
      </c>
      <c r="E462" s="4"/>
      <c r="F462" s="4"/>
      <c r="G462" s="4">
        <v>4262.5</v>
      </c>
      <c r="H462" s="4">
        <v>4333</v>
      </c>
      <c r="I462" s="5">
        <v>45291</v>
      </c>
      <c r="J462" t="str">
        <f>VLOOKUP(B462,'[1]Payor Mapping'!$A$1:$D$5000,4,FALSE)</f>
        <v>MCA</v>
      </c>
      <c r="K462" s="4">
        <f t="shared" si="7"/>
        <v>70.5</v>
      </c>
    </row>
    <row r="463" spans="1:11" x14ac:dyDescent="0.2">
      <c r="A463" s="3" t="s">
        <v>45</v>
      </c>
      <c r="B463" t="s">
        <v>51</v>
      </c>
      <c r="C463" s="4">
        <v>223608.22999999998</v>
      </c>
      <c r="D463" s="4">
        <v>759919.43</v>
      </c>
      <c r="E463" s="4"/>
      <c r="F463" s="4"/>
      <c r="G463" s="4"/>
      <c r="H463" s="4">
        <v>983527.66</v>
      </c>
      <c r="I463" s="5">
        <v>45291</v>
      </c>
      <c r="J463" t="str">
        <f>VLOOKUP(B463,'[1]Payor Mapping'!$A$1:$D$5000,4,FALSE)</f>
        <v>MCA</v>
      </c>
      <c r="K463" s="4">
        <f t="shared" si="7"/>
        <v>983527.66</v>
      </c>
    </row>
    <row r="464" spans="1:11" x14ac:dyDescent="0.2">
      <c r="A464" s="3" t="s">
        <v>45</v>
      </c>
      <c r="B464" t="s">
        <v>110</v>
      </c>
      <c r="C464" s="4">
        <v>258921.52</v>
      </c>
      <c r="D464" s="4"/>
      <c r="E464" s="4"/>
      <c r="F464" s="4"/>
      <c r="G464" s="4"/>
      <c r="H464" s="4">
        <v>258921.52</v>
      </c>
      <c r="I464" s="5">
        <v>45291</v>
      </c>
      <c r="J464" t="str">
        <f>VLOOKUP(B464,'[1]Payor Mapping'!$A$1:$D$5000,4,FALSE)</f>
        <v>MCA</v>
      </c>
      <c r="K464" s="4">
        <f t="shared" si="7"/>
        <v>258921.52</v>
      </c>
    </row>
    <row r="465" spans="1:11" x14ac:dyDescent="0.2">
      <c r="A465" s="3" t="s">
        <v>45</v>
      </c>
      <c r="B465" t="s">
        <v>52</v>
      </c>
      <c r="C465" s="4"/>
      <c r="D465" s="4">
        <v>825.22</v>
      </c>
      <c r="E465" s="4"/>
      <c r="F465" s="4"/>
      <c r="G465" s="4"/>
      <c r="H465" s="4">
        <v>825.22</v>
      </c>
      <c r="I465" s="5">
        <v>45291</v>
      </c>
      <c r="J465" t="str">
        <f>VLOOKUP(B465,'[1]Payor Mapping'!$A$1:$D$5000,4,FALSE)</f>
        <v>MCA</v>
      </c>
      <c r="K465" s="4">
        <f t="shared" si="7"/>
        <v>825.22</v>
      </c>
    </row>
    <row r="466" spans="1:11" x14ac:dyDescent="0.2">
      <c r="A466" s="3" t="s">
        <v>45</v>
      </c>
      <c r="B466" t="s">
        <v>28</v>
      </c>
      <c r="C466" s="4">
        <v>1142325.82</v>
      </c>
      <c r="D466" s="4"/>
      <c r="E466" s="4"/>
      <c r="F466" s="4"/>
      <c r="G466" s="4"/>
      <c r="H466" s="4">
        <v>1142325.82</v>
      </c>
      <c r="I466" s="5">
        <v>45291</v>
      </c>
      <c r="J466" t="str">
        <f>VLOOKUP(B466,'[1]Payor Mapping'!$A$1:$D$5000,4,FALSE)</f>
        <v>MCA</v>
      </c>
      <c r="K466" s="4">
        <f t="shared" si="7"/>
        <v>1142325.82</v>
      </c>
    </row>
    <row r="467" spans="1:11" x14ac:dyDescent="0.2">
      <c r="A467" s="3" t="s">
        <v>45</v>
      </c>
      <c r="B467" t="s">
        <v>29</v>
      </c>
      <c r="C467" s="4">
        <v>88367.8</v>
      </c>
      <c r="D467" s="4">
        <v>16788.5</v>
      </c>
      <c r="E467" s="4"/>
      <c r="F467" s="4"/>
      <c r="G467" s="4"/>
      <c r="H467" s="4">
        <v>105156.29999999999</v>
      </c>
      <c r="I467" s="5">
        <v>45291</v>
      </c>
      <c r="J467" t="str">
        <f>VLOOKUP(B467,'[1]Payor Mapping'!$A$1:$D$5000,4,FALSE)</f>
        <v>MCA</v>
      </c>
      <c r="K467" s="4">
        <f t="shared" si="7"/>
        <v>105156.3</v>
      </c>
    </row>
    <row r="468" spans="1:11" x14ac:dyDescent="0.2">
      <c r="A468" s="3" t="s">
        <v>45</v>
      </c>
      <c r="B468" t="s">
        <v>30</v>
      </c>
      <c r="C468" s="4">
        <v>898.37999999999988</v>
      </c>
      <c r="D468" s="4">
        <v>2533.9</v>
      </c>
      <c r="E468" s="4">
        <v>864.38</v>
      </c>
      <c r="F468" s="4"/>
      <c r="G468" s="4"/>
      <c r="H468" s="4">
        <v>4296.66</v>
      </c>
      <c r="I468" s="5">
        <v>45291</v>
      </c>
      <c r="J468" t="str">
        <f>VLOOKUP(B468,'[1]Payor Mapping'!$A$1:$D$5000,4,FALSE)</f>
        <v>MCA</v>
      </c>
      <c r="K468" s="4">
        <f t="shared" si="7"/>
        <v>3432.2799999999997</v>
      </c>
    </row>
    <row r="469" spans="1:11" x14ac:dyDescent="0.2">
      <c r="A469" s="3" t="s">
        <v>45</v>
      </c>
      <c r="B469" t="s">
        <v>53</v>
      </c>
      <c r="C469" s="4"/>
      <c r="D469" s="4"/>
      <c r="E469" s="4"/>
      <c r="F469" s="4">
        <v>81833.13</v>
      </c>
      <c r="G469" s="4"/>
      <c r="H469" s="4">
        <v>81833.13</v>
      </c>
      <c r="I469" s="5">
        <v>45291</v>
      </c>
      <c r="J469" t="str">
        <f>VLOOKUP(B469,'[1]Payor Mapping'!$A$1:$D$5000,4,FALSE)</f>
        <v>MCA</v>
      </c>
      <c r="K469" s="4">
        <f t="shared" si="7"/>
        <v>0</v>
      </c>
    </row>
    <row r="470" spans="1:11" x14ac:dyDescent="0.2">
      <c r="A470" s="3" t="s">
        <v>45</v>
      </c>
      <c r="B470" t="s">
        <v>96</v>
      </c>
      <c r="C470" s="4">
        <v>30612.79</v>
      </c>
      <c r="D470" s="4"/>
      <c r="E470" s="4"/>
      <c r="F470" s="4">
        <v>366451.24</v>
      </c>
      <c r="G470" s="4"/>
      <c r="H470" s="4">
        <v>397064.02999999997</v>
      </c>
      <c r="I470" s="5">
        <v>45291</v>
      </c>
      <c r="J470" t="str">
        <f>VLOOKUP(B470,'[1]Payor Mapping'!$A$1:$D$5000,4,FALSE)</f>
        <v>MCA</v>
      </c>
      <c r="K470" s="4">
        <f t="shared" si="7"/>
        <v>30612.79</v>
      </c>
    </row>
    <row r="471" spans="1:11" x14ac:dyDescent="0.2">
      <c r="A471" s="3" t="s">
        <v>45</v>
      </c>
      <c r="B471" t="s">
        <v>31</v>
      </c>
      <c r="C471" s="4">
        <v>105297.51</v>
      </c>
      <c r="D471" s="4"/>
      <c r="E471" s="4"/>
      <c r="F471" s="4"/>
      <c r="G471" s="4"/>
      <c r="H471" s="4">
        <v>105297.51</v>
      </c>
      <c r="I471" s="5">
        <v>45291</v>
      </c>
      <c r="J471" t="str">
        <f>VLOOKUP(B471,'[1]Payor Mapping'!$A$1:$D$5000,4,FALSE)</f>
        <v>MCA</v>
      </c>
      <c r="K471" s="4">
        <f t="shared" si="7"/>
        <v>105297.51</v>
      </c>
    </row>
    <row r="472" spans="1:11" x14ac:dyDescent="0.2">
      <c r="A472" s="3" t="s">
        <v>45</v>
      </c>
      <c r="B472" t="s">
        <v>34</v>
      </c>
      <c r="C472" s="4">
        <v>11795.81</v>
      </c>
      <c r="D472" s="4">
        <v>7057.6900000000005</v>
      </c>
      <c r="E472" s="4">
        <v>1351.9</v>
      </c>
      <c r="F472" s="4">
        <v>1709.43</v>
      </c>
      <c r="G472" s="4"/>
      <c r="H472" s="4">
        <v>21914.83</v>
      </c>
      <c r="I472" s="5">
        <v>45291</v>
      </c>
      <c r="J472" t="str">
        <f>VLOOKUP(B472,'[1]Payor Mapping'!$A$1:$D$5000,4,FALSE)</f>
        <v>MEDICARE</v>
      </c>
      <c r="K472" s="4">
        <f t="shared" si="7"/>
        <v>18853.5</v>
      </c>
    </row>
    <row r="473" spans="1:11" x14ac:dyDescent="0.2">
      <c r="A473" s="3" t="s">
        <v>45</v>
      </c>
      <c r="B473" t="s">
        <v>81</v>
      </c>
      <c r="C473" s="4">
        <v>644.6</v>
      </c>
      <c r="D473" s="4"/>
      <c r="E473" s="4"/>
      <c r="F473" s="4"/>
      <c r="G473" s="4"/>
      <c r="H473" s="4">
        <v>644.6</v>
      </c>
      <c r="I473" s="5">
        <v>45291</v>
      </c>
      <c r="J473" t="str">
        <f>VLOOKUP(B473,'[1]Payor Mapping'!$A$1:$D$5000,4,FALSE)</f>
        <v>MEDICARE</v>
      </c>
      <c r="K473" s="4">
        <f t="shared" si="7"/>
        <v>644.6</v>
      </c>
    </row>
    <row r="474" spans="1:11" x14ac:dyDescent="0.2">
      <c r="A474" s="3" t="s">
        <v>45</v>
      </c>
      <c r="B474" t="s">
        <v>35</v>
      </c>
      <c r="C474" s="4">
        <v>3582014.1700000009</v>
      </c>
      <c r="D474" s="4">
        <v>973863.52</v>
      </c>
      <c r="E474" s="4">
        <v>272907.40000000002</v>
      </c>
      <c r="F474" s="4"/>
      <c r="G474" s="4"/>
      <c r="H474" s="4">
        <v>4828785.0900000008</v>
      </c>
      <c r="I474" s="5">
        <v>45291</v>
      </c>
      <c r="J474" t="str">
        <f>VLOOKUP(B474,'[1]Payor Mapping'!$A$1:$D$5000,4,FALSE)</f>
        <v>Medicare</v>
      </c>
      <c r="K474" s="4">
        <f t="shared" si="7"/>
        <v>4555877.6900000013</v>
      </c>
    </row>
    <row r="475" spans="1:11" x14ac:dyDescent="0.2">
      <c r="A475" s="3" t="s">
        <v>45</v>
      </c>
      <c r="B475" t="s">
        <v>36</v>
      </c>
      <c r="C475" s="4">
        <v>89085.51</v>
      </c>
      <c r="D475" s="4"/>
      <c r="E475" s="4">
        <v>127843.94</v>
      </c>
      <c r="F475" s="4"/>
      <c r="G475" s="4"/>
      <c r="H475" s="4">
        <v>216929.45</v>
      </c>
      <c r="I475" s="5">
        <v>45291</v>
      </c>
      <c r="J475" t="str">
        <f>VLOOKUP(B475,'[1]Payor Mapping'!$A$1:$D$5000,4,FALSE)</f>
        <v>Medicare</v>
      </c>
      <c r="K475" s="4">
        <f t="shared" si="7"/>
        <v>89085.51</v>
      </c>
    </row>
    <row r="476" spans="1:11" x14ac:dyDescent="0.2">
      <c r="A476" s="3" t="s">
        <v>45</v>
      </c>
      <c r="B476" t="s">
        <v>37</v>
      </c>
      <c r="C476" s="4">
        <v>2064.5300000000002</v>
      </c>
      <c r="D476" s="4">
        <v>3478.3999999999996</v>
      </c>
      <c r="E476" s="4">
        <v>2755.28</v>
      </c>
      <c r="F476" s="4">
        <v>3070.5600000000004</v>
      </c>
      <c r="G476" s="4"/>
      <c r="H476" s="4">
        <v>11368.769999999999</v>
      </c>
      <c r="I476" s="5">
        <v>45291</v>
      </c>
      <c r="J476" t="str">
        <f>VLOOKUP(B476,'[1]Payor Mapping'!$A$1:$D$5000,4,FALSE)</f>
        <v>Medicare</v>
      </c>
      <c r="K476" s="4">
        <f t="shared" si="7"/>
        <v>5542.93</v>
      </c>
    </row>
    <row r="477" spans="1:11" x14ac:dyDescent="0.2">
      <c r="A477" s="3" t="s">
        <v>45</v>
      </c>
      <c r="B477" t="s">
        <v>38</v>
      </c>
      <c r="C477" s="4"/>
      <c r="D477" s="4"/>
      <c r="E477" s="4"/>
      <c r="F477" s="4">
        <v>1682.06</v>
      </c>
      <c r="G477" s="4"/>
      <c r="H477" s="4">
        <v>1682.06</v>
      </c>
      <c r="I477" s="5">
        <v>45291</v>
      </c>
      <c r="J477" t="str">
        <f>VLOOKUP(B477,'[1]Payor Mapping'!$A$1:$D$5000,4,FALSE)</f>
        <v>Medicare</v>
      </c>
      <c r="K477" s="4">
        <f t="shared" si="7"/>
        <v>0</v>
      </c>
    </row>
    <row r="478" spans="1:11" x14ac:dyDescent="0.2">
      <c r="A478" s="3" t="s">
        <v>45</v>
      </c>
      <c r="B478" t="s">
        <v>16</v>
      </c>
      <c r="C478" s="4">
        <v>-926377.43999999948</v>
      </c>
      <c r="D478" s="4">
        <v>81883.650000000009</v>
      </c>
      <c r="E478" s="4">
        <v>39301.85</v>
      </c>
      <c r="F478" s="4">
        <v>31858.92</v>
      </c>
      <c r="G478" s="4">
        <v>1690301.5999999994</v>
      </c>
      <c r="H478" s="4">
        <v>916968.58000000101</v>
      </c>
      <c r="I478" s="5">
        <v>45291</v>
      </c>
      <c r="J478" t="str">
        <f>VLOOKUP(B478,'[1]Payor Mapping'!$A$1:$D$5000,4,FALSE)</f>
        <v>Private Pay</v>
      </c>
      <c r="K478" s="4">
        <f t="shared" si="7"/>
        <v>-844493.78999999946</v>
      </c>
    </row>
    <row r="479" spans="1:11" x14ac:dyDescent="0.2">
      <c r="A479" s="3" t="s">
        <v>45</v>
      </c>
      <c r="B479" t="s">
        <v>56</v>
      </c>
      <c r="C479" s="4"/>
      <c r="D479" s="4">
        <v>47</v>
      </c>
      <c r="E479" s="4"/>
      <c r="F479" s="4"/>
      <c r="G479" s="4"/>
      <c r="H479" s="4">
        <v>47</v>
      </c>
      <c r="I479" s="5">
        <v>45291</v>
      </c>
      <c r="J479" t="str">
        <f>VLOOKUP(B479,'[1]Payor Mapping'!$A$1:$D$5000,4,FALSE)</f>
        <v>Gov't</v>
      </c>
      <c r="K479" s="4">
        <f t="shared" si="7"/>
        <v>47</v>
      </c>
    </row>
    <row r="480" spans="1:11" x14ac:dyDescent="0.2">
      <c r="A480" s="3" t="s">
        <v>45</v>
      </c>
      <c r="B480" t="s">
        <v>57</v>
      </c>
      <c r="C480" s="4"/>
      <c r="D480" s="4"/>
      <c r="E480" s="4"/>
      <c r="F480" s="4"/>
      <c r="G480" s="4">
        <v>1475</v>
      </c>
      <c r="H480" s="4">
        <v>1475</v>
      </c>
      <c r="I480" s="5">
        <v>45291</v>
      </c>
      <c r="J480" t="str">
        <f>VLOOKUP(B480,'[1]Payor Mapping'!$A$1:$D$5000,4,FALSE)</f>
        <v>Gov't</v>
      </c>
      <c r="K480" s="4">
        <f t="shared" si="7"/>
        <v>0</v>
      </c>
    </row>
    <row r="481" spans="1:11" x14ac:dyDescent="0.2">
      <c r="A481" s="3" t="s">
        <v>45</v>
      </c>
      <c r="B481" t="s">
        <v>41</v>
      </c>
      <c r="C481" s="4"/>
      <c r="D481" s="4">
        <v>274490.86</v>
      </c>
      <c r="E481" s="4"/>
      <c r="F481" s="4"/>
      <c r="G481" s="4"/>
      <c r="H481" s="4">
        <v>274490.86</v>
      </c>
      <c r="I481" s="5">
        <v>45291</v>
      </c>
      <c r="J481" t="str">
        <f>VLOOKUP(B481,'[1]Payor Mapping'!$A$1:$D$5000,4,FALSE)</f>
        <v>Gov't</v>
      </c>
      <c r="K481" s="4">
        <f t="shared" si="7"/>
        <v>274490.86</v>
      </c>
    </row>
    <row r="482" spans="1:11" x14ac:dyDescent="0.2">
      <c r="A482" s="3" t="s">
        <v>45</v>
      </c>
      <c r="B482" t="s">
        <v>58</v>
      </c>
      <c r="C482" s="4">
        <v>48526.59</v>
      </c>
      <c r="D482" s="4"/>
      <c r="E482" s="4"/>
      <c r="F482" s="4"/>
      <c r="G482" s="4"/>
      <c r="H482" s="4">
        <v>48526.59</v>
      </c>
      <c r="I482" s="5">
        <v>45291</v>
      </c>
      <c r="J482" t="str">
        <f>VLOOKUP(B482,'[1]Payor Mapping'!$A$1:$D$5000,4,FALSE)</f>
        <v>Gov't</v>
      </c>
      <c r="K482" s="4">
        <f t="shared" si="7"/>
        <v>48526.59</v>
      </c>
    </row>
    <row r="483" spans="1:11" x14ac:dyDescent="0.2">
      <c r="A483" s="3" t="s">
        <v>45</v>
      </c>
      <c r="B483" t="s">
        <v>42</v>
      </c>
      <c r="C483" s="4">
        <v>4704.3999999999996</v>
      </c>
      <c r="D483" s="4">
        <v>7852.53</v>
      </c>
      <c r="E483" s="4">
        <v>9898.65</v>
      </c>
      <c r="F483" s="4"/>
      <c r="G483" s="4"/>
      <c r="H483" s="4">
        <v>22455.58</v>
      </c>
      <c r="I483" s="5">
        <v>45291</v>
      </c>
      <c r="J483" t="str">
        <f>VLOOKUP(B483,'[1]Payor Mapping'!$A$1:$D$5000,4,FALSE)</f>
        <v>Commercial</v>
      </c>
      <c r="K483" s="4">
        <f t="shared" si="7"/>
        <v>12556.93</v>
      </c>
    </row>
    <row r="484" spans="1:11" x14ac:dyDescent="0.2">
      <c r="A484" s="3" t="s">
        <v>45</v>
      </c>
      <c r="B484" t="s">
        <v>88</v>
      </c>
      <c r="C484" s="4"/>
      <c r="D484" s="4"/>
      <c r="E484" s="4"/>
      <c r="F484" s="4"/>
      <c r="G484" s="4">
        <v>9603.9699999999993</v>
      </c>
      <c r="H484" s="4">
        <v>9603.9699999999993</v>
      </c>
      <c r="I484" s="5">
        <v>45291</v>
      </c>
      <c r="J484" t="str">
        <f>VLOOKUP(B484,'[1]Payor Mapping'!$A$1:$D$5000,4,FALSE)</f>
        <v>Commercial</v>
      </c>
      <c r="K484" s="4">
        <f t="shared" si="7"/>
        <v>0</v>
      </c>
    </row>
    <row r="485" spans="1:11" x14ac:dyDescent="0.2">
      <c r="A485" s="6" t="s">
        <v>45</v>
      </c>
      <c r="B485" t="s">
        <v>89</v>
      </c>
      <c r="C485" s="4"/>
      <c r="D485" s="4"/>
      <c r="E485" s="4"/>
      <c r="F485" s="4">
        <v>3639.99</v>
      </c>
      <c r="G485" s="4">
        <v>3207.97</v>
      </c>
      <c r="H485" s="4">
        <v>6847.9599999999991</v>
      </c>
      <c r="I485" s="5">
        <v>45291</v>
      </c>
      <c r="J485" t="str">
        <f>VLOOKUP(B485,'[1]Payor Mapping'!$A$1:$D$5000,4,FALSE)</f>
        <v>WC</v>
      </c>
      <c r="K485" s="4">
        <f t="shared" si="7"/>
        <v>0</v>
      </c>
    </row>
    <row r="486" spans="1:11" x14ac:dyDescent="0.2">
      <c r="A486" s="3" t="s">
        <v>60</v>
      </c>
      <c r="B486" t="s">
        <v>19</v>
      </c>
      <c r="C486" s="4">
        <v>4507.26</v>
      </c>
      <c r="D486" s="4">
        <v>458.56</v>
      </c>
      <c r="E486" s="4">
        <v>72.510000000000005</v>
      </c>
      <c r="F486" s="4"/>
      <c r="G486" s="4">
        <v>290.04000000000002</v>
      </c>
      <c r="H486" s="4">
        <v>5328.3700000000017</v>
      </c>
      <c r="I486" s="5">
        <v>45291</v>
      </c>
      <c r="J486" t="str">
        <f>VLOOKUP(B486,'[1]Payor Mapping'!$A$1:$D$5000,4,FALSE)</f>
        <v>Commercial</v>
      </c>
      <c r="K486" s="4">
        <f t="shared" si="7"/>
        <v>4965.8200000000006</v>
      </c>
    </row>
    <row r="487" spans="1:11" x14ac:dyDescent="0.2">
      <c r="A487" s="3" t="s">
        <v>60</v>
      </c>
      <c r="B487" t="s">
        <v>61</v>
      </c>
      <c r="C487" s="4"/>
      <c r="D487" s="4">
        <v>3457.77</v>
      </c>
      <c r="E487" s="4">
        <v>428.56</v>
      </c>
      <c r="F487" s="4"/>
      <c r="G487" s="4"/>
      <c r="H487" s="4">
        <v>3886.33</v>
      </c>
      <c r="I487" s="5">
        <v>45291</v>
      </c>
      <c r="J487" t="str">
        <f>VLOOKUP(B487,'[1]Payor Mapping'!$A$1:$D$5000,4,FALSE)</f>
        <v>Commercial</v>
      </c>
      <c r="K487" s="4">
        <f t="shared" si="7"/>
        <v>3457.77</v>
      </c>
    </row>
    <row r="488" spans="1:11" x14ac:dyDescent="0.2">
      <c r="A488" s="3" t="s">
        <v>60</v>
      </c>
      <c r="B488" t="s">
        <v>62</v>
      </c>
      <c r="C488" s="4"/>
      <c r="D488" s="4">
        <v>329049.68</v>
      </c>
      <c r="E488" s="4"/>
      <c r="F488" s="4"/>
      <c r="G488" s="4"/>
      <c r="H488" s="4">
        <v>329049.68</v>
      </c>
      <c r="I488" s="5">
        <v>45291</v>
      </c>
      <c r="J488" t="str">
        <f>VLOOKUP(B488,'[1]Payor Mapping'!$A$1:$D$5000,4,FALSE)</f>
        <v>Commercial</v>
      </c>
      <c r="K488" s="4">
        <f t="shared" si="7"/>
        <v>329049.68</v>
      </c>
    </row>
    <row r="489" spans="1:11" x14ac:dyDescent="0.2">
      <c r="A489" s="3" t="s">
        <v>60</v>
      </c>
      <c r="B489" t="s">
        <v>20</v>
      </c>
      <c r="C489" s="4">
        <v>10077.209999999999</v>
      </c>
      <c r="D489" s="4">
        <v>8636.5</v>
      </c>
      <c r="E489" s="4"/>
      <c r="F489" s="4"/>
      <c r="G489" s="4"/>
      <c r="H489" s="4">
        <v>18713.710000000003</v>
      </c>
      <c r="I489" s="5">
        <v>45291</v>
      </c>
      <c r="J489" t="str">
        <f>VLOOKUP(B489,'[1]Payor Mapping'!$A$1:$D$5000,4,FALSE)</f>
        <v>Commercial</v>
      </c>
      <c r="K489" s="4">
        <f t="shared" si="7"/>
        <v>18713.71</v>
      </c>
    </row>
    <row r="490" spans="1:11" x14ac:dyDescent="0.2">
      <c r="A490" s="3" t="s">
        <v>60</v>
      </c>
      <c r="B490" t="s">
        <v>63</v>
      </c>
      <c r="C490" s="4">
        <v>2495.9299999999998</v>
      </c>
      <c r="D490" s="4">
        <v>48435.39</v>
      </c>
      <c r="E490" s="4">
        <v>39430.879999999997</v>
      </c>
      <c r="F490" s="4"/>
      <c r="G490" s="4">
        <v>8641.11</v>
      </c>
      <c r="H490" s="4">
        <v>99003.31</v>
      </c>
      <c r="I490" s="5">
        <v>45291</v>
      </c>
      <c r="J490" t="str">
        <f>VLOOKUP(B490,'[1]Payor Mapping'!$A$1:$D$5000,4,FALSE)</f>
        <v>Commercial</v>
      </c>
      <c r="K490" s="4">
        <f t="shared" si="7"/>
        <v>50931.32</v>
      </c>
    </row>
    <row r="491" spans="1:11" x14ac:dyDescent="0.2">
      <c r="A491" s="3" t="s">
        <v>60</v>
      </c>
      <c r="B491" t="s">
        <v>100</v>
      </c>
      <c r="C491" s="4"/>
      <c r="D491" s="4">
        <v>265687.94</v>
      </c>
      <c r="E491" s="4"/>
      <c r="F491" s="4"/>
      <c r="G491" s="4"/>
      <c r="H491" s="4">
        <v>265687.94</v>
      </c>
      <c r="I491" s="5">
        <v>45291</v>
      </c>
      <c r="J491" t="str">
        <f>VLOOKUP(B491,'[1]Payor Mapping'!$A$1:$D$5000,4,FALSE)</f>
        <v>Commercial</v>
      </c>
      <c r="K491" s="4">
        <f t="shared" si="7"/>
        <v>265687.94</v>
      </c>
    </row>
    <row r="492" spans="1:11" x14ac:dyDescent="0.2">
      <c r="A492" s="3" t="s">
        <v>60</v>
      </c>
      <c r="B492" t="s">
        <v>104</v>
      </c>
      <c r="C492" s="4"/>
      <c r="D492" s="4">
        <v>145.02000000000001</v>
      </c>
      <c r="E492" s="4"/>
      <c r="F492" s="4"/>
      <c r="G492" s="4">
        <v>325</v>
      </c>
      <c r="H492" s="4">
        <v>470.02</v>
      </c>
      <c r="I492" s="5">
        <v>45291</v>
      </c>
      <c r="J492" t="str">
        <f>VLOOKUP(B492,'[1]Payor Mapping'!$A$1:$D$5000,4,FALSE)</f>
        <v>Commercial</v>
      </c>
      <c r="K492" s="4">
        <f t="shared" si="7"/>
        <v>145.02000000000001</v>
      </c>
    </row>
    <row r="493" spans="1:11" x14ac:dyDescent="0.2">
      <c r="A493" s="3" t="s">
        <v>60</v>
      </c>
      <c r="B493" t="s">
        <v>21</v>
      </c>
      <c r="C493" s="4"/>
      <c r="D493" s="4"/>
      <c r="E493" s="4">
        <v>11600</v>
      </c>
      <c r="F493" s="4"/>
      <c r="G493" s="4"/>
      <c r="H493" s="4">
        <v>11600</v>
      </c>
      <c r="I493" s="5">
        <v>45291</v>
      </c>
      <c r="J493" t="str">
        <f>VLOOKUP(B493,'[1]Payor Mapping'!$A$1:$D$5000,4,FALSE)</f>
        <v>Commercial</v>
      </c>
      <c r="K493" s="4">
        <f t="shared" si="7"/>
        <v>0</v>
      </c>
    </row>
    <row r="494" spans="1:11" x14ac:dyDescent="0.2">
      <c r="A494" s="3" t="s">
        <v>60</v>
      </c>
      <c r="B494" t="s">
        <v>64</v>
      </c>
      <c r="C494" s="4">
        <v>792.23</v>
      </c>
      <c r="D494" s="4">
        <v>3869.52</v>
      </c>
      <c r="E494" s="4"/>
      <c r="F494" s="4"/>
      <c r="G494" s="4"/>
      <c r="H494" s="4">
        <v>4661.75</v>
      </c>
      <c r="I494" s="5">
        <v>45291</v>
      </c>
      <c r="J494" t="str">
        <f>VLOOKUP(B494,'[1]Payor Mapping'!$A$1:$D$5000,4,FALSE)</f>
        <v>Commercial</v>
      </c>
      <c r="K494" s="4">
        <f t="shared" si="7"/>
        <v>4661.75</v>
      </c>
    </row>
    <row r="495" spans="1:11" x14ac:dyDescent="0.2">
      <c r="A495" s="3" t="s">
        <v>60</v>
      </c>
      <c r="B495" t="s">
        <v>65</v>
      </c>
      <c r="C495" s="4"/>
      <c r="D495" s="4">
        <v>1164.05</v>
      </c>
      <c r="E495" s="4"/>
      <c r="F495" s="4"/>
      <c r="G495" s="4"/>
      <c r="H495" s="4">
        <v>1164.05</v>
      </c>
      <c r="I495" s="5">
        <v>45291</v>
      </c>
      <c r="J495" t="str">
        <f>VLOOKUP(B495,'[1]Payor Mapping'!$A$1:$D$5000,4,FALSE)</f>
        <v>Commercial</v>
      </c>
      <c r="K495" s="4">
        <f t="shared" si="7"/>
        <v>1164.05</v>
      </c>
    </row>
    <row r="496" spans="1:11" x14ac:dyDescent="0.2">
      <c r="A496" s="3" t="s">
        <v>60</v>
      </c>
      <c r="B496" t="s">
        <v>22</v>
      </c>
      <c r="C496" s="4">
        <v>1339259.0699999996</v>
      </c>
      <c r="D496" s="4">
        <v>233276.14</v>
      </c>
      <c r="E496" s="4"/>
      <c r="F496" s="4"/>
      <c r="G496" s="4">
        <v>2000</v>
      </c>
      <c r="H496" s="4">
        <v>1574535.2099999997</v>
      </c>
      <c r="I496" s="5">
        <v>45291</v>
      </c>
      <c r="J496" t="str">
        <f>VLOOKUP(B496,'[1]Payor Mapping'!$A$1:$D$5000,4,FALSE)</f>
        <v>Commercial</v>
      </c>
      <c r="K496" s="4">
        <f t="shared" si="7"/>
        <v>1572535.2099999995</v>
      </c>
    </row>
    <row r="497" spans="1:11" x14ac:dyDescent="0.2">
      <c r="A497" s="3" t="s">
        <v>60</v>
      </c>
      <c r="B497" t="s">
        <v>46</v>
      </c>
      <c r="C497" s="4">
        <v>126237.74999999999</v>
      </c>
      <c r="D497" s="4"/>
      <c r="E497" s="4">
        <v>3415.67</v>
      </c>
      <c r="F497" s="4">
        <v>1955.01</v>
      </c>
      <c r="G497" s="4">
        <v>7553.5700000000006</v>
      </c>
      <c r="H497" s="4">
        <v>139162</v>
      </c>
      <c r="I497" s="5">
        <v>45291</v>
      </c>
      <c r="J497" t="str">
        <f>VLOOKUP(B497,'[1]Payor Mapping'!$A$1:$D$5000,4,FALSE)</f>
        <v>Commercial</v>
      </c>
      <c r="K497" s="4">
        <f t="shared" si="7"/>
        <v>126237.74999999999</v>
      </c>
    </row>
    <row r="498" spans="1:11" x14ac:dyDescent="0.2">
      <c r="A498" s="3" t="s">
        <v>60</v>
      </c>
      <c r="B498" t="s">
        <v>66</v>
      </c>
      <c r="C498" s="4">
        <v>253194.08</v>
      </c>
      <c r="D498" s="4">
        <v>125744.24</v>
      </c>
      <c r="E498" s="4"/>
      <c r="F498" s="4"/>
      <c r="G498" s="4">
        <v>39996.289999999994</v>
      </c>
      <c r="H498" s="4">
        <v>418934.60999999993</v>
      </c>
      <c r="I498" s="5">
        <v>45291</v>
      </c>
      <c r="J498" t="str">
        <f>VLOOKUP(B498,'[1]Payor Mapping'!$A$1:$D$5000,4,FALSE)</f>
        <v>Commercial</v>
      </c>
      <c r="K498" s="4">
        <f t="shared" si="7"/>
        <v>378938.32</v>
      </c>
    </row>
    <row r="499" spans="1:11" x14ac:dyDescent="0.2">
      <c r="A499" s="3" t="s">
        <v>60</v>
      </c>
      <c r="B499" t="s">
        <v>23</v>
      </c>
      <c r="C499" s="4">
        <v>267238.90000000002</v>
      </c>
      <c r="D499" s="4">
        <v>328689.53000000003</v>
      </c>
      <c r="E499" s="4"/>
      <c r="F499" s="4"/>
      <c r="G499" s="4"/>
      <c r="H499" s="4">
        <v>595928.42999999993</v>
      </c>
      <c r="I499" s="5">
        <v>45291</v>
      </c>
      <c r="J499" t="str">
        <f>VLOOKUP(B499,'[1]Payor Mapping'!$A$1:$D$5000,4,FALSE)</f>
        <v>Commercial</v>
      </c>
      <c r="K499" s="4">
        <f t="shared" si="7"/>
        <v>595928.43000000005</v>
      </c>
    </row>
    <row r="500" spans="1:11" x14ac:dyDescent="0.2">
      <c r="A500" s="3" t="s">
        <v>60</v>
      </c>
      <c r="B500" t="s">
        <v>105</v>
      </c>
      <c r="C500" s="4"/>
      <c r="D500" s="4"/>
      <c r="E500" s="4"/>
      <c r="F500" s="4"/>
      <c r="G500" s="4">
        <v>2414.7800000000002</v>
      </c>
      <c r="H500" s="4">
        <v>2414.7800000000002</v>
      </c>
      <c r="I500" s="5">
        <v>45291</v>
      </c>
      <c r="J500" t="str">
        <f>VLOOKUP(B500,'[1]Payor Mapping'!$A$1:$D$5000,4,FALSE)</f>
        <v>Commercial</v>
      </c>
      <c r="K500" s="4">
        <f t="shared" si="7"/>
        <v>0</v>
      </c>
    </row>
    <row r="501" spans="1:11" x14ac:dyDescent="0.2">
      <c r="A501" s="3" t="s">
        <v>60</v>
      </c>
      <c r="B501" t="s">
        <v>69</v>
      </c>
      <c r="C501" s="4">
        <v>4522.2299999999996</v>
      </c>
      <c r="D501" s="4">
        <v>8400.59</v>
      </c>
      <c r="E501" s="4"/>
      <c r="F501" s="4"/>
      <c r="G501" s="4"/>
      <c r="H501" s="4">
        <v>12922.82</v>
      </c>
      <c r="I501" s="5">
        <v>45291</v>
      </c>
      <c r="J501" t="str">
        <f>VLOOKUP(B501,'[1]Payor Mapping'!$A$1:$D$5000,4,FALSE)</f>
        <v>Commercial</v>
      </c>
      <c r="K501" s="4">
        <f t="shared" si="7"/>
        <v>12922.82</v>
      </c>
    </row>
    <row r="502" spans="1:11" x14ac:dyDescent="0.2">
      <c r="A502" s="3" t="s">
        <v>60</v>
      </c>
      <c r="B502" t="s">
        <v>24</v>
      </c>
      <c r="C502" s="4">
        <v>374913.17</v>
      </c>
      <c r="D502" s="4">
        <v>42977.51</v>
      </c>
      <c r="E502" s="4"/>
      <c r="F502" s="4"/>
      <c r="G502" s="4"/>
      <c r="H502" s="4">
        <v>417890.68</v>
      </c>
      <c r="I502" s="5">
        <v>45291</v>
      </c>
      <c r="J502" t="str">
        <f>VLOOKUP(B502,'[1]Payor Mapping'!$A$1:$D$5000,4,FALSE)</f>
        <v>Commercial</v>
      </c>
      <c r="K502" s="4">
        <f t="shared" si="7"/>
        <v>417890.68</v>
      </c>
    </row>
    <row r="503" spans="1:11" x14ac:dyDescent="0.2">
      <c r="A503" s="3" t="s">
        <v>60</v>
      </c>
      <c r="B503" t="s">
        <v>48</v>
      </c>
      <c r="C503" s="4">
        <v>19225.320000000003</v>
      </c>
      <c r="D503" s="4">
        <v>4652.47</v>
      </c>
      <c r="E503" s="4"/>
      <c r="F503" s="4"/>
      <c r="G503" s="4">
        <v>7326.77</v>
      </c>
      <c r="H503" s="4">
        <v>31204.559999999998</v>
      </c>
      <c r="I503" s="5">
        <v>45291</v>
      </c>
      <c r="J503" t="str">
        <f>VLOOKUP(B503,'[1]Payor Mapping'!$A$1:$D$5000,4,FALSE)</f>
        <v>Commercial</v>
      </c>
      <c r="K503" s="4">
        <f t="shared" si="7"/>
        <v>23877.790000000005</v>
      </c>
    </row>
    <row r="504" spans="1:11" x14ac:dyDescent="0.2">
      <c r="A504" s="3" t="s">
        <v>60</v>
      </c>
      <c r="B504" t="s">
        <v>70</v>
      </c>
      <c r="C504" s="4">
        <v>165570.68999999997</v>
      </c>
      <c r="D504" s="4">
        <v>145.02000000000001</v>
      </c>
      <c r="E504" s="4"/>
      <c r="F504" s="4"/>
      <c r="G504" s="4">
        <v>1412</v>
      </c>
      <c r="H504" s="4">
        <v>167127.70999999996</v>
      </c>
      <c r="I504" s="5">
        <v>45291</v>
      </c>
      <c r="J504" t="str">
        <f>VLOOKUP(B504,'[1]Payor Mapping'!$A$1:$D$5000,4,FALSE)</f>
        <v>Commercial</v>
      </c>
      <c r="K504" s="4">
        <f t="shared" si="7"/>
        <v>165715.70999999996</v>
      </c>
    </row>
    <row r="505" spans="1:11" x14ac:dyDescent="0.2">
      <c r="A505" s="3" t="s">
        <v>60</v>
      </c>
      <c r="B505" t="s">
        <v>14</v>
      </c>
      <c r="C505" s="4">
        <v>-15741.33</v>
      </c>
      <c r="D505" s="4"/>
      <c r="E505" s="4"/>
      <c r="F505" s="4"/>
      <c r="G505" s="4">
        <v>52632.97</v>
      </c>
      <c r="H505" s="4">
        <v>36891.64</v>
      </c>
      <c r="I505" s="5">
        <v>45291</v>
      </c>
      <c r="J505" t="str">
        <f>VLOOKUP(B505,'[1]Payor Mapping'!$A$1:$D$5000,4,FALSE)</f>
        <v>Commercial</v>
      </c>
      <c r="K505" s="4">
        <f t="shared" si="7"/>
        <v>-15741.33</v>
      </c>
    </row>
    <row r="506" spans="1:11" x14ac:dyDescent="0.2">
      <c r="A506" s="3" t="s">
        <v>60</v>
      </c>
      <c r="B506" t="s">
        <v>71</v>
      </c>
      <c r="C506" s="4">
        <v>9052.77</v>
      </c>
      <c r="D506" s="4"/>
      <c r="E506" s="4"/>
      <c r="F506" s="4"/>
      <c r="G506" s="4"/>
      <c r="H506" s="4">
        <v>9052.77</v>
      </c>
      <c r="I506" s="5">
        <v>45291</v>
      </c>
      <c r="J506" t="str">
        <f>VLOOKUP(B506,'[1]Payor Mapping'!$A$1:$D$5000,4,FALSE)</f>
        <v>Commercial</v>
      </c>
      <c r="K506" s="4">
        <f t="shared" si="7"/>
        <v>9052.77</v>
      </c>
    </row>
    <row r="507" spans="1:11" x14ac:dyDescent="0.2">
      <c r="A507" s="3" t="s">
        <v>60</v>
      </c>
      <c r="B507" t="s">
        <v>72</v>
      </c>
      <c r="C507" s="4">
        <v>16379.300000000001</v>
      </c>
      <c r="D507" s="4">
        <v>15576.960000000003</v>
      </c>
      <c r="E507" s="4">
        <v>3157.75</v>
      </c>
      <c r="F507" s="4">
        <v>2570.7800000000002</v>
      </c>
      <c r="G507" s="4">
        <v>1675.83</v>
      </c>
      <c r="H507" s="4">
        <v>39360.619999999988</v>
      </c>
      <c r="I507" s="5">
        <v>45291</v>
      </c>
      <c r="J507" t="str">
        <f>VLOOKUP(B507,'[1]Payor Mapping'!$A$1:$D$5000,4,FALSE)</f>
        <v>Commercial</v>
      </c>
      <c r="K507" s="4">
        <f t="shared" si="7"/>
        <v>31956.260000000002</v>
      </c>
    </row>
    <row r="508" spans="1:11" x14ac:dyDescent="0.2">
      <c r="A508" s="3" t="s">
        <v>60</v>
      </c>
      <c r="B508" t="s">
        <v>73</v>
      </c>
      <c r="C508" s="4">
        <v>3976.41</v>
      </c>
      <c r="D508" s="4">
        <v>17661.98</v>
      </c>
      <c r="E508" s="4">
        <v>27391.97</v>
      </c>
      <c r="F508" s="4">
        <v>13525.95</v>
      </c>
      <c r="G508" s="4">
        <v>17661.98</v>
      </c>
      <c r="H508" s="4">
        <v>80218.290000000023</v>
      </c>
      <c r="I508" s="5">
        <v>45291</v>
      </c>
      <c r="J508" t="str">
        <f>VLOOKUP(B508,'[1]Payor Mapping'!$A$1:$D$5000,4,FALSE)</f>
        <v>Commercial</v>
      </c>
      <c r="K508" s="4">
        <f t="shared" si="7"/>
        <v>21638.39</v>
      </c>
    </row>
    <row r="509" spans="1:11" x14ac:dyDescent="0.2">
      <c r="A509" s="3" t="s">
        <v>60</v>
      </c>
      <c r="B509" t="s">
        <v>26</v>
      </c>
      <c r="C509" s="4">
        <v>1438339.5799999998</v>
      </c>
      <c r="D509" s="4">
        <v>431684.13000000006</v>
      </c>
      <c r="E509" s="4">
        <v>405284.44999999995</v>
      </c>
      <c r="F509" s="4">
        <v>253276.06</v>
      </c>
      <c r="G509" s="4"/>
      <c r="H509" s="4">
        <v>2528584.2199999997</v>
      </c>
      <c r="I509" s="5">
        <v>45291</v>
      </c>
      <c r="J509" t="str">
        <f>VLOOKUP(B509,'[1]Payor Mapping'!$A$1:$D$5000,4,FALSE)</f>
        <v>MCA</v>
      </c>
      <c r="K509" s="4">
        <f t="shared" si="7"/>
        <v>1870023.71</v>
      </c>
    </row>
    <row r="510" spans="1:11" x14ac:dyDescent="0.2">
      <c r="A510" s="3" t="s">
        <v>60</v>
      </c>
      <c r="B510" t="s">
        <v>74</v>
      </c>
      <c r="C510" s="4">
        <v>236962.68</v>
      </c>
      <c r="D510" s="4"/>
      <c r="E510" s="4"/>
      <c r="F510" s="4"/>
      <c r="G510" s="4"/>
      <c r="H510" s="4">
        <v>236962.68</v>
      </c>
      <c r="I510" s="5">
        <v>45291</v>
      </c>
      <c r="J510" t="str">
        <f>VLOOKUP(B510,'[1]Payor Mapping'!$A$1:$D$5000,4,FALSE)</f>
        <v>MCA</v>
      </c>
      <c r="K510" s="4">
        <f t="shared" si="7"/>
        <v>236962.68</v>
      </c>
    </row>
    <row r="511" spans="1:11" x14ac:dyDescent="0.2">
      <c r="A511" s="3" t="s">
        <v>60</v>
      </c>
      <c r="B511" t="s">
        <v>75</v>
      </c>
      <c r="C511" s="4">
        <v>697837.73</v>
      </c>
      <c r="D511" s="4"/>
      <c r="E511" s="4"/>
      <c r="F511" s="4"/>
      <c r="G511" s="4"/>
      <c r="H511" s="4">
        <v>697837.73</v>
      </c>
      <c r="I511" s="5">
        <v>45291</v>
      </c>
      <c r="J511" t="str">
        <f>VLOOKUP(B511,'[1]Payor Mapping'!$A$1:$D$5000,4,FALSE)</f>
        <v>MCA</v>
      </c>
      <c r="K511" s="4">
        <f t="shared" si="7"/>
        <v>697837.73</v>
      </c>
    </row>
    <row r="512" spans="1:11" x14ac:dyDescent="0.2">
      <c r="A512" s="3" t="s">
        <v>60</v>
      </c>
      <c r="B512" t="s">
        <v>76</v>
      </c>
      <c r="C512" s="4">
        <v>44423.85</v>
      </c>
      <c r="D512" s="4">
        <v>30812.38</v>
      </c>
      <c r="E512" s="4"/>
      <c r="F512" s="4"/>
      <c r="G512" s="4"/>
      <c r="H512" s="4">
        <v>75236.23</v>
      </c>
      <c r="I512" s="5">
        <v>45291</v>
      </c>
      <c r="J512" t="str">
        <f>VLOOKUP(B512,'[1]Payor Mapping'!$A$1:$D$5000,4,FALSE)</f>
        <v>MCA</v>
      </c>
      <c r="K512" s="4">
        <f t="shared" si="7"/>
        <v>75236.23</v>
      </c>
    </row>
    <row r="513" spans="1:11" x14ac:dyDescent="0.2">
      <c r="A513" s="3" t="s">
        <v>60</v>
      </c>
      <c r="B513" t="s">
        <v>51</v>
      </c>
      <c r="C513" s="4"/>
      <c r="D513" s="4">
        <v>104823.93</v>
      </c>
      <c r="E513" s="4"/>
      <c r="F513" s="4"/>
      <c r="G513" s="4"/>
      <c r="H513" s="4">
        <v>104823.93</v>
      </c>
      <c r="I513" s="5">
        <v>45291</v>
      </c>
      <c r="J513" t="str">
        <f>VLOOKUP(B513,'[1]Payor Mapping'!$A$1:$D$5000,4,FALSE)</f>
        <v>MCA</v>
      </c>
      <c r="K513" s="4">
        <f t="shared" si="7"/>
        <v>104823.93</v>
      </c>
    </row>
    <row r="514" spans="1:11" x14ac:dyDescent="0.2">
      <c r="A514" s="3" t="s">
        <v>60</v>
      </c>
      <c r="B514" t="s">
        <v>95</v>
      </c>
      <c r="C514" s="4">
        <v>76795.959999999992</v>
      </c>
      <c r="D514" s="4">
        <v>5870.91</v>
      </c>
      <c r="E514" s="4"/>
      <c r="F514" s="4"/>
      <c r="G514" s="4"/>
      <c r="H514" s="4">
        <v>82666.87</v>
      </c>
      <c r="I514" s="5">
        <v>45291</v>
      </c>
      <c r="J514" t="str">
        <f>VLOOKUP(B514,'[1]Payor Mapping'!$A$1:$D$5000,4,FALSE)</f>
        <v>MCA</v>
      </c>
      <c r="K514" s="4">
        <f t="shared" si="7"/>
        <v>82666.87</v>
      </c>
    </row>
    <row r="515" spans="1:11" x14ac:dyDescent="0.2">
      <c r="A515" s="3" t="s">
        <v>60</v>
      </c>
      <c r="B515" t="s">
        <v>77</v>
      </c>
      <c r="C515" s="4">
        <v>6484.5599999999995</v>
      </c>
      <c r="D515" s="4"/>
      <c r="E515" s="4"/>
      <c r="F515" s="4"/>
      <c r="G515" s="4"/>
      <c r="H515" s="4">
        <v>6484.5599999999995</v>
      </c>
      <c r="I515" s="5">
        <v>45291</v>
      </c>
      <c r="J515" t="str">
        <f>VLOOKUP(B515,'[1]Payor Mapping'!$A$1:$D$5000,4,FALSE)</f>
        <v>MCA</v>
      </c>
      <c r="K515" s="4">
        <f t="shared" ref="K515:K578" si="8">C515+D515</f>
        <v>6484.5599999999995</v>
      </c>
    </row>
    <row r="516" spans="1:11" x14ac:dyDescent="0.2">
      <c r="A516" s="3" t="s">
        <v>60</v>
      </c>
      <c r="B516" t="s">
        <v>78</v>
      </c>
      <c r="C516" s="4">
        <v>33397.83</v>
      </c>
      <c r="D516" s="4"/>
      <c r="E516" s="4"/>
      <c r="F516" s="4"/>
      <c r="G516" s="4"/>
      <c r="H516" s="4">
        <v>33397.83</v>
      </c>
      <c r="I516" s="5">
        <v>45291</v>
      </c>
      <c r="J516" t="str">
        <f>VLOOKUP(B516,'[1]Payor Mapping'!$A$1:$D$5000,4,FALSE)</f>
        <v>MCA</v>
      </c>
      <c r="K516" s="4">
        <f t="shared" si="8"/>
        <v>33397.83</v>
      </c>
    </row>
    <row r="517" spans="1:11" x14ac:dyDescent="0.2">
      <c r="A517" s="3" t="s">
        <v>60</v>
      </c>
      <c r="B517" t="s">
        <v>80</v>
      </c>
      <c r="C517" s="4">
        <v>13466.2</v>
      </c>
      <c r="D517" s="4"/>
      <c r="E517" s="4"/>
      <c r="F517" s="4"/>
      <c r="G517" s="4"/>
      <c r="H517" s="4">
        <v>13466.2</v>
      </c>
      <c r="I517" s="5">
        <v>45291</v>
      </c>
      <c r="J517" t="str">
        <f>VLOOKUP(B517,'[1]Payor Mapping'!$A$1:$D$5000,4,FALSE)</f>
        <v>MCA</v>
      </c>
      <c r="K517" s="4">
        <f t="shared" si="8"/>
        <v>13466.2</v>
      </c>
    </row>
    <row r="518" spans="1:11" x14ac:dyDescent="0.2">
      <c r="A518" s="3" t="s">
        <v>60</v>
      </c>
      <c r="B518" t="s">
        <v>28</v>
      </c>
      <c r="C518" s="4">
        <v>605623.06999999995</v>
      </c>
      <c r="D518" s="4">
        <v>621938.29</v>
      </c>
      <c r="E518" s="4">
        <v>198187.76</v>
      </c>
      <c r="F518" s="4"/>
      <c r="G518" s="4"/>
      <c r="H518" s="4">
        <v>1425749.1199999999</v>
      </c>
      <c r="I518" s="5">
        <v>45291</v>
      </c>
      <c r="J518" t="str">
        <f>VLOOKUP(B518,'[1]Payor Mapping'!$A$1:$D$5000,4,FALSE)</f>
        <v>MCA</v>
      </c>
      <c r="K518" s="4">
        <f t="shared" si="8"/>
        <v>1227561.3599999999</v>
      </c>
    </row>
    <row r="519" spans="1:11" x14ac:dyDescent="0.2">
      <c r="A519" s="3" t="s">
        <v>60</v>
      </c>
      <c r="B519" t="s">
        <v>29</v>
      </c>
      <c r="C519" s="4">
        <v>10692.39</v>
      </c>
      <c r="D519" s="4"/>
      <c r="E519" s="4"/>
      <c r="F519" s="4"/>
      <c r="G519" s="4"/>
      <c r="H519" s="4">
        <v>10692.39</v>
      </c>
      <c r="I519" s="5">
        <v>45291</v>
      </c>
      <c r="J519" t="str">
        <f>VLOOKUP(B519,'[1]Payor Mapping'!$A$1:$D$5000,4,FALSE)</f>
        <v>MCA</v>
      </c>
      <c r="K519" s="4">
        <f t="shared" si="8"/>
        <v>10692.39</v>
      </c>
    </row>
    <row r="520" spans="1:11" x14ac:dyDescent="0.2">
      <c r="A520" s="3" t="s">
        <v>60</v>
      </c>
      <c r="B520" t="s">
        <v>30</v>
      </c>
      <c r="C520" s="4">
        <v>8190.8700000000008</v>
      </c>
      <c r="D520" s="4"/>
      <c r="E520" s="4"/>
      <c r="F520" s="4"/>
      <c r="G520" s="4"/>
      <c r="H520" s="4">
        <v>8190.8700000000008</v>
      </c>
      <c r="I520" s="5">
        <v>45291</v>
      </c>
      <c r="J520" t="str">
        <f>VLOOKUP(B520,'[1]Payor Mapping'!$A$1:$D$5000,4,FALSE)</f>
        <v>MCA</v>
      </c>
      <c r="K520" s="4">
        <f t="shared" si="8"/>
        <v>8190.8700000000008</v>
      </c>
    </row>
    <row r="521" spans="1:11" x14ac:dyDescent="0.2">
      <c r="A521" s="3" t="s">
        <v>60</v>
      </c>
      <c r="B521" t="s">
        <v>31</v>
      </c>
      <c r="C521" s="4">
        <v>307732.63</v>
      </c>
      <c r="D521" s="4">
        <v>426824.32</v>
      </c>
      <c r="E521" s="4"/>
      <c r="F521" s="4"/>
      <c r="G521" s="4"/>
      <c r="H521" s="4">
        <v>734556.95</v>
      </c>
      <c r="I521" s="5">
        <v>45291</v>
      </c>
      <c r="J521" t="str">
        <f>VLOOKUP(B521,'[1]Payor Mapping'!$A$1:$D$5000,4,FALSE)</f>
        <v>MCA</v>
      </c>
      <c r="K521" s="4">
        <f t="shared" si="8"/>
        <v>734556.95</v>
      </c>
    </row>
    <row r="522" spans="1:11" x14ac:dyDescent="0.2">
      <c r="A522" s="3" t="s">
        <v>60</v>
      </c>
      <c r="B522" t="s">
        <v>54</v>
      </c>
      <c r="C522" s="4">
        <v>26014.5</v>
      </c>
      <c r="D522" s="4">
        <v>6150.78</v>
      </c>
      <c r="E522" s="4"/>
      <c r="F522" s="4"/>
      <c r="G522" s="4"/>
      <c r="H522" s="4">
        <v>32165.279999999999</v>
      </c>
      <c r="I522" s="5">
        <v>45291</v>
      </c>
      <c r="J522" t="str">
        <f>VLOOKUP(B522,'[1]Payor Mapping'!$A$1:$D$5000,4,FALSE)</f>
        <v>MCA</v>
      </c>
      <c r="K522" s="4">
        <f t="shared" si="8"/>
        <v>32165.279999999999</v>
      </c>
    </row>
    <row r="523" spans="1:11" x14ac:dyDescent="0.2">
      <c r="A523" s="3" t="s">
        <v>60</v>
      </c>
      <c r="B523" t="s">
        <v>32</v>
      </c>
      <c r="C523" s="4">
        <v>30510.15</v>
      </c>
      <c r="D523" s="4">
        <v>1142.5999999999999</v>
      </c>
      <c r="E523" s="4"/>
      <c r="F523" s="4"/>
      <c r="G523" s="4">
        <v>2808.44</v>
      </c>
      <c r="H523" s="4">
        <v>34461.189999999995</v>
      </c>
      <c r="I523" s="5">
        <v>45291</v>
      </c>
      <c r="J523" t="str">
        <f>VLOOKUP(B523,'[1]Payor Mapping'!$A$1:$D$5000,4,FALSE)</f>
        <v>MCA</v>
      </c>
      <c r="K523" s="4">
        <f t="shared" si="8"/>
        <v>31652.75</v>
      </c>
    </row>
    <row r="524" spans="1:11" x14ac:dyDescent="0.2">
      <c r="A524" s="3" t="s">
        <v>60</v>
      </c>
      <c r="B524" t="s">
        <v>34</v>
      </c>
      <c r="C524" s="4">
        <v>215840.24999999994</v>
      </c>
      <c r="D524" s="4">
        <v>12253.029999999999</v>
      </c>
      <c r="E524" s="4"/>
      <c r="F524" s="4"/>
      <c r="G524" s="4"/>
      <c r="H524" s="4">
        <v>228093.27999999997</v>
      </c>
      <c r="I524" s="5">
        <v>45291</v>
      </c>
      <c r="J524" t="str">
        <f>VLOOKUP(B524,'[1]Payor Mapping'!$A$1:$D$5000,4,FALSE)</f>
        <v>MEDICARE</v>
      </c>
      <c r="K524" s="4">
        <f t="shared" si="8"/>
        <v>228093.27999999994</v>
      </c>
    </row>
    <row r="525" spans="1:11" x14ac:dyDescent="0.2">
      <c r="A525" s="3" t="s">
        <v>60</v>
      </c>
      <c r="B525" t="s">
        <v>81</v>
      </c>
      <c r="C525" s="4">
        <v>478163.11999999988</v>
      </c>
      <c r="D525" s="4">
        <v>17229.34</v>
      </c>
      <c r="E525" s="4"/>
      <c r="F525" s="4"/>
      <c r="G525" s="4"/>
      <c r="H525" s="4">
        <v>495392.45999999985</v>
      </c>
      <c r="I525" s="5">
        <v>45291</v>
      </c>
      <c r="J525" t="str">
        <f>VLOOKUP(B525,'[1]Payor Mapping'!$A$1:$D$5000,4,FALSE)</f>
        <v>MEDICARE</v>
      </c>
      <c r="K525" s="4">
        <f t="shared" si="8"/>
        <v>495392.4599999999</v>
      </c>
    </row>
    <row r="526" spans="1:11" x14ac:dyDescent="0.2">
      <c r="A526" s="3" t="s">
        <v>60</v>
      </c>
      <c r="B526" t="s">
        <v>82</v>
      </c>
      <c r="C526" s="4">
        <v>1228404.99</v>
      </c>
      <c r="D526" s="4"/>
      <c r="E526" s="4"/>
      <c r="F526" s="4"/>
      <c r="G526" s="4"/>
      <c r="H526" s="4">
        <v>1228404.99</v>
      </c>
      <c r="I526" s="5">
        <v>45291</v>
      </c>
      <c r="J526" t="str">
        <f>VLOOKUP(B526,'[1]Payor Mapping'!$A$1:$D$5000,4,FALSE)</f>
        <v>Medicare</v>
      </c>
      <c r="K526" s="4">
        <f t="shared" si="8"/>
        <v>1228404.99</v>
      </c>
    </row>
    <row r="527" spans="1:11" x14ac:dyDescent="0.2">
      <c r="A527" s="3" t="s">
        <v>60</v>
      </c>
      <c r="B527" t="s">
        <v>55</v>
      </c>
      <c r="C527" s="4"/>
      <c r="D527" s="4">
        <v>162600</v>
      </c>
      <c r="E527" s="4"/>
      <c r="F527" s="4"/>
      <c r="G527" s="4"/>
      <c r="H527" s="4">
        <v>162600</v>
      </c>
      <c r="I527" s="5">
        <v>45291</v>
      </c>
      <c r="J527" t="str">
        <f>VLOOKUP(B527,'[1]Payor Mapping'!$A$1:$D$5000,4,FALSE)</f>
        <v>Medicare</v>
      </c>
      <c r="K527" s="4">
        <f t="shared" si="8"/>
        <v>162600</v>
      </c>
    </row>
    <row r="528" spans="1:11" x14ac:dyDescent="0.2">
      <c r="A528" s="3" t="s">
        <v>60</v>
      </c>
      <c r="B528" t="s">
        <v>35</v>
      </c>
      <c r="C528" s="4">
        <v>674890.1</v>
      </c>
      <c r="D528" s="4">
        <v>1459624.99</v>
      </c>
      <c r="E528" s="4">
        <v>4188.62</v>
      </c>
      <c r="F528" s="4"/>
      <c r="G528" s="4">
        <v>186584.64</v>
      </c>
      <c r="H528" s="4">
        <v>2325288.35</v>
      </c>
      <c r="I528" s="5">
        <v>45291</v>
      </c>
      <c r="J528" t="str">
        <f>VLOOKUP(B528,'[1]Payor Mapping'!$A$1:$D$5000,4,FALSE)</f>
        <v>Medicare</v>
      </c>
      <c r="K528" s="4">
        <f t="shared" si="8"/>
        <v>2134515.09</v>
      </c>
    </row>
    <row r="529" spans="1:11" x14ac:dyDescent="0.2">
      <c r="A529" s="3" t="s">
        <v>60</v>
      </c>
      <c r="B529" t="s">
        <v>36</v>
      </c>
      <c r="C529" s="4">
        <v>341129.88</v>
      </c>
      <c r="D529" s="4"/>
      <c r="E529" s="4"/>
      <c r="F529" s="4"/>
      <c r="G529" s="4">
        <v>103050</v>
      </c>
      <c r="H529" s="4">
        <v>444179.88</v>
      </c>
      <c r="I529" s="5">
        <v>45291</v>
      </c>
      <c r="J529" t="str">
        <f>VLOOKUP(B529,'[1]Payor Mapping'!$A$1:$D$5000,4,FALSE)</f>
        <v>Medicare</v>
      </c>
      <c r="K529" s="4">
        <f t="shared" si="8"/>
        <v>341129.88</v>
      </c>
    </row>
    <row r="530" spans="1:11" x14ac:dyDescent="0.2">
      <c r="A530" s="3" t="s">
        <v>60</v>
      </c>
      <c r="B530" t="s">
        <v>38</v>
      </c>
      <c r="C530" s="4">
        <v>4096</v>
      </c>
      <c r="D530" s="4"/>
      <c r="E530" s="4"/>
      <c r="F530" s="4"/>
      <c r="G530" s="4"/>
      <c r="H530" s="4">
        <v>4096</v>
      </c>
      <c r="I530" s="5">
        <v>45291</v>
      </c>
      <c r="J530" t="str">
        <f>VLOOKUP(B530,'[1]Payor Mapping'!$A$1:$D$5000,4,FALSE)</f>
        <v>Medicare</v>
      </c>
      <c r="K530" s="4">
        <f t="shared" si="8"/>
        <v>4096</v>
      </c>
    </row>
    <row r="531" spans="1:11" x14ac:dyDescent="0.2">
      <c r="A531" s="3" t="s">
        <v>60</v>
      </c>
      <c r="B531" t="s">
        <v>83</v>
      </c>
      <c r="C531" s="4">
        <v>94473.72</v>
      </c>
      <c r="D531" s="4"/>
      <c r="E531" s="4"/>
      <c r="F531" s="4"/>
      <c r="G531" s="4"/>
      <c r="H531" s="4">
        <v>94473.72</v>
      </c>
      <c r="I531" s="5">
        <v>45291</v>
      </c>
      <c r="J531" t="str">
        <f>VLOOKUP(B531,'[1]Payor Mapping'!$A$1:$D$5000,4,FALSE)</f>
        <v>Commercial</v>
      </c>
      <c r="K531" s="4">
        <f t="shared" si="8"/>
        <v>94473.72</v>
      </c>
    </row>
    <row r="532" spans="1:11" x14ac:dyDescent="0.2">
      <c r="A532" s="3" t="s">
        <v>60</v>
      </c>
      <c r="B532" t="s">
        <v>84</v>
      </c>
      <c r="C532" s="4"/>
      <c r="D532" s="4">
        <v>579.78000000000009</v>
      </c>
      <c r="E532" s="4"/>
      <c r="F532" s="4"/>
      <c r="G532" s="4"/>
      <c r="H532" s="4">
        <v>579.78000000000009</v>
      </c>
      <c r="I532" s="5">
        <v>45291</v>
      </c>
      <c r="J532" t="str">
        <f>VLOOKUP(B532,'[1]Payor Mapping'!$A$1:$D$5000,4,FALSE)</f>
        <v>Commercial</v>
      </c>
      <c r="K532" s="4">
        <f t="shared" si="8"/>
        <v>579.78000000000009</v>
      </c>
    </row>
    <row r="533" spans="1:11" x14ac:dyDescent="0.2">
      <c r="A533" s="3" t="s">
        <v>60</v>
      </c>
      <c r="B533" t="s">
        <v>85</v>
      </c>
      <c r="C533" s="4"/>
      <c r="D533" s="4">
        <v>431.44</v>
      </c>
      <c r="E533" s="4"/>
      <c r="F533" s="4"/>
      <c r="G533" s="4"/>
      <c r="H533" s="4">
        <v>431.44</v>
      </c>
      <c r="I533" s="5">
        <v>45291</v>
      </c>
      <c r="J533" t="str">
        <f>VLOOKUP(B533,'[1]Payor Mapping'!$A$1:$D$5000,4,FALSE)</f>
        <v>Commercial</v>
      </c>
      <c r="K533" s="4">
        <f t="shared" si="8"/>
        <v>431.44</v>
      </c>
    </row>
    <row r="534" spans="1:11" x14ac:dyDescent="0.2">
      <c r="A534" s="3" t="s">
        <v>60</v>
      </c>
      <c r="B534" t="s">
        <v>111</v>
      </c>
      <c r="C534" s="4"/>
      <c r="D534" s="4">
        <v>10800</v>
      </c>
      <c r="E534" s="4"/>
      <c r="F534" s="4"/>
      <c r="G534" s="4"/>
      <c r="H534" s="4">
        <v>10800</v>
      </c>
      <c r="I534" s="5">
        <v>45291</v>
      </c>
      <c r="J534" t="str">
        <f>VLOOKUP(B534,'[1]Payor Mapping'!$A$1:$D$5000,4,FALSE)</f>
        <v>Commercial</v>
      </c>
      <c r="K534" s="4">
        <f t="shared" si="8"/>
        <v>10800</v>
      </c>
    </row>
    <row r="535" spans="1:11" x14ac:dyDescent="0.2">
      <c r="A535" s="3" t="s">
        <v>60</v>
      </c>
      <c r="B535" t="s">
        <v>112</v>
      </c>
      <c r="C535" s="4">
        <v>23.5</v>
      </c>
      <c r="D535" s="4">
        <v>107.6</v>
      </c>
      <c r="E535" s="4"/>
      <c r="F535" s="4"/>
      <c r="G535" s="4"/>
      <c r="H535" s="4">
        <v>131.1</v>
      </c>
      <c r="I535" s="5">
        <v>45291</v>
      </c>
      <c r="J535" t="str">
        <f>VLOOKUP(B535,'[1]Payor Mapping'!$A$1:$D$5000,4,FALSE)</f>
        <v>Commercial</v>
      </c>
      <c r="K535" s="4">
        <f t="shared" si="8"/>
        <v>131.1</v>
      </c>
    </row>
    <row r="536" spans="1:11" x14ac:dyDescent="0.2">
      <c r="A536" s="3" t="s">
        <v>60</v>
      </c>
      <c r="B536" t="s">
        <v>16</v>
      </c>
      <c r="C536" s="4">
        <v>-380262.7699999999</v>
      </c>
      <c r="D536" s="4">
        <v>98825.49</v>
      </c>
      <c r="E536" s="4">
        <v>595973.49</v>
      </c>
      <c r="F536" s="4">
        <v>225716.01000000007</v>
      </c>
      <c r="G536" s="4">
        <v>615276.77</v>
      </c>
      <c r="H536" s="4">
        <v>1155528.9900000016</v>
      </c>
      <c r="I536" s="5">
        <v>45291</v>
      </c>
      <c r="J536" t="str">
        <f>VLOOKUP(B536,'[1]Payor Mapping'!$A$1:$D$5000,4,FALSE)</f>
        <v>Private Pay</v>
      </c>
      <c r="K536" s="4">
        <f t="shared" si="8"/>
        <v>-281437.27999999991</v>
      </c>
    </row>
    <row r="537" spans="1:11" x14ac:dyDescent="0.2">
      <c r="A537" s="3" t="s">
        <v>60</v>
      </c>
      <c r="B537" t="s">
        <v>56</v>
      </c>
      <c r="C537" s="4"/>
      <c r="D537" s="4">
        <v>590.86</v>
      </c>
      <c r="E537" s="4">
        <v>550</v>
      </c>
      <c r="F537" s="4">
        <v>550</v>
      </c>
      <c r="G537" s="4">
        <v>825</v>
      </c>
      <c r="H537" s="4">
        <v>2515.86</v>
      </c>
      <c r="I537" s="5">
        <v>45291</v>
      </c>
      <c r="J537" t="str">
        <f>VLOOKUP(B537,'[1]Payor Mapping'!$A$1:$D$5000,4,FALSE)</f>
        <v>Gov't</v>
      </c>
      <c r="K537" s="4">
        <f t="shared" si="8"/>
        <v>590.86</v>
      </c>
    </row>
    <row r="538" spans="1:11" x14ac:dyDescent="0.2">
      <c r="A538" s="3" t="s">
        <v>60</v>
      </c>
      <c r="B538" t="s">
        <v>86</v>
      </c>
      <c r="C538" s="4"/>
      <c r="D538" s="4">
        <v>145.02000000000001</v>
      </c>
      <c r="E538" s="4">
        <v>145.02000000000001</v>
      </c>
      <c r="F538" s="4"/>
      <c r="G538" s="4">
        <v>2504.71</v>
      </c>
      <c r="H538" s="4">
        <v>2794.7500000000009</v>
      </c>
      <c r="I538" s="5">
        <v>45291</v>
      </c>
      <c r="J538" t="str">
        <f>VLOOKUP(B538,'[1]Payor Mapping'!$A$1:$D$5000,4,FALSE)</f>
        <v>Gov't</v>
      </c>
      <c r="K538" s="4">
        <f t="shared" si="8"/>
        <v>145.02000000000001</v>
      </c>
    </row>
    <row r="539" spans="1:11" x14ac:dyDescent="0.2">
      <c r="A539" s="3" t="s">
        <v>60</v>
      </c>
      <c r="B539" t="s">
        <v>87</v>
      </c>
      <c r="C539" s="4"/>
      <c r="D539" s="4"/>
      <c r="E539" s="4"/>
      <c r="F539" s="4"/>
      <c r="G539" s="4">
        <v>9731.74</v>
      </c>
      <c r="H539" s="4">
        <v>9731.74</v>
      </c>
      <c r="I539" s="5">
        <v>45291</v>
      </c>
      <c r="J539" t="str">
        <f>VLOOKUP(B539,'[1]Payor Mapping'!$A$1:$D$5000,4,FALSE)</f>
        <v>Gov't</v>
      </c>
      <c r="K539" s="4">
        <f t="shared" si="8"/>
        <v>0</v>
      </c>
    </row>
    <row r="540" spans="1:11" x14ac:dyDescent="0.2">
      <c r="A540" s="3" t="s">
        <v>60</v>
      </c>
      <c r="B540" t="s">
        <v>42</v>
      </c>
      <c r="C540" s="4">
        <v>43134.479999999996</v>
      </c>
      <c r="D540" s="4">
        <v>264.53000000000003</v>
      </c>
      <c r="E540" s="4"/>
      <c r="F540" s="4"/>
      <c r="G540" s="4"/>
      <c r="H540" s="4">
        <v>43399.009999999987</v>
      </c>
      <c r="I540" s="5">
        <v>45291</v>
      </c>
      <c r="J540" t="str">
        <f>VLOOKUP(B540,'[1]Payor Mapping'!$A$1:$D$5000,4,FALSE)</f>
        <v>Commercial</v>
      </c>
      <c r="K540" s="4">
        <f t="shared" si="8"/>
        <v>43399.009999999995</v>
      </c>
    </row>
    <row r="541" spans="1:11" x14ac:dyDescent="0.2">
      <c r="A541" s="3" t="s">
        <v>60</v>
      </c>
      <c r="B541" t="s">
        <v>88</v>
      </c>
      <c r="C541" s="4">
        <v>102323.73999999999</v>
      </c>
      <c r="D541" s="4"/>
      <c r="E541" s="4"/>
      <c r="F541" s="4"/>
      <c r="G541" s="4">
        <v>8885.15</v>
      </c>
      <c r="H541" s="4">
        <v>111208.89</v>
      </c>
      <c r="I541" s="5">
        <v>45291</v>
      </c>
      <c r="J541" t="str">
        <f>VLOOKUP(B541,'[1]Payor Mapping'!$A$1:$D$5000,4,FALSE)</f>
        <v>Commercial</v>
      </c>
      <c r="K541" s="4">
        <f t="shared" si="8"/>
        <v>102323.73999999999</v>
      </c>
    </row>
    <row r="542" spans="1:11" x14ac:dyDescent="0.2">
      <c r="A542" s="6" t="s">
        <v>60</v>
      </c>
      <c r="B542" t="s">
        <v>90</v>
      </c>
      <c r="C542" s="4">
        <v>7541.1</v>
      </c>
      <c r="D542" s="4">
        <v>1871.09</v>
      </c>
      <c r="E542" s="4"/>
      <c r="F542" s="4"/>
      <c r="G542" s="4"/>
      <c r="H542" s="4">
        <v>9412.19</v>
      </c>
      <c r="I542" s="5">
        <v>45291</v>
      </c>
      <c r="J542" t="str">
        <f>VLOOKUP(B542,'[1]Payor Mapping'!$A$1:$D$5000,4,FALSE)</f>
        <v>WC</v>
      </c>
      <c r="K542" s="4">
        <f t="shared" si="8"/>
        <v>9412.19</v>
      </c>
    </row>
    <row r="543" spans="1:11" x14ac:dyDescent="0.2">
      <c r="A543" s="6" t="s">
        <v>93</v>
      </c>
      <c r="B543" t="s">
        <v>93</v>
      </c>
      <c r="C543" s="4"/>
      <c r="D543" s="4"/>
      <c r="E543" s="4"/>
      <c r="F543" s="4"/>
      <c r="G543" s="4">
        <v>5452133.5500000017</v>
      </c>
      <c r="H543" s="4">
        <v>45509886.070000038</v>
      </c>
      <c r="I543" s="5">
        <v>45291</v>
      </c>
      <c r="J543" t="e">
        <f>VLOOKUP(B543,'[1]Payor Mapping'!$A$1:$D$5000,4,FALSE)</f>
        <v>#N/A</v>
      </c>
      <c r="K543" s="4">
        <f t="shared" si="8"/>
        <v>0</v>
      </c>
    </row>
    <row r="544" spans="1:11" x14ac:dyDescent="0.2">
      <c r="A544" s="7" t="s">
        <v>94</v>
      </c>
      <c r="B544" s="7"/>
      <c r="C544" s="8">
        <v>21780170.359999996</v>
      </c>
      <c r="D544" s="8">
        <v>11789262.819999995</v>
      </c>
      <c r="E544" s="8">
        <v>4534767.1399999997</v>
      </c>
      <c r="F544" s="8">
        <v>1953552.2000000002</v>
      </c>
      <c r="G544" s="8">
        <v>10904267.100000001</v>
      </c>
      <c r="H544" s="8">
        <v>91019772.140000045</v>
      </c>
      <c r="I544" s="5">
        <v>45291</v>
      </c>
      <c r="J544" t="e">
        <f>VLOOKUP(B544,'[1]Payor Mapping'!$A$1:$D$5000,4,FALSE)</f>
        <v>#N/A</v>
      </c>
      <c r="K544" s="4">
        <f t="shared" si="8"/>
        <v>33569433.179999992</v>
      </c>
    </row>
    <row r="545" spans="1:11" x14ac:dyDescent="0.2">
      <c r="A545" s="1" t="s">
        <v>0</v>
      </c>
      <c r="B545" s="1" t="s">
        <v>1</v>
      </c>
      <c r="C545" s="9" t="s">
        <v>2</v>
      </c>
      <c r="D545" s="9" t="s">
        <v>3</v>
      </c>
      <c r="E545" s="9" t="s">
        <v>4</v>
      </c>
      <c r="F545" s="9" t="s">
        <v>5</v>
      </c>
      <c r="G545" s="9" t="s">
        <v>6</v>
      </c>
      <c r="H545" s="9" t="s">
        <v>7</v>
      </c>
      <c r="I545" s="5">
        <v>45260</v>
      </c>
      <c r="J545" t="e">
        <f>VLOOKUP(B545,'[1]Payor Mapping'!$A$1:$D$5000,4,FALSE)</f>
        <v>#N/A</v>
      </c>
      <c r="K545" s="4" t="e">
        <f t="shared" si="8"/>
        <v>#VALUE!</v>
      </c>
    </row>
    <row r="546" spans="1:11" x14ac:dyDescent="0.2">
      <c r="A546" s="3" t="s">
        <v>10</v>
      </c>
      <c r="B546" t="s">
        <v>17</v>
      </c>
      <c r="C546" s="4">
        <v>112436.37</v>
      </c>
      <c r="D546" s="4">
        <v>53340.89</v>
      </c>
      <c r="E546" s="4">
        <v>52371.69</v>
      </c>
      <c r="F546" s="4">
        <v>52306.09</v>
      </c>
      <c r="G546" s="4">
        <v>453142.69</v>
      </c>
      <c r="H546" s="4">
        <v>723597.73</v>
      </c>
      <c r="I546" s="5">
        <v>45260</v>
      </c>
      <c r="J546" t="str">
        <f>VLOOKUP(B546,'[1]Payor Mapping'!$A$1:$D$5000,4,FALSE)</f>
        <v>Commercial</v>
      </c>
      <c r="K546" s="4">
        <f t="shared" si="8"/>
        <v>165777.26</v>
      </c>
    </row>
    <row r="547" spans="1:11" x14ac:dyDescent="0.2">
      <c r="A547" s="3" t="s">
        <v>10</v>
      </c>
      <c r="B547" t="s">
        <v>12</v>
      </c>
      <c r="C547" s="4">
        <v>427529.88000000006</v>
      </c>
      <c r="D547" s="4">
        <v>232456.52000000002</v>
      </c>
      <c r="E547" s="4">
        <v>44043.71</v>
      </c>
      <c r="F547" s="4"/>
      <c r="G547" s="4">
        <v>80611.100000000006</v>
      </c>
      <c r="H547" s="4">
        <v>784641.20999999985</v>
      </c>
      <c r="I547" s="5">
        <v>45260</v>
      </c>
      <c r="J547" t="str">
        <f>VLOOKUP(B547,'[1]Payor Mapping'!$A$1:$D$5000,4,FALSE)</f>
        <v>Commercial</v>
      </c>
      <c r="K547" s="4">
        <f t="shared" si="8"/>
        <v>659986.40000000014</v>
      </c>
    </row>
    <row r="548" spans="1:11" x14ac:dyDescent="0.2">
      <c r="A548" s="3" t="s">
        <v>10</v>
      </c>
      <c r="B548" t="s">
        <v>13</v>
      </c>
      <c r="C548" s="4">
        <v>457592.55</v>
      </c>
      <c r="D548" s="4">
        <v>576820.5</v>
      </c>
      <c r="E548" s="4">
        <v>3478.31</v>
      </c>
      <c r="F548" s="4"/>
      <c r="G548" s="4">
        <v>53112.43</v>
      </c>
      <c r="H548" s="4">
        <v>1091003.7900000003</v>
      </c>
      <c r="I548" s="5">
        <v>45260</v>
      </c>
      <c r="J548" t="str">
        <f>VLOOKUP(B548,'[1]Payor Mapping'!$A$1:$D$5000,4,FALSE)</f>
        <v>Medicaid</v>
      </c>
      <c r="K548" s="4">
        <f t="shared" si="8"/>
        <v>1034413.05</v>
      </c>
    </row>
    <row r="549" spans="1:11" x14ac:dyDescent="0.2">
      <c r="A549" s="3" t="s">
        <v>10</v>
      </c>
      <c r="B549" t="s">
        <v>14</v>
      </c>
      <c r="C549" s="4">
        <v>47152.04</v>
      </c>
      <c r="D549" s="4">
        <v>1872</v>
      </c>
      <c r="E549" s="4"/>
      <c r="F549" s="4"/>
      <c r="G549" s="4">
        <v>31686.959999999999</v>
      </c>
      <c r="H549" s="4">
        <v>80711</v>
      </c>
      <c r="I549" s="5">
        <v>45260</v>
      </c>
      <c r="J549" t="str">
        <f>VLOOKUP(B549,'[1]Payor Mapping'!$A$1:$D$5000,4,FALSE)</f>
        <v>Commercial</v>
      </c>
      <c r="K549" s="4">
        <f t="shared" si="8"/>
        <v>49024.04</v>
      </c>
    </row>
    <row r="550" spans="1:11" x14ac:dyDescent="0.2">
      <c r="A550" s="3" t="s">
        <v>10</v>
      </c>
      <c r="B550" t="s">
        <v>98</v>
      </c>
      <c r="C550" s="4">
        <v>41951.46</v>
      </c>
      <c r="D550" s="4">
        <v>11506.44</v>
      </c>
      <c r="E550" s="4"/>
      <c r="F550" s="4"/>
      <c r="G550" s="4"/>
      <c r="H550" s="4">
        <v>53457.9</v>
      </c>
      <c r="I550" s="5">
        <v>45260</v>
      </c>
      <c r="J550" t="str">
        <f>VLOOKUP(B550,'[1]Payor Mapping'!$A$1:$D$5000,4,FALSE)</f>
        <v>Commercial</v>
      </c>
      <c r="K550" s="4">
        <f t="shared" si="8"/>
        <v>53457.9</v>
      </c>
    </row>
    <row r="551" spans="1:11" x14ac:dyDescent="0.2">
      <c r="A551" s="3" t="s">
        <v>10</v>
      </c>
      <c r="B551" t="s">
        <v>75</v>
      </c>
      <c r="C551" s="4">
        <v>62171.209999999992</v>
      </c>
      <c r="D551" s="4"/>
      <c r="E551" s="4"/>
      <c r="F551" s="4"/>
      <c r="G551" s="4">
        <v>61995.24</v>
      </c>
      <c r="H551" s="4">
        <v>124166.44999999998</v>
      </c>
      <c r="I551" s="5">
        <v>45260</v>
      </c>
      <c r="J551" t="str">
        <f>VLOOKUP(B551,'[1]Payor Mapping'!$A$1:$D$5000,4,FALSE)</f>
        <v>MCA</v>
      </c>
      <c r="K551" s="4">
        <f t="shared" si="8"/>
        <v>62171.209999999992</v>
      </c>
    </row>
    <row r="552" spans="1:11" x14ac:dyDescent="0.2">
      <c r="A552" s="3" t="s">
        <v>10</v>
      </c>
      <c r="B552" t="s">
        <v>106</v>
      </c>
      <c r="C552" s="4">
        <v>81664</v>
      </c>
      <c r="D552" s="4">
        <v>59684.22</v>
      </c>
      <c r="E552" s="4">
        <v>56286.720000000001</v>
      </c>
      <c r="F552" s="4"/>
      <c r="G552" s="4"/>
      <c r="H552" s="4">
        <v>197634.94</v>
      </c>
      <c r="I552" s="5">
        <v>45260</v>
      </c>
      <c r="J552" t="str">
        <f>VLOOKUP(B552,'[1]Payor Mapping'!$A$1:$D$5000,4,FALSE)</f>
        <v>MCA</v>
      </c>
      <c r="K552" s="4">
        <f t="shared" si="8"/>
        <v>141348.22</v>
      </c>
    </row>
    <row r="553" spans="1:11" x14ac:dyDescent="0.2">
      <c r="A553" s="3" t="s">
        <v>10</v>
      </c>
      <c r="B553" t="s">
        <v>15</v>
      </c>
      <c r="C553" s="4">
        <v>18092.189999999999</v>
      </c>
      <c r="D553" s="4"/>
      <c r="E553" s="4">
        <v>127120.84</v>
      </c>
      <c r="F553" s="4"/>
      <c r="G553" s="4"/>
      <c r="H553" s="4">
        <v>145213.03</v>
      </c>
      <c r="I553" s="5">
        <v>45260</v>
      </c>
      <c r="J553" t="str">
        <f>VLOOKUP(B553,'[1]Payor Mapping'!$A$1:$D$5000,4,FALSE)</f>
        <v>MCA</v>
      </c>
      <c r="K553" s="4">
        <f t="shared" si="8"/>
        <v>18092.189999999999</v>
      </c>
    </row>
    <row r="554" spans="1:11" x14ac:dyDescent="0.2">
      <c r="A554" s="3" t="s">
        <v>10</v>
      </c>
      <c r="B554" t="s">
        <v>99</v>
      </c>
      <c r="C554" s="4"/>
      <c r="D554" s="4">
        <v>9738.1200000000008</v>
      </c>
      <c r="E554" s="4"/>
      <c r="F554" s="4"/>
      <c r="G554" s="4"/>
      <c r="H554" s="4">
        <v>9738.1200000000008</v>
      </c>
      <c r="I554" s="5">
        <v>45260</v>
      </c>
      <c r="J554" t="str">
        <f>VLOOKUP(B554,'[1]Payor Mapping'!$A$1:$D$5000,4,FALSE)</f>
        <v>MCA</v>
      </c>
      <c r="K554" s="4">
        <f t="shared" si="8"/>
        <v>9738.1200000000008</v>
      </c>
    </row>
    <row r="555" spans="1:11" x14ac:dyDescent="0.2">
      <c r="A555" s="3" t="s">
        <v>10</v>
      </c>
      <c r="B555" t="s">
        <v>107</v>
      </c>
      <c r="C555" s="4">
        <v>108057.78</v>
      </c>
      <c r="D555" s="4"/>
      <c r="E555" s="4">
        <v>1872</v>
      </c>
      <c r="F555" s="4"/>
      <c r="G555" s="4"/>
      <c r="H555" s="4">
        <v>109929.78</v>
      </c>
      <c r="I555" s="5">
        <v>45260</v>
      </c>
      <c r="J555" t="str">
        <f>VLOOKUP(B555,'[1]Payor Mapping'!$A$1:$D$5000,4,FALSE)</f>
        <v>MCA</v>
      </c>
      <c r="K555" s="4">
        <f t="shared" si="8"/>
        <v>108057.78</v>
      </c>
    </row>
    <row r="556" spans="1:11" x14ac:dyDescent="0.2">
      <c r="A556" s="3" t="s">
        <v>10</v>
      </c>
      <c r="B556" t="s">
        <v>108</v>
      </c>
      <c r="C556" s="4">
        <v>243652.06</v>
      </c>
      <c r="D556" s="4">
        <v>51461</v>
      </c>
      <c r="E556" s="4">
        <v>11142.86</v>
      </c>
      <c r="F556" s="4"/>
      <c r="G556" s="4"/>
      <c r="H556" s="4">
        <v>306255.92000000004</v>
      </c>
      <c r="I556" s="5">
        <v>45260</v>
      </c>
      <c r="J556" t="str">
        <f>VLOOKUP(B556,'[1]Payor Mapping'!$A$1:$D$5000,4,FALSE)</f>
        <v>Medicare</v>
      </c>
      <c r="K556" s="4">
        <f t="shared" si="8"/>
        <v>295113.06</v>
      </c>
    </row>
    <row r="557" spans="1:11" x14ac:dyDescent="0.2">
      <c r="A557" s="3" t="s">
        <v>10</v>
      </c>
      <c r="B557" t="s">
        <v>109</v>
      </c>
      <c r="C557" s="4">
        <v>92298.9</v>
      </c>
      <c r="D557" s="4"/>
      <c r="E557" s="4"/>
      <c r="F557" s="4">
        <v>114490</v>
      </c>
      <c r="G557" s="4">
        <v>77572.84</v>
      </c>
      <c r="H557" s="4">
        <v>284361.74</v>
      </c>
      <c r="I557" s="5">
        <v>45260</v>
      </c>
      <c r="J557" t="str">
        <f>VLOOKUP(B557,'[1]Payor Mapping'!$A$1:$D$5000,4,FALSE)</f>
        <v>Medicaid</v>
      </c>
      <c r="K557" s="4">
        <f t="shared" si="8"/>
        <v>92298.9</v>
      </c>
    </row>
    <row r="558" spans="1:11" x14ac:dyDescent="0.2">
      <c r="A558" s="6" t="s">
        <v>10</v>
      </c>
      <c r="B558" t="s">
        <v>16</v>
      </c>
      <c r="C558" s="4">
        <v>-619227.69999999995</v>
      </c>
      <c r="D558" s="4">
        <v>95504.15</v>
      </c>
      <c r="E558" s="4">
        <v>48213.479999999996</v>
      </c>
      <c r="F558" s="4">
        <v>3363.26</v>
      </c>
      <c r="G558" s="4">
        <v>174991.87000000002</v>
      </c>
      <c r="H558" s="4">
        <v>-297154.94</v>
      </c>
      <c r="I558" s="5">
        <v>45260</v>
      </c>
      <c r="J558" t="str">
        <f>VLOOKUP(B558,'[1]Payor Mapping'!$A$1:$D$5000,4,FALSE)</f>
        <v>Private Pay</v>
      </c>
      <c r="K558" s="4">
        <f t="shared" si="8"/>
        <v>-523723.54999999993</v>
      </c>
    </row>
    <row r="559" spans="1:11" x14ac:dyDescent="0.2">
      <c r="A559" s="3" t="s">
        <v>18</v>
      </c>
      <c r="B559" t="s">
        <v>19</v>
      </c>
      <c r="C559" s="4"/>
      <c r="D559" s="4"/>
      <c r="E559" s="4">
        <v>119.51</v>
      </c>
      <c r="F559" s="4"/>
      <c r="G559" s="4"/>
      <c r="H559" s="4">
        <v>119.51</v>
      </c>
      <c r="I559" s="5">
        <v>45260</v>
      </c>
      <c r="J559" t="str">
        <f>VLOOKUP(B559,'[1]Payor Mapping'!$A$1:$D$5000,4,FALSE)</f>
        <v>Commercial</v>
      </c>
      <c r="K559" s="4">
        <f t="shared" si="8"/>
        <v>0</v>
      </c>
    </row>
    <row r="560" spans="1:11" x14ac:dyDescent="0.2">
      <c r="A560" s="3" t="s">
        <v>18</v>
      </c>
      <c r="B560" t="s">
        <v>61</v>
      </c>
      <c r="C560" s="4"/>
      <c r="D560" s="4">
        <v>23.5</v>
      </c>
      <c r="E560" s="4"/>
      <c r="F560" s="4"/>
      <c r="G560" s="4"/>
      <c r="H560" s="4">
        <v>23.5</v>
      </c>
      <c r="I560" s="5">
        <v>45260</v>
      </c>
      <c r="J560" t="str">
        <f>VLOOKUP(B560,'[1]Payor Mapping'!$A$1:$D$5000,4,FALSE)</f>
        <v>Commercial</v>
      </c>
      <c r="K560" s="4">
        <f t="shared" si="8"/>
        <v>23.5</v>
      </c>
    </row>
    <row r="561" spans="1:11" x14ac:dyDescent="0.2">
      <c r="A561" s="3" t="s">
        <v>18</v>
      </c>
      <c r="B561" t="s">
        <v>20</v>
      </c>
      <c r="C561" s="4"/>
      <c r="D561" s="4">
        <v>23.5</v>
      </c>
      <c r="E561" s="4"/>
      <c r="F561" s="4"/>
      <c r="G561" s="4"/>
      <c r="H561" s="4">
        <v>23.5</v>
      </c>
      <c r="I561" s="5">
        <v>45260</v>
      </c>
      <c r="J561" t="str">
        <f>VLOOKUP(B561,'[1]Payor Mapping'!$A$1:$D$5000,4,FALSE)</f>
        <v>Commercial</v>
      </c>
      <c r="K561" s="4">
        <f t="shared" si="8"/>
        <v>23.5</v>
      </c>
    </row>
    <row r="562" spans="1:11" x14ac:dyDescent="0.2">
      <c r="A562" s="3" t="s">
        <v>18</v>
      </c>
      <c r="B562" t="s">
        <v>100</v>
      </c>
      <c r="C562" s="4"/>
      <c r="D562" s="4">
        <v>125798.55</v>
      </c>
      <c r="E562" s="4"/>
      <c r="F562" s="4"/>
      <c r="G562" s="4"/>
      <c r="H562" s="4">
        <v>125798.55</v>
      </c>
      <c r="I562" s="5">
        <v>45260</v>
      </c>
      <c r="J562" t="str">
        <f>VLOOKUP(B562,'[1]Payor Mapping'!$A$1:$D$5000,4,FALSE)</f>
        <v>Commercial</v>
      </c>
      <c r="K562" s="4">
        <f t="shared" si="8"/>
        <v>125798.55</v>
      </c>
    </row>
    <row r="563" spans="1:11" x14ac:dyDescent="0.2">
      <c r="A563" s="3" t="s">
        <v>18</v>
      </c>
      <c r="B563" t="s">
        <v>22</v>
      </c>
      <c r="C563" s="4">
        <v>86847.87</v>
      </c>
      <c r="D563" s="4"/>
      <c r="E563" s="4"/>
      <c r="F563" s="4">
        <v>83491.86</v>
      </c>
      <c r="G563" s="4">
        <v>510158.17</v>
      </c>
      <c r="H563" s="4">
        <v>680497.9</v>
      </c>
      <c r="I563" s="5">
        <v>45260</v>
      </c>
      <c r="J563" t="str">
        <f>VLOOKUP(B563,'[1]Payor Mapping'!$A$1:$D$5000,4,FALSE)</f>
        <v>Commercial</v>
      </c>
      <c r="K563" s="4">
        <f t="shared" si="8"/>
        <v>86847.87</v>
      </c>
    </row>
    <row r="564" spans="1:11" x14ac:dyDescent="0.2">
      <c r="A564" s="3" t="s">
        <v>18</v>
      </c>
      <c r="B564" t="s">
        <v>23</v>
      </c>
      <c r="C564" s="4">
        <v>134768.49</v>
      </c>
      <c r="D564" s="4"/>
      <c r="E564" s="4"/>
      <c r="F564" s="4"/>
      <c r="G564" s="4"/>
      <c r="H564" s="4">
        <v>134768.49</v>
      </c>
      <c r="I564" s="5">
        <v>45260</v>
      </c>
      <c r="J564" t="str">
        <f>VLOOKUP(B564,'[1]Payor Mapping'!$A$1:$D$5000,4,FALSE)</f>
        <v>Commercial</v>
      </c>
      <c r="K564" s="4">
        <f t="shared" si="8"/>
        <v>134768.49</v>
      </c>
    </row>
    <row r="565" spans="1:11" x14ac:dyDescent="0.2">
      <c r="A565" s="3" t="s">
        <v>18</v>
      </c>
      <c r="B565" t="s">
        <v>24</v>
      </c>
      <c r="C565" s="4"/>
      <c r="D565" s="4"/>
      <c r="E565" s="4"/>
      <c r="F565" s="4">
        <v>12625.38</v>
      </c>
      <c r="G565" s="4">
        <v>93629.99</v>
      </c>
      <c r="H565" s="4">
        <v>106255.37000000001</v>
      </c>
      <c r="I565" s="5">
        <v>45260</v>
      </c>
      <c r="J565" t="str">
        <f>VLOOKUP(B565,'[1]Payor Mapping'!$A$1:$D$5000,4,FALSE)</f>
        <v>Commercial</v>
      </c>
      <c r="K565" s="4">
        <f t="shared" si="8"/>
        <v>0</v>
      </c>
    </row>
    <row r="566" spans="1:11" x14ac:dyDescent="0.2">
      <c r="A566" s="3" t="s">
        <v>18</v>
      </c>
      <c r="B566" t="s">
        <v>25</v>
      </c>
      <c r="C566" s="4">
        <v>274.42</v>
      </c>
      <c r="D566" s="4"/>
      <c r="E566" s="4"/>
      <c r="F566" s="4"/>
      <c r="G566" s="4"/>
      <c r="H566" s="4">
        <v>274.42</v>
      </c>
      <c r="I566" s="5">
        <v>45260</v>
      </c>
      <c r="J566" t="str">
        <f>VLOOKUP(B566,'[1]Payor Mapping'!$A$1:$D$5000,4,FALSE)</f>
        <v>Commercial</v>
      </c>
      <c r="K566" s="4">
        <f t="shared" si="8"/>
        <v>274.42</v>
      </c>
    </row>
    <row r="567" spans="1:11" x14ac:dyDescent="0.2">
      <c r="A567" s="3" t="s">
        <v>18</v>
      </c>
      <c r="B567" t="s">
        <v>14</v>
      </c>
      <c r="C567" s="4">
        <v>225042.68</v>
      </c>
      <c r="D567" s="4">
        <v>219434.93</v>
      </c>
      <c r="E567" s="4">
        <v>243942.93</v>
      </c>
      <c r="F567" s="4">
        <v>3520.36</v>
      </c>
      <c r="G567" s="4">
        <v>412958.14</v>
      </c>
      <c r="H567" s="4">
        <v>1104899.04</v>
      </c>
      <c r="I567" s="5">
        <v>45260</v>
      </c>
      <c r="J567" t="str">
        <f>VLOOKUP(B567,'[1]Payor Mapping'!$A$1:$D$5000,4,FALSE)</f>
        <v>Commercial</v>
      </c>
      <c r="K567" s="4">
        <f t="shared" si="8"/>
        <v>444477.61</v>
      </c>
    </row>
    <row r="568" spans="1:11" x14ac:dyDescent="0.2">
      <c r="A568" s="3" t="s">
        <v>18</v>
      </c>
      <c r="B568" t="s">
        <v>26</v>
      </c>
      <c r="C568" s="4">
        <v>246197.46</v>
      </c>
      <c r="D568" s="4">
        <v>299433.81</v>
      </c>
      <c r="E568" s="4">
        <v>454149.53</v>
      </c>
      <c r="F568" s="4"/>
      <c r="G568" s="4"/>
      <c r="H568" s="4">
        <v>999780.8</v>
      </c>
      <c r="I568" s="5">
        <v>45260</v>
      </c>
      <c r="J568" t="str">
        <f>VLOOKUP(B568,'[1]Payor Mapping'!$A$1:$D$5000,4,FALSE)</f>
        <v>MCA</v>
      </c>
      <c r="K568" s="4">
        <f t="shared" si="8"/>
        <v>545631.27</v>
      </c>
    </row>
    <row r="569" spans="1:11" x14ac:dyDescent="0.2">
      <c r="A569" s="3" t="s">
        <v>18</v>
      </c>
      <c r="B569" t="s">
        <v>74</v>
      </c>
      <c r="C569" s="4"/>
      <c r="D569" s="4">
        <v>109063.35</v>
      </c>
      <c r="E569" s="4"/>
      <c r="F569" s="4"/>
      <c r="G569" s="4"/>
      <c r="H569" s="4">
        <v>109063.35</v>
      </c>
      <c r="I569" s="5">
        <v>45260</v>
      </c>
      <c r="J569" t="str">
        <f>VLOOKUP(B569,'[1]Payor Mapping'!$A$1:$D$5000,4,FALSE)</f>
        <v>MCA</v>
      </c>
      <c r="K569" s="4">
        <f t="shared" si="8"/>
        <v>109063.35</v>
      </c>
    </row>
    <row r="570" spans="1:11" x14ac:dyDescent="0.2">
      <c r="A570" s="3" t="s">
        <v>18</v>
      </c>
      <c r="B570" t="s">
        <v>103</v>
      </c>
      <c r="C570" s="4">
        <v>35813.410000000003</v>
      </c>
      <c r="D570" s="4"/>
      <c r="E570" s="4"/>
      <c r="F570" s="4"/>
      <c r="G570" s="4"/>
      <c r="H570" s="4">
        <v>35813.410000000003</v>
      </c>
      <c r="I570" s="5">
        <v>45260</v>
      </c>
      <c r="J570" t="str">
        <f>VLOOKUP(B570,'[1]Payor Mapping'!$A$1:$D$5000,4,FALSE)</f>
        <v>MCA</v>
      </c>
      <c r="K570" s="4">
        <f t="shared" si="8"/>
        <v>35813.410000000003</v>
      </c>
    </row>
    <row r="571" spans="1:11" x14ac:dyDescent="0.2">
      <c r="A571" s="3" t="s">
        <v>18</v>
      </c>
      <c r="B571" t="s">
        <v>51</v>
      </c>
      <c r="C571" s="4"/>
      <c r="D571" s="4"/>
      <c r="E571" s="4"/>
      <c r="F571" s="4"/>
      <c r="G571" s="4">
        <v>90896.79</v>
      </c>
      <c r="H571" s="4">
        <v>90896.79</v>
      </c>
      <c r="I571" s="5">
        <v>45260</v>
      </c>
      <c r="J571" t="str">
        <f>VLOOKUP(B571,'[1]Payor Mapping'!$A$1:$D$5000,4,FALSE)</f>
        <v>MCA</v>
      </c>
      <c r="K571" s="4">
        <f t="shared" si="8"/>
        <v>0</v>
      </c>
    </row>
    <row r="572" spans="1:11" x14ac:dyDescent="0.2">
      <c r="A572" s="3" t="s">
        <v>18</v>
      </c>
      <c r="B572" t="s">
        <v>27</v>
      </c>
      <c r="C572" s="4">
        <v>523663.70999999996</v>
      </c>
      <c r="D572" s="4"/>
      <c r="E572" s="4"/>
      <c r="F572" s="4"/>
      <c r="G572" s="4">
        <v>57737.63</v>
      </c>
      <c r="H572" s="4">
        <v>581401.34</v>
      </c>
      <c r="I572" s="5">
        <v>45260</v>
      </c>
      <c r="J572" t="str">
        <f>VLOOKUP(B572,'[1]Payor Mapping'!$A$1:$D$5000,4,FALSE)</f>
        <v>MCA</v>
      </c>
      <c r="K572" s="4">
        <f t="shared" si="8"/>
        <v>523663.70999999996</v>
      </c>
    </row>
    <row r="573" spans="1:11" x14ac:dyDescent="0.2">
      <c r="A573" s="3" t="s">
        <v>18</v>
      </c>
      <c r="B573" t="s">
        <v>52</v>
      </c>
      <c r="C573" s="4">
        <v>1197.75</v>
      </c>
      <c r="D573" s="4"/>
      <c r="E573" s="4"/>
      <c r="F573" s="4"/>
      <c r="G573" s="4"/>
      <c r="H573" s="4">
        <v>1197.75</v>
      </c>
      <c r="I573" s="5">
        <v>45260</v>
      </c>
      <c r="J573" t="str">
        <f>VLOOKUP(B573,'[1]Payor Mapping'!$A$1:$D$5000,4,FALSE)</f>
        <v>MCA</v>
      </c>
      <c r="K573" s="4">
        <f t="shared" si="8"/>
        <v>1197.75</v>
      </c>
    </row>
    <row r="574" spans="1:11" x14ac:dyDescent="0.2">
      <c r="A574" s="3" t="s">
        <v>18</v>
      </c>
      <c r="B574" t="s">
        <v>28</v>
      </c>
      <c r="C574" s="4">
        <v>1303014.47</v>
      </c>
      <c r="D574" s="4"/>
      <c r="E574" s="4"/>
      <c r="F574" s="4"/>
      <c r="G574" s="4">
        <v>21761.119999999999</v>
      </c>
      <c r="H574" s="4">
        <v>1324775.5899999999</v>
      </c>
      <c r="I574" s="5">
        <v>45260</v>
      </c>
      <c r="J574" t="str">
        <f>VLOOKUP(B574,'[1]Payor Mapping'!$A$1:$D$5000,4,FALSE)</f>
        <v>MCA</v>
      </c>
      <c r="K574" s="4">
        <f t="shared" si="8"/>
        <v>1303014.47</v>
      </c>
    </row>
    <row r="575" spans="1:11" x14ac:dyDescent="0.2">
      <c r="A575" s="3" t="s">
        <v>18</v>
      </c>
      <c r="B575" t="s">
        <v>29</v>
      </c>
      <c r="C575" s="4">
        <v>643.67999999999995</v>
      </c>
      <c r="D575" s="4"/>
      <c r="E575" s="4"/>
      <c r="F575" s="4"/>
      <c r="G575" s="4"/>
      <c r="H575" s="4">
        <v>643.67999999999995</v>
      </c>
      <c r="I575" s="5">
        <v>45260</v>
      </c>
      <c r="J575" t="str">
        <f>VLOOKUP(B575,'[1]Payor Mapping'!$A$1:$D$5000,4,FALSE)</f>
        <v>MCA</v>
      </c>
      <c r="K575" s="4">
        <f t="shared" si="8"/>
        <v>643.67999999999995</v>
      </c>
    </row>
    <row r="576" spans="1:11" x14ac:dyDescent="0.2">
      <c r="A576" s="3" t="s">
        <v>18</v>
      </c>
      <c r="B576" t="s">
        <v>53</v>
      </c>
      <c r="C576" s="4">
        <v>112056.25</v>
      </c>
      <c r="D576" s="4"/>
      <c r="E576" s="4"/>
      <c r="F576" s="4">
        <v>57844.11</v>
      </c>
      <c r="G576" s="4"/>
      <c r="H576" s="4">
        <v>169900.36</v>
      </c>
      <c r="I576" s="5">
        <v>45260</v>
      </c>
      <c r="J576" t="str">
        <f>VLOOKUP(B576,'[1]Payor Mapping'!$A$1:$D$5000,4,FALSE)</f>
        <v>MCA</v>
      </c>
      <c r="K576" s="4">
        <f t="shared" si="8"/>
        <v>112056.25</v>
      </c>
    </row>
    <row r="577" spans="1:11" x14ac:dyDescent="0.2">
      <c r="A577" s="3" t="s">
        <v>18</v>
      </c>
      <c r="B577" t="s">
        <v>96</v>
      </c>
      <c r="C577" s="4"/>
      <c r="D577" s="4"/>
      <c r="E577" s="4">
        <v>50568.21</v>
      </c>
      <c r="F577" s="4"/>
      <c r="G577" s="4"/>
      <c r="H577" s="4">
        <v>50568.21</v>
      </c>
      <c r="I577" s="5">
        <v>45260</v>
      </c>
      <c r="J577" t="str">
        <f>VLOOKUP(B577,'[1]Payor Mapping'!$A$1:$D$5000,4,FALSE)</f>
        <v>MCA</v>
      </c>
      <c r="K577" s="4">
        <f t="shared" si="8"/>
        <v>0</v>
      </c>
    </row>
    <row r="578" spans="1:11" x14ac:dyDescent="0.2">
      <c r="A578" s="3" t="s">
        <v>18</v>
      </c>
      <c r="B578" t="s">
        <v>34</v>
      </c>
      <c r="C578" s="4">
        <v>12502.43</v>
      </c>
      <c r="D578" s="4">
        <v>2642.51</v>
      </c>
      <c r="E578" s="4">
        <v>14008.28</v>
      </c>
      <c r="F578" s="4"/>
      <c r="G578" s="4"/>
      <c r="H578" s="4">
        <v>29153.219999999998</v>
      </c>
      <c r="I578" s="5">
        <v>45260</v>
      </c>
      <c r="J578" t="str">
        <f>VLOOKUP(B578,'[1]Payor Mapping'!$A$1:$D$5000,4,FALSE)</f>
        <v>MEDICARE</v>
      </c>
      <c r="K578" s="4">
        <f t="shared" si="8"/>
        <v>15144.94</v>
      </c>
    </row>
    <row r="579" spans="1:11" x14ac:dyDescent="0.2">
      <c r="A579" s="3" t="s">
        <v>18</v>
      </c>
      <c r="B579" t="s">
        <v>82</v>
      </c>
      <c r="C579" s="4">
        <v>1093044.23</v>
      </c>
      <c r="D579" s="4">
        <v>468176</v>
      </c>
      <c r="E579" s="4">
        <v>53343.07</v>
      </c>
      <c r="F579" s="4"/>
      <c r="G579" s="4"/>
      <c r="H579" s="4">
        <v>1614563.2999999998</v>
      </c>
      <c r="I579" s="5">
        <v>45260</v>
      </c>
      <c r="J579" t="str">
        <f>VLOOKUP(B579,'[1]Payor Mapping'!$A$1:$D$5000,4,FALSE)</f>
        <v>Medicare</v>
      </c>
      <c r="K579" s="4">
        <f t="shared" ref="K579:K642" si="9">C579+D579</f>
        <v>1561220.23</v>
      </c>
    </row>
    <row r="580" spans="1:11" x14ac:dyDescent="0.2">
      <c r="A580" s="3" t="s">
        <v>18</v>
      </c>
      <c r="B580" t="s">
        <v>55</v>
      </c>
      <c r="C580" s="4">
        <v>752.32</v>
      </c>
      <c r="D580" s="4"/>
      <c r="E580" s="4"/>
      <c r="F580" s="4"/>
      <c r="G580" s="4"/>
      <c r="H580" s="4">
        <v>752.32</v>
      </c>
      <c r="I580" s="5">
        <v>45260</v>
      </c>
      <c r="J580" t="str">
        <f>VLOOKUP(B580,'[1]Payor Mapping'!$A$1:$D$5000,4,FALSE)</f>
        <v>Medicare</v>
      </c>
      <c r="K580" s="4">
        <f t="shared" si="9"/>
        <v>752.32</v>
      </c>
    </row>
    <row r="581" spans="1:11" x14ac:dyDescent="0.2">
      <c r="A581" s="3" t="s">
        <v>18</v>
      </c>
      <c r="B581" t="s">
        <v>97</v>
      </c>
      <c r="C581" s="4">
        <v>49037.99</v>
      </c>
      <c r="D581" s="4"/>
      <c r="E581" s="4"/>
      <c r="F581" s="4"/>
      <c r="G581" s="4"/>
      <c r="H581" s="4">
        <v>49037.99</v>
      </c>
      <c r="I581" s="5">
        <v>45260</v>
      </c>
      <c r="J581" t="str">
        <f>VLOOKUP(B581,'[1]Payor Mapping'!$A$1:$D$5000,4,FALSE)</f>
        <v>Medicare</v>
      </c>
      <c r="K581" s="4">
        <f t="shared" si="9"/>
        <v>49037.99</v>
      </c>
    </row>
    <row r="582" spans="1:11" x14ac:dyDescent="0.2">
      <c r="A582" s="3" t="s">
        <v>18</v>
      </c>
      <c r="B582" t="s">
        <v>35</v>
      </c>
      <c r="C582" s="4">
        <v>1239492.02</v>
      </c>
      <c r="D582" s="4">
        <v>362042.06</v>
      </c>
      <c r="E582" s="4"/>
      <c r="F582" s="4"/>
      <c r="G582" s="4">
        <v>219403.08</v>
      </c>
      <c r="H582" s="4">
        <v>1820937.16</v>
      </c>
      <c r="I582" s="5">
        <v>45260</v>
      </c>
      <c r="J582" t="str">
        <f>VLOOKUP(B582,'[1]Payor Mapping'!$A$1:$D$5000,4,FALSE)</f>
        <v>Medicare</v>
      </c>
      <c r="K582" s="4">
        <f t="shared" si="9"/>
        <v>1601534.08</v>
      </c>
    </row>
    <row r="583" spans="1:11" x14ac:dyDescent="0.2">
      <c r="A583" s="3" t="s">
        <v>18</v>
      </c>
      <c r="B583" t="s">
        <v>36</v>
      </c>
      <c r="C583" s="4">
        <v>148314.53999999998</v>
      </c>
      <c r="D583" s="4">
        <v>81764.81</v>
      </c>
      <c r="E583" s="4"/>
      <c r="F583" s="4"/>
      <c r="G583" s="4"/>
      <c r="H583" s="4">
        <v>230079.35000000003</v>
      </c>
      <c r="I583" s="5">
        <v>45260</v>
      </c>
      <c r="J583" t="str">
        <f>VLOOKUP(B583,'[1]Payor Mapping'!$A$1:$D$5000,4,FALSE)</f>
        <v>Medicare</v>
      </c>
      <c r="K583" s="4">
        <f t="shared" si="9"/>
        <v>230079.34999999998</v>
      </c>
    </row>
    <row r="584" spans="1:11" x14ac:dyDescent="0.2">
      <c r="A584" s="3" t="s">
        <v>18</v>
      </c>
      <c r="B584" t="s">
        <v>37</v>
      </c>
      <c r="C584" s="4">
        <v>5713.7300000000005</v>
      </c>
      <c r="D584" s="4">
        <v>1150.3399999999999</v>
      </c>
      <c r="E584" s="4"/>
      <c r="F584" s="4"/>
      <c r="G584" s="4"/>
      <c r="H584" s="4">
        <v>6864.0700000000006</v>
      </c>
      <c r="I584" s="5">
        <v>45260</v>
      </c>
      <c r="J584" t="str">
        <f>VLOOKUP(B584,'[1]Payor Mapping'!$A$1:$D$5000,4,FALSE)</f>
        <v>Medicare</v>
      </c>
      <c r="K584" s="4">
        <f t="shared" si="9"/>
        <v>6864.0700000000006</v>
      </c>
    </row>
    <row r="585" spans="1:11" x14ac:dyDescent="0.2">
      <c r="A585" s="3" t="s">
        <v>18</v>
      </c>
      <c r="B585" t="s">
        <v>38</v>
      </c>
      <c r="C585" s="4">
        <v>1741.95</v>
      </c>
      <c r="D585" s="4">
        <v>887.26</v>
      </c>
      <c r="E585" s="4"/>
      <c r="F585" s="4"/>
      <c r="G585" s="4"/>
      <c r="H585" s="4">
        <v>2629.21</v>
      </c>
      <c r="I585" s="5">
        <v>45260</v>
      </c>
      <c r="J585" t="str">
        <f>VLOOKUP(B585,'[1]Payor Mapping'!$A$1:$D$5000,4,FALSE)</f>
        <v>Medicare</v>
      </c>
      <c r="K585" s="4">
        <f t="shared" si="9"/>
        <v>2629.21</v>
      </c>
    </row>
    <row r="586" spans="1:11" x14ac:dyDescent="0.2">
      <c r="A586" s="3" t="s">
        <v>18</v>
      </c>
      <c r="B586" t="s">
        <v>39</v>
      </c>
      <c r="C586" s="4"/>
      <c r="D586" s="4"/>
      <c r="E586" s="4"/>
      <c r="F586" s="4">
        <v>4359.6499999999996</v>
      </c>
      <c r="G586" s="4"/>
      <c r="H586" s="4">
        <v>4359.6499999999996</v>
      </c>
      <c r="I586" s="5">
        <v>45260</v>
      </c>
      <c r="J586" t="str">
        <f>VLOOKUP(B586,'[1]Payor Mapping'!$A$1:$D$5000,4,FALSE)</f>
        <v>Commercial</v>
      </c>
      <c r="K586" s="4">
        <f t="shared" si="9"/>
        <v>0</v>
      </c>
    </row>
    <row r="587" spans="1:11" x14ac:dyDescent="0.2">
      <c r="A587" s="3" t="s">
        <v>18</v>
      </c>
      <c r="B587" t="s">
        <v>16</v>
      </c>
      <c r="C587" s="4">
        <v>-266424.01</v>
      </c>
      <c r="D587" s="4">
        <v>54840.130000000005</v>
      </c>
      <c r="E587" s="4">
        <v>16969.099999999999</v>
      </c>
      <c r="F587" s="4">
        <v>10635.179999999998</v>
      </c>
      <c r="G587" s="4">
        <v>1437674.1099999999</v>
      </c>
      <c r="H587" s="4">
        <v>1253694.51</v>
      </c>
      <c r="I587" s="5">
        <v>45260</v>
      </c>
      <c r="J587" t="str">
        <f>VLOOKUP(B587,'[1]Payor Mapping'!$A$1:$D$5000,4,FALSE)</f>
        <v>Private Pay</v>
      </c>
      <c r="K587" s="4">
        <f t="shared" si="9"/>
        <v>-211583.88</v>
      </c>
    </row>
    <row r="588" spans="1:11" x14ac:dyDescent="0.2">
      <c r="A588" s="3" t="s">
        <v>18</v>
      </c>
      <c r="B588" t="s">
        <v>59</v>
      </c>
      <c r="C588" s="4">
        <v>360169.25</v>
      </c>
      <c r="D588" s="4"/>
      <c r="E588" s="4"/>
      <c r="F588" s="4"/>
      <c r="G588" s="4"/>
      <c r="H588" s="4">
        <v>360169.25</v>
      </c>
      <c r="I588" s="5">
        <v>45260</v>
      </c>
      <c r="J588" t="str">
        <f>VLOOKUP(B588,'[1]Payor Mapping'!$A$1:$D$5000,4,FALSE)</f>
        <v>Commercial</v>
      </c>
      <c r="K588" s="4">
        <f t="shared" si="9"/>
        <v>360169.25</v>
      </c>
    </row>
    <row r="589" spans="1:11" x14ac:dyDescent="0.2">
      <c r="A589" s="3" t="s">
        <v>18</v>
      </c>
      <c r="B589" t="s">
        <v>42</v>
      </c>
      <c r="C589" s="4">
        <v>33887.919999999998</v>
      </c>
      <c r="D589" s="4">
        <v>34458.76</v>
      </c>
      <c r="E589" s="4">
        <v>94734.41</v>
      </c>
      <c r="F589" s="4"/>
      <c r="G589" s="4"/>
      <c r="H589" s="4">
        <v>163081.09000000003</v>
      </c>
      <c r="I589" s="5">
        <v>45260</v>
      </c>
      <c r="J589" t="str">
        <f>VLOOKUP(B589,'[1]Payor Mapping'!$A$1:$D$5000,4,FALSE)</f>
        <v>Commercial</v>
      </c>
      <c r="K589" s="4">
        <f t="shared" si="9"/>
        <v>68346.679999999993</v>
      </c>
    </row>
    <row r="590" spans="1:11" x14ac:dyDescent="0.2">
      <c r="A590" s="3" t="s">
        <v>18</v>
      </c>
      <c r="B590" t="s">
        <v>43</v>
      </c>
      <c r="C590" s="4"/>
      <c r="D590" s="4"/>
      <c r="E590" s="4">
        <v>47</v>
      </c>
      <c r="F590" s="4">
        <v>143.01</v>
      </c>
      <c r="G590" s="4"/>
      <c r="H590" s="4">
        <v>190.01</v>
      </c>
      <c r="I590" s="5">
        <v>45260</v>
      </c>
      <c r="J590" t="str">
        <f>VLOOKUP(B590,'[1]Payor Mapping'!$A$1:$D$5000,4,FALSE)</f>
        <v>Gov't</v>
      </c>
      <c r="K590" s="4">
        <f t="shared" si="9"/>
        <v>0</v>
      </c>
    </row>
    <row r="591" spans="1:11" x14ac:dyDescent="0.2">
      <c r="A591" s="6" t="s">
        <v>18</v>
      </c>
      <c r="B591" t="s">
        <v>44</v>
      </c>
      <c r="C591" s="4"/>
      <c r="D591" s="4">
        <v>414305.42</v>
      </c>
      <c r="E591" s="4"/>
      <c r="F591" s="4"/>
      <c r="G591" s="4"/>
      <c r="H591" s="4">
        <v>414305.42</v>
      </c>
      <c r="I591" s="5">
        <v>45260</v>
      </c>
      <c r="J591" t="str">
        <f>VLOOKUP(B591,'[1]Payor Mapping'!$A$1:$D$5000,4,FALSE)</f>
        <v>WC</v>
      </c>
      <c r="K591" s="4">
        <f t="shared" si="9"/>
        <v>414305.42</v>
      </c>
    </row>
    <row r="592" spans="1:11" x14ac:dyDescent="0.2">
      <c r="A592" s="3" t="s">
        <v>45</v>
      </c>
      <c r="B592" t="s">
        <v>11</v>
      </c>
      <c r="C592" s="4">
        <v>8000</v>
      </c>
      <c r="D592" s="4"/>
      <c r="E592" s="4"/>
      <c r="F592" s="4"/>
      <c r="G592" s="4"/>
      <c r="H592" s="4">
        <v>8000</v>
      </c>
      <c r="I592" s="5">
        <v>45260</v>
      </c>
      <c r="J592" t="str">
        <f>VLOOKUP(B592,'[1]Payor Mapping'!$A$1:$D$5000,4,FALSE)</f>
        <v>Commercial</v>
      </c>
      <c r="K592" s="4">
        <f t="shared" si="9"/>
        <v>8000</v>
      </c>
    </row>
    <row r="593" spans="1:11" x14ac:dyDescent="0.2">
      <c r="A593" s="3" t="s">
        <v>45</v>
      </c>
      <c r="B593" t="s">
        <v>19</v>
      </c>
      <c r="C593" s="4"/>
      <c r="D593" s="4">
        <v>47</v>
      </c>
      <c r="E593" s="4">
        <v>72.510000000000005</v>
      </c>
      <c r="F593" s="4"/>
      <c r="G593" s="4"/>
      <c r="H593" s="4">
        <v>119.51</v>
      </c>
      <c r="I593" s="5">
        <v>45260</v>
      </c>
      <c r="J593" t="str">
        <f>VLOOKUP(B593,'[1]Payor Mapping'!$A$1:$D$5000,4,FALSE)</f>
        <v>Commercial</v>
      </c>
      <c r="K593" s="4">
        <f t="shared" si="9"/>
        <v>47</v>
      </c>
    </row>
    <row r="594" spans="1:11" x14ac:dyDescent="0.2">
      <c r="A594" s="3" t="s">
        <v>45</v>
      </c>
      <c r="B594" t="s">
        <v>62</v>
      </c>
      <c r="C594" s="4">
        <v>111008.62</v>
      </c>
      <c r="D594" s="4"/>
      <c r="E594" s="4"/>
      <c r="F594" s="4"/>
      <c r="G594" s="4"/>
      <c r="H594" s="4">
        <v>111008.62</v>
      </c>
      <c r="I594" s="5">
        <v>45260</v>
      </c>
      <c r="J594" t="str">
        <f>VLOOKUP(B594,'[1]Payor Mapping'!$A$1:$D$5000,4,FALSE)</f>
        <v>Commercial</v>
      </c>
      <c r="K594" s="4">
        <f t="shared" si="9"/>
        <v>111008.62</v>
      </c>
    </row>
    <row r="595" spans="1:11" x14ac:dyDescent="0.2">
      <c r="A595" s="3" t="s">
        <v>45</v>
      </c>
      <c r="B595" t="s">
        <v>100</v>
      </c>
      <c r="C595" s="4">
        <v>505546.48</v>
      </c>
      <c r="D595" s="4"/>
      <c r="E595" s="4"/>
      <c r="F595" s="4"/>
      <c r="G595" s="4"/>
      <c r="H595" s="4">
        <v>505546.48</v>
      </c>
      <c r="I595" s="5">
        <v>45260</v>
      </c>
      <c r="J595" t="str">
        <f>VLOOKUP(B595,'[1]Payor Mapping'!$A$1:$D$5000,4,FALSE)</f>
        <v>Commercial</v>
      </c>
      <c r="K595" s="4">
        <f t="shared" si="9"/>
        <v>505546.48</v>
      </c>
    </row>
    <row r="596" spans="1:11" x14ac:dyDescent="0.2">
      <c r="A596" s="3" t="s">
        <v>45</v>
      </c>
      <c r="B596" t="s">
        <v>22</v>
      </c>
      <c r="C596" s="4">
        <v>1569025.0999999999</v>
      </c>
      <c r="D596" s="4"/>
      <c r="E596" s="4"/>
      <c r="F596" s="4"/>
      <c r="G596" s="4">
        <v>734555.23</v>
      </c>
      <c r="H596" s="4">
        <v>2303580.33</v>
      </c>
      <c r="I596" s="5">
        <v>45260</v>
      </c>
      <c r="J596" t="str">
        <f>VLOOKUP(B596,'[1]Payor Mapping'!$A$1:$D$5000,4,FALSE)</f>
        <v>Commercial</v>
      </c>
      <c r="K596" s="4">
        <f t="shared" si="9"/>
        <v>1569025.0999999999</v>
      </c>
    </row>
    <row r="597" spans="1:11" x14ac:dyDescent="0.2">
      <c r="A597" s="3" t="s">
        <v>45</v>
      </c>
      <c r="B597" t="s">
        <v>46</v>
      </c>
      <c r="C597" s="4">
        <v>6487.1900000000005</v>
      </c>
      <c r="D597" s="4"/>
      <c r="E597" s="4"/>
      <c r="F597" s="4"/>
      <c r="G597" s="4">
        <v>18600.36</v>
      </c>
      <c r="H597" s="4">
        <v>25087.550000000003</v>
      </c>
      <c r="I597" s="5">
        <v>45260</v>
      </c>
      <c r="J597" t="str">
        <f>VLOOKUP(B597,'[1]Payor Mapping'!$A$1:$D$5000,4,FALSE)</f>
        <v>Commercial</v>
      </c>
      <c r="K597" s="4">
        <f t="shared" si="9"/>
        <v>6487.1900000000005</v>
      </c>
    </row>
    <row r="598" spans="1:11" x14ac:dyDescent="0.2">
      <c r="A598" s="3" t="s">
        <v>45</v>
      </c>
      <c r="B598" t="s">
        <v>66</v>
      </c>
      <c r="C598" s="4">
        <v>8398.5400000000009</v>
      </c>
      <c r="D598" s="4"/>
      <c r="E598" s="4"/>
      <c r="F598" s="4"/>
      <c r="G598" s="4"/>
      <c r="H598" s="4">
        <v>8398.5400000000009</v>
      </c>
      <c r="I598" s="5">
        <v>45260</v>
      </c>
      <c r="J598" t="str">
        <f>VLOOKUP(B598,'[1]Payor Mapping'!$A$1:$D$5000,4,FALSE)</f>
        <v>Commercial</v>
      </c>
      <c r="K598" s="4">
        <f t="shared" si="9"/>
        <v>8398.5400000000009</v>
      </c>
    </row>
    <row r="599" spans="1:11" x14ac:dyDescent="0.2">
      <c r="A599" s="3" t="s">
        <v>45</v>
      </c>
      <c r="B599" t="s">
        <v>23</v>
      </c>
      <c r="C599" s="4">
        <v>218800.79</v>
      </c>
      <c r="D599" s="4"/>
      <c r="E599" s="4"/>
      <c r="F599" s="4"/>
      <c r="G599" s="4"/>
      <c r="H599" s="4">
        <v>218800.79</v>
      </c>
      <c r="I599" s="5">
        <v>45260</v>
      </c>
      <c r="J599" t="str">
        <f>VLOOKUP(B599,'[1]Payor Mapping'!$A$1:$D$5000,4,FALSE)</f>
        <v>Commercial</v>
      </c>
      <c r="K599" s="4">
        <f t="shared" si="9"/>
        <v>218800.79</v>
      </c>
    </row>
    <row r="600" spans="1:11" x14ac:dyDescent="0.2">
      <c r="A600" s="3" t="s">
        <v>45</v>
      </c>
      <c r="B600" t="s">
        <v>101</v>
      </c>
      <c r="C600" s="4"/>
      <c r="D600" s="4"/>
      <c r="E600" s="4"/>
      <c r="F600" s="4"/>
      <c r="G600" s="4">
        <v>6993.34</v>
      </c>
      <c r="H600" s="4">
        <v>6993.34</v>
      </c>
      <c r="I600" s="5">
        <v>45260</v>
      </c>
      <c r="J600" t="str">
        <f>VLOOKUP(B600,'[1]Payor Mapping'!$A$1:$D$5000,4,FALSE)</f>
        <v>Commercial</v>
      </c>
      <c r="K600" s="4">
        <f t="shared" si="9"/>
        <v>0</v>
      </c>
    </row>
    <row r="601" spans="1:11" x14ac:dyDescent="0.2">
      <c r="A601" s="3" t="s">
        <v>45</v>
      </c>
      <c r="B601" t="s">
        <v>68</v>
      </c>
      <c r="C601" s="4">
        <v>643.76</v>
      </c>
      <c r="D601" s="4"/>
      <c r="E601" s="4">
        <v>70.5</v>
      </c>
      <c r="F601" s="4"/>
      <c r="G601" s="4"/>
      <c r="H601" s="4">
        <v>714.26</v>
      </c>
      <c r="I601" s="5">
        <v>45260</v>
      </c>
      <c r="J601" t="str">
        <f>VLOOKUP(B601,'[1]Payor Mapping'!$A$1:$D$5000,4,FALSE)</f>
        <v>Commercial</v>
      </c>
      <c r="K601" s="4">
        <f t="shared" si="9"/>
        <v>643.76</v>
      </c>
    </row>
    <row r="602" spans="1:11" x14ac:dyDescent="0.2">
      <c r="A602" s="3" t="s">
        <v>45</v>
      </c>
      <c r="B602" t="s">
        <v>113</v>
      </c>
      <c r="C602" s="4">
        <v>118754.54</v>
      </c>
      <c r="D602" s="4"/>
      <c r="E602" s="4"/>
      <c r="F602" s="4"/>
      <c r="G602" s="4"/>
      <c r="H602" s="4">
        <v>118754.54</v>
      </c>
      <c r="I602" s="5">
        <v>45260</v>
      </c>
      <c r="J602" t="str">
        <f>VLOOKUP(B602,'[1]Payor Mapping'!$A$1:$D$5000,4,FALSE)</f>
        <v>Gov't</v>
      </c>
      <c r="K602" s="4">
        <f t="shared" si="9"/>
        <v>118754.54</v>
      </c>
    </row>
    <row r="603" spans="1:11" x14ac:dyDescent="0.2">
      <c r="A603" s="3" t="s">
        <v>45</v>
      </c>
      <c r="B603" t="s">
        <v>47</v>
      </c>
      <c r="C603" s="4"/>
      <c r="D603" s="4">
        <v>96.01</v>
      </c>
      <c r="E603" s="4"/>
      <c r="F603" s="4"/>
      <c r="G603" s="4">
        <v>56637.05</v>
      </c>
      <c r="H603" s="4">
        <v>56733.060000000005</v>
      </c>
      <c r="I603" s="5">
        <v>45260</v>
      </c>
      <c r="J603" t="str">
        <f>VLOOKUP(B603,'[1]Payor Mapping'!$A$1:$D$5000,4,FALSE)</f>
        <v>Gov't</v>
      </c>
      <c r="K603" s="4">
        <f t="shared" si="9"/>
        <v>96.01</v>
      </c>
    </row>
    <row r="604" spans="1:11" x14ac:dyDescent="0.2">
      <c r="A604" s="3" t="s">
        <v>45</v>
      </c>
      <c r="B604" t="s">
        <v>24</v>
      </c>
      <c r="C604" s="4"/>
      <c r="D604" s="4">
        <v>239354.44</v>
      </c>
      <c r="E604" s="4"/>
      <c r="F604" s="4"/>
      <c r="G604" s="4"/>
      <c r="H604" s="4">
        <v>239354.44</v>
      </c>
      <c r="I604" s="5">
        <v>45260</v>
      </c>
      <c r="J604" t="str">
        <f>VLOOKUP(B604,'[1]Payor Mapping'!$A$1:$D$5000,4,FALSE)</f>
        <v>Commercial</v>
      </c>
      <c r="K604" s="4">
        <f t="shared" si="9"/>
        <v>239354.44</v>
      </c>
    </row>
    <row r="605" spans="1:11" x14ac:dyDescent="0.2">
      <c r="A605" s="3" t="s">
        <v>45</v>
      </c>
      <c r="B605" t="s">
        <v>48</v>
      </c>
      <c r="C605" s="4">
        <v>819.31999999999994</v>
      </c>
      <c r="D605" s="4"/>
      <c r="E605" s="4"/>
      <c r="F605" s="4"/>
      <c r="G605" s="4"/>
      <c r="H605" s="4">
        <v>819.31999999999994</v>
      </c>
      <c r="I605" s="5">
        <v>45260</v>
      </c>
      <c r="J605" t="str">
        <f>VLOOKUP(B605,'[1]Payor Mapping'!$A$1:$D$5000,4,FALSE)</f>
        <v>Commercial</v>
      </c>
      <c r="K605" s="4">
        <f t="shared" si="9"/>
        <v>819.31999999999994</v>
      </c>
    </row>
    <row r="606" spans="1:11" x14ac:dyDescent="0.2">
      <c r="A606" s="3" t="s">
        <v>45</v>
      </c>
      <c r="B606" t="s">
        <v>14</v>
      </c>
      <c r="C606" s="4">
        <v>383585.43999999994</v>
      </c>
      <c r="D606" s="4">
        <v>274158.96999999997</v>
      </c>
      <c r="E606" s="4"/>
      <c r="F606" s="4">
        <v>130612.05</v>
      </c>
      <c r="G606" s="4">
        <v>28.98</v>
      </c>
      <c r="H606" s="4">
        <v>788385.44</v>
      </c>
      <c r="I606" s="5">
        <v>45260</v>
      </c>
      <c r="J606" t="str">
        <f>VLOOKUP(B606,'[1]Payor Mapping'!$A$1:$D$5000,4,FALSE)</f>
        <v>Commercial</v>
      </c>
      <c r="K606" s="4">
        <f t="shared" si="9"/>
        <v>657744.40999999992</v>
      </c>
    </row>
    <row r="607" spans="1:11" x14ac:dyDescent="0.2">
      <c r="A607" s="3" t="s">
        <v>45</v>
      </c>
      <c r="B607" t="s">
        <v>71</v>
      </c>
      <c r="C607" s="4"/>
      <c r="D607" s="4"/>
      <c r="E607" s="4"/>
      <c r="F607" s="4"/>
      <c r="G607" s="4">
        <v>181.46</v>
      </c>
      <c r="H607" s="4">
        <v>181.46</v>
      </c>
      <c r="I607" s="5">
        <v>45260</v>
      </c>
      <c r="J607" t="str">
        <f>VLOOKUP(B607,'[1]Payor Mapping'!$A$1:$D$5000,4,FALSE)</f>
        <v>Commercial</v>
      </c>
      <c r="K607" s="4">
        <f t="shared" si="9"/>
        <v>0</v>
      </c>
    </row>
    <row r="608" spans="1:11" x14ac:dyDescent="0.2">
      <c r="A608" s="3" t="s">
        <v>45</v>
      </c>
      <c r="B608" t="s">
        <v>26</v>
      </c>
      <c r="C608" s="4">
        <v>535440.06000000006</v>
      </c>
      <c r="D608" s="4">
        <v>194195.34</v>
      </c>
      <c r="E608" s="4"/>
      <c r="F608" s="4"/>
      <c r="G608" s="4">
        <v>176486.72</v>
      </c>
      <c r="H608" s="4">
        <v>906122.12000000011</v>
      </c>
      <c r="I608" s="5">
        <v>45260</v>
      </c>
      <c r="J608" t="str">
        <f>VLOOKUP(B608,'[1]Payor Mapping'!$A$1:$D$5000,4,FALSE)</f>
        <v>MCA</v>
      </c>
      <c r="K608" s="4">
        <f t="shared" si="9"/>
        <v>729635.4</v>
      </c>
    </row>
    <row r="609" spans="1:11" x14ac:dyDescent="0.2">
      <c r="A609" s="3" t="s">
        <v>45</v>
      </c>
      <c r="B609" t="s">
        <v>74</v>
      </c>
      <c r="C609" s="4"/>
      <c r="D609" s="4">
        <v>118297.46</v>
      </c>
      <c r="E609" s="4"/>
      <c r="F609" s="4"/>
      <c r="G609" s="4"/>
      <c r="H609" s="4">
        <v>118297.46</v>
      </c>
      <c r="I609" s="5">
        <v>45260</v>
      </c>
      <c r="J609" t="str">
        <f>VLOOKUP(B609,'[1]Payor Mapping'!$A$1:$D$5000,4,FALSE)</f>
        <v>MCA</v>
      </c>
      <c r="K609" s="4">
        <f t="shared" si="9"/>
        <v>118297.46</v>
      </c>
    </row>
    <row r="610" spans="1:11" x14ac:dyDescent="0.2">
      <c r="A610" s="3" t="s">
        <v>45</v>
      </c>
      <c r="B610" t="s">
        <v>50</v>
      </c>
      <c r="C610" s="4"/>
      <c r="D610" s="4"/>
      <c r="E610" s="4">
        <v>1626.01</v>
      </c>
      <c r="F610" s="4"/>
      <c r="G610" s="4">
        <v>4262.5</v>
      </c>
      <c r="H610" s="4">
        <v>5888.51</v>
      </c>
      <c r="I610" s="5">
        <v>45260</v>
      </c>
      <c r="J610" t="str">
        <f>VLOOKUP(B610,'[1]Payor Mapping'!$A$1:$D$5000,4,FALSE)</f>
        <v>MCA</v>
      </c>
      <c r="K610" s="4">
        <f t="shared" si="9"/>
        <v>0</v>
      </c>
    </row>
    <row r="611" spans="1:11" x14ac:dyDescent="0.2">
      <c r="A611" s="3" t="s">
        <v>45</v>
      </c>
      <c r="B611" t="s">
        <v>51</v>
      </c>
      <c r="C611" s="4">
        <v>759919.43</v>
      </c>
      <c r="D611" s="4"/>
      <c r="E611" s="4"/>
      <c r="F611" s="4"/>
      <c r="G611" s="4"/>
      <c r="H611" s="4">
        <v>759919.43</v>
      </c>
      <c r="I611" s="5">
        <v>45260</v>
      </c>
      <c r="J611" t="str">
        <f>VLOOKUP(B611,'[1]Payor Mapping'!$A$1:$D$5000,4,FALSE)</f>
        <v>MCA</v>
      </c>
      <c r="K611" s="4">
        <f t="shared" si="9"/>
        <v>759919.43</v>
      </c>
    </row>
    <row r="612" spans="1:11" x14ac:dyDescent="0.2">
      <c r="A612" s="3" t="s">
        <v>45</v>
      </c>
      <c r="B612" t="s">
        <v>114</v>
      </c>
      <c r="C612" s="4">
        <v>1612.9099999999999</v>
      </c>
      <c r="D612" s="4">
        <v>2755.28</v>
      </c>
      <c r="E612" s="4">
        <v>3070.5600000000004</v>
      </c>
      <c r="F612" s="4"/>
      <c r="G612" s="4"/>
      <c r="H612" s="4">
        <v>7438.7500000000009</v>
      </c>
      <c r="I612" s="5">
        <v>45260</v>
      </c>
      <c r="J612" t="str">
        <f>VLOOKUP(B612,'[1]Payor Mapping'!$A$1:$D$5000,4,FALSE)</f>
        <v>MCA</v>
      </c>
      <c r="K612" s="4">
        <f t="shared" si="9"/>
        <v>4368.1900000000005</v>
      </c>
    </row>
    <row r="613" spans="1:11" x14ac:dyDescent="0.2">
      <c r="A613" s="3" t="s">
        <v>45</v>
      </c>
      <c r="B613" t="s">
        <v>110</v>
      </c>
      <c r="C613" s="4">
        <v>16531.3</v>
      </c>
      <c r="D613" s="4"/>
      <c r="E613" s="4"/>
      <c r="F613" s="4"/>
      <c r="G613" s="4"/>
      <c r="H613" s="4">
        <v>16531.3</v>
      </c>
      <c r="I613" s="5">
        <v>45260</v>
      </c>
      <c r="J613" t="str">
        <f>VLOOKUP(B613,'[1]Payor Mapping'!$A$1:$D$5000,4,FALSE)</f>
        <v>MCA</v>
      </c>
      <c r="K613" s="4">
        <f t="shared" si="9"/>
        <v>16531.3</v>
      </c>
    </row>
    <row r="614" spans="1:11" x14ac:dyDescent="0.2">
      <c r="A614" s="3" t="s">
        <v>45</v>
      </c>
      <c r="B614" t="s">
        <v>52</v>
      </c>
      <c r="C614" s="4">
        <v>1124.68</v>
      </c>
      <c r="D614" s="4"/>
      <c r="E614" s="4"/>
      <c r="F614" s="4"/>
      <c r="G614" s="4"/>
      <c r="H614" s="4">
        <v>1124.68</v>
      </c>
      <c r="I614" s="5">
        <v>45260</v>
      </c>
      <c r="J614" t="str">
        <f>VLOOKUP(B614,'[1]Payor Mapping'!$A$1:$D$5000,4,FALSE)</f>
        <v>MCA</v>
      </c>
      <c r="K614" s="4">
        <f t="shared" si="9"/>
        <v>1124.68</v>
      </c>
    </row>
    <row r="615" spans="1:11" x14ac:dyDescent="0.2">
      <c r="A615" s="3" t="s">
        <v>45</v>
      </c>
      <c r="B615" t="s">
        <v>28</v>
      </c>
      <c r="C615" s="4">
        <v>418066.63</v>
      </c>
      <c r="D615" s="4">
        <v>480090.43</v>
      </c>
      <c r="E615" s="4">
        <v>524945.39</v>
      </c>
      <c r="F615" s="4">
        <v>378430.01</v>
      </c>
      <c r="G615" s="4">
        <v>655918.18999999994</v>
      </c>
      <c r="H615" s="4">
        <v>2457450.6500000004</v>
      </c>
      <c r="I615" s="5">
        <v>45260</v>
      </c>
      <c r="J615" t="str">
        <f>VLOOKUP(B615,'[1]Payor Mapping'!$A$1:$D$5000,4,FALSE)</f>
        <v>MCA</v>
      </c>
      <c r="K615" s="4">
        <f t="shared" si="9"/>
        <v>898157.06</v>
      </c>
    </row>
    <row r="616" spans="1:11" x14ac:dyDescent="0.2">
      <c r="A616" s="3" t="s">
        <v>45</v>
      </c>
      <c r="B616" t="s">
        <v>29</v>
      </c>
      <c r="C616" s="4">
        <v>8780.58</v>
      </c>
      <c r="D616" s="4"/>
      <c r="E616" s="4"/>
      <c r="F616" s="4"/>
      <c r="G616" s="4"/>
      <c r="H616" s="4">
        <v>8780.58</v>
      </c>
      <c r="I616" s="5">
        <v>45260</v>
      </c>
      <c r="J616" t="str">
        <f>VLOOKUP(B616,'[1]Payor Mapping'!$A$1:$D$5000,4,FALSE)</f>
        <v>MCA</v>
      </c>
      <c r="K616" s="4">
        <f t="shared" si="9"/>
        <v>8780.58</v>
      </c>
    </row>
    <row r="617" spans="1:11" x14ac:dyDescent="0.2">
      <c r="A617" s="3" t="s">
        <v>45</v>
      </c>
      <c r="B617" t="s">
        <v>30</v>
      </c>
      <c r="C617" s="4">
        <v>5249.2</v>
      </c>
      <c r="D617" s="4"/>
      <c r="E617" s="4"/>
      <c r="F617" s="4"/>
      <c r="G617" s="4"/>
      <c r="H617" s="4">
        <v>5249.2</v>
      </c>
      <c r="I617" s="5">
        <v>45260</v>
      </c>
      <c r="J617" t="str">
        <f>VLOOKUP(B617,'[1]Payor Mapping'!$A$1:$D$5000,4,FALSE)</f>
        <v>MCA</v>
      </c>
      <c r="K617" s="4">
        <f t="shared" si="9"/>
        <v>5249.2</v>
      </c>
    </row>
    <row r="618" spans="1:11" x14ac:dyDescent="0.2">
      <c r="A618" s="3" t="s">
        <v>45</v>
      </c>
      <c r="B618" t="s">
        <v>53</v>
      </c>
      <c r="C618" s="4"/>
      <c r="D618" s="4"/>
      <c r="E618" s="4">
        <v>81833.13</v>
      </c>
      <c r="F618" s="4"/>
      <c r="G618" s="4"/>
      <c r="H618" s="4">
        <v>81833.13</v>
      </c>
      <c r="I618" s="5">
        <v>45260</v>
      </c>
      <c r="J618" t="str">
        <f>VLOOKUP(B618,'[1]Payor Mapping'!$A$1:$D$5000,4,FALSE)</f>
        <v>MCA</v>
      </c>
      <c r="K618" s="4">
        <f t="shared" si="9"/>
        <v>0</v>
      </c>
    </row>
    <row r="619" spans="1:11" x14ac:dyDescent="0.2">
      <c r="A619" s="3" t="s">
        <v>45</v>
      </c>
      <c r="B619" t="s">
        <v>96</v>
      </c>
      <c r="C619" s="4"/>
      <c r="D619" s="4"/>
      <c r="E619" s="4">
        <v>366592.82</v>
      </c>
      <c r="F619" s="4"/>
      <c r="G619" s="4"/>
      <c r="H619" s="4">
        <v>366592.82</v>
      </c>
      <c r="I619" s="5">
        <v>45260</v>
      </c>
      <c r="J619" t="str">
        <f>VLOOKUP(B619,'[1]Payor Mapping'!$A$1:$D$5000,4,FALSE)</f>
        <v>MCA</v>
      </c>
      <c r="K619" s="4">
        <f t="shared" si="9"/>
        <v>0</v>
      </c>
    </row>
    <row r="620" spans="1:11" x14ac:dyDescent="0.2">
      <c r="A620" s="3" t="s">
        <v>45</v>
      </c>
      <c r="B620" t="s">
        <v>31</v>
      </c>
      <c r="C620" s="4">
        <v>301447.3</v>
      </c>
      <c r="D620" s="4">
        <v>171100.77</v>
      </c>
      <c r="E620" s="4"/>
      <c r="F620" s="4"/>
      <c r="G620" s="4"/>
      <c r="H620" s="4">
        <v>472548.07</v>
      </c>
      <c r="I620" s="5">
        <v>45260</v>
      </c>
      <c r="J620" t="str">
        <f>VLOOKUP(B620,'[1]Payor Mapping'!$A$1:$D$5000,4,FALSE)</f>
        <v>MCA</v>
      </c>
      <c r="K620" s="4">
        <f t="shared" si="9"/>
        <v>472548.06999999995</v>
      </c>
    </row>
    <row r="621" spans="1:11" x14ac:dyDescent="0.2">
      <c r="A621" s="3" t="s">
        <v>45</v>
      </c>
      <c r="B621" t="s">
        <v>34</v>
      </c>
      <c r="C621" s="4">
        <v>15188.710000000003</v>
      </c>
      <c r="D621" s="4">
        <v>3686.22</v>
      </c>
      <c r="E621" s="4">
        <v>1709.43</v>
      </c>
      <c r="F621" s="4"/>
      <c r="G621" s="4"/>
      <c r="H621" s="4">
        <v>20584.36</v>
      </c>
      <c r="I621" s="5">
        <v>45260</v>
      </c>
      <c r="J621" t="str">
        <f>VLOOKUP(B621,'[1]Payor Mapping'!$A$1:$D$5000,4,FALSE)</f>
        <v>MEDICARE</v>
      </c>
      <c r="K621" s="4">
        <f t="shared" si="9"/>
        <v>18874.930000000004</v>
      </c>
    </row>
    <row r="622" spans="1:11" x14ac:dyDescent="0.2">
      <c r="A622" s="3" t="s">
        <v>45</v>
      </c>
      <c r="B622" t="s">
        <v>35</v>
      </c>
      <c r="C622" s="4">
        <v>4181621.4400000004</v>
      </c>
      <c r="D622" s="4">
        <v>129322.62</v>
      </c>
      <c r="E622" s="4"/>
      <c r="F622" s="4"/>
      <c r="G622" s="4">
        <v>121425.14</v>
      </c>
      <c r="H622" s="4">
        <v>4432369.2</v>
      </c>
      <c r="I622" s="5">
        <v>45260</v>
      </c>
      <c r="J622" t="str">
        <f>VLOOKUP(B622,'[1]Payor Mapping'!$A$1:$D$5000,4,FALSE)</f>
        <v>Medicare</v>
      </c>
      <c r="K622" s="4">
        <f t="shared" si="9"/>
        <v>4310944.0600000005</v>
      </c>
    </row>
    <row r="623" spans="1:11" x14ac:dyDescent="0.2">
      <c r="A623" s="3" t="s">
        <v>45</v>
      </c>
      <c r="B623" t="s">
        <v>36</v>
      </c>
      <c r="C623" s="4">
        <v>16627.650000000001</v>
      </c>
      <c r="D623" s="4">
        <v>74528.17</v>
      </c>
      <c r="E623" s="4"/>
      <c r="F623" s="4"/>
      <c r="G623" s="4"/>
      <c r="H623" s="4">
        <v>91155.82</v>
      </c>
      <c r="I623" s="5">
        <v>45260</v>
      </c>
      <c r="J623" t="str">
        <f>VLOOKUP(B623,'[1]Payor Mapping'!$A$1:$D$5000,4,FALSE)</f>
        <v>Medicare</v>
      </c>
      <c r="K623" s="4">
        <f t="shared" si="9"/>
        <v>91155.82</v>
      </c>
    </row>
    <row r="624" spans="1:11" x14ac:dyDescent="0.2">
      <c r="A624" s="3" t="s">
        <v>45</v>
      </c>
      <c r="B624" t="s">
        <v>37</v>
      </c>
      <c r="C624" s="4">
        <v>2669.99</v>
      </c>
      <c r="D624" s="4"/>
      <c r="E624" s="4"/>
      <c r="F624" s="4"/>
      <c r="G624" s="4"/>
      <c r="H624" s="4">
        <v>2669.99</v>
      </c>
      <c r="I624" s="5">
        <v>45260</v>
      </c>
      <c r="J624" t="str">
        <f>VLOOKUP(B624,'[1]Payor Mapping'!$A$1:$D$5000,4,FALSE)</f>
        <v>Medicare</v>
      </c>
      <c r="K624" s="4">
        <f t="shared" si="9"/>
        <v>2669.99</v>
      </c>
    </row>
    <row r="625" spans="1:11" x14ac:dyDescent="0.2">
      <c r="A625" s="3" t="s">
        <v>45</v>
      </c>
      <c r="B625" t="s">
        <v>38</v>
      </c>
      <c r="C625" s="4"/>
      <c r="D625" s="4"/>
      <c r="E625" s="4">
        <v>1682.06</v>
      </c>
      <c r="F625" s="4"/>
      <c r="G625" s="4"/>
      <c r="H625" s="4">
        <v>1682.06</v>
      </c>
      <c r="I625" s="5">
        <v>45260</v>
      </c>
      <c r="J625" t="str">
        <f>VLOOKUP(B625,'[1]Payor Mapping'!$A$1:$D$5000,4,FALSE)</f>
        <v>Medicare</v>
      </c>
      <c r="K625" s="4">
        <f t="shared" si="9"/>
        <v>0</v>
      </c>
    </row>
    <row r="626" spans="1:11" x14ac:dyDescent="0.2">
      <c r="A626" s="3" t="s">
        <v>45</v>
      </c>
      <c r="B626" t="s">
        <v>16</v>
      </c>
      <c r="C626" s="4">
        <v>-58963.470000000008</v>
      </c>
      <c r="D626" s="4">
        <v>42248.99</v>
      </c>
      <c r="E626" s="4">
        <v>32649.649999999998</v>
      </c>
      <c r="F626" s="4">
        <v>177740.68999999997</v>
      </c>
      <c r="G626" s="4">
        <v>998423.99000000011</v>
      </c>
      <c r="H626" s="4">
        <v>1192099.8499999994</v>
      </c>
      <c r="I626" s="5">
        <v>45260</v>
      </c>
      <c r="J626" t="str">
        <f>VLOOKUP(B626,'[1]Payor Mapping'!$A$1:$D$5000,4,FALSE)</f>
        <v>Private Pay</v>
      </c>
      <c r="K626" s="4">
        <f t="shared" si="9"/>
        <v>-16714.48000000001</v>
      </c>
    </row>
    <row r="627" spans="1:11" x14ac:dyDescent="0.2">
      <c r="A627" s="3" t="s">
        <v>45</v>
      </c>
      <c r="B627" t="s">
        <v>115</v>
      </c>
      <c r="C627" s="4">
        <v>-13200</v>
      </c>
      <c r="D627" s="4"/>
      <c r="E627" s="4"/>
      <c r="F627" s="4"/>
      <c r="G627" s="4">
        <v>644.05999999999995</v>
      </c>
      <c r="H627" s="4">
        <v>-12555.94</v>
      </c>
      <c r="I627" s="5">
        <v>45260</v>
      </c>
      <c r="J627" t="str">
        <f>VLOOKUP(B627,'[1]Payor Mapping'!$A$1:$D$5000,4,FALSE)</f>
        <v>Commercial</v>
      </c>
      <c r="K627" s="4">
        <f t="shared" si="9"/>
        <v>-13200</v>
      </c>
    </row>
    <row r="628" spans="1:11" x14ac:dyDescent="0.2">
      <c r="A628" s="3" t="s">
        <v>45</v>
      </c>
      <c r="B628" t="s">
        <v>56</v>
      </c>
      <c r="C628" s="4">
        <v>47</v>
      </c>
      <c r="D628" s="4">
        <v>47</v>
      </c>
      <c r="E628" s="4">
        <v>70.5</v>
      </c>
      <c r="F628" s="4"/>
      <c r="G628" s="4"/>
      <c r="H628" s="4">
        <v>164.5</v>
      </c>
      <c r="I628" s="5">
        <v>45260</v>
      </c>
      <c r="J628" t="str">
        <f>VLOOKUP(B628,'[1]Payor Mapping'!$A$1:$D$5000,4,FALSE)</f>
        <v>Gov't</v>
      </c>
      <c r="K628" s="4">
        <f t="shared" si="9"/>
        <v>94</v>
      </c>
    </row>
    <row r="629" spans="1:11" x14ac:dyDescent="0.2">
      <c r="A629" s="3" t="s">
        <v>45</v>
      </c>
      <c r="B629" t="s">
        <v>57</v>
      </c>
      <c r="C629" s="4"/>
      <c r="D629" s="4"/>
      <c r="E629" s="4"/>
      <c r="F629" s="4"/>
      <c r="G629" s="4">
        <v>1475</v>
      </c>
      <c r="H629" s="4">
        <v>1475</v>
      </c>
      <c r="I629" s="5">
        <v>45260</v>
      </c>
      <c r="J629" t="str">
        <f>VLOOKUP(B629,'[1]Payor Mapping'!$A$1:$D$5000,4,FALSE)</f>
        <v>Gov't</v>
      </c>
      <c r="K629" s="4">
        <f t="shared" si="9"/>
        <v>0</v>
      </c>
    </row>
    <row r="630" spans="1:11" x14ac:dyDescent="0.2">
      <c r="A630" s="3" t="s">
        <v>45</v>
      </c>
      <c r="B630" t="s">
        <v>41</v>
      </c>
      <c r="C630" s="4">
        <v>274750.55</v>
      </c>
      <c r="D630" s="4"/>
      <c r="E630" s="4"/>
      <c r="F630" s="4"/>
      <c r="G630" s="4"/>
      <c r="H630" s="4">
        <v>274750.55</v>
      </c>
      <c r="I630" s="5">
        <v>45260</v>
      </c>
      <c r="J630" t="str">
        <f>VLOOKUP(B630,'[1]Payor Mapping'!$A$1:$D$5000,4,FALSE)</f>
        <v>Gov't</v>
      </c>
      <c r="K630" s="4">
        <f t="shared" si="9"/>
        <v>274750.55</v>
      </c>
    </row>
    <row r="631" spans="1:11" x14ac:dyDescent="0.2">
      <c r="A631" s="3" t="s">
        <v>45</v>
      </c>
      <c r="B631" t="s">
        <v>59</v>
      </c>
      <c r="C631" s="4"/>
      <c r="D631" s="4"/>
      <c r="E631" s="4">
        <v>368371.33</v>
      </c>
      <c r="F631" s="4"/>
      <c r="G631" s="4"/>
      <c r="H631" s="4">
        <v>368371.33</v>
      </c>
      <c r="I631" s="5">
        <v>45260</v>
      </c>
      <c r="J631" t="str">
        <f>VLOOKUP(B631,'[1]Payor Mapping'!$A$1:$D$5000,4,FALSE)</f>
        <v>Commercial</v>
      </c>
      <c r="K631" s="4">
        <f t="shared" si="9"/>
        <v>0</v>
      </c>
    </row>
    <row r="632" spans="1:11" x14ac:dyDescent="0.2">
      <c r="A632" s="3" t="s">
        <v>45</v>
      </c>
      <c r="B632" t="s">
        <v>42</v>
      </c>
      <c r="C632" s="4">
        <v>9473.4500000000007</v>
      </c>
      <c r="D632" s="4">
        <v>9898.65</v>
      </c>
      <c r="E632" s="4"/>
      <c r="F632" s="4"/>
      <c r="G632" s="4"/>
      <c r="H632" s="4">
        <v>19372.099999999999</v>
      </c>
      <c r="I632" s="5">
        <v>45260</v>
      </c>
      <c r="J632" t="str">
        <f>VLOOKUP(B632,'[1]Payor Mapping'!$A$1:$D$5000,4,FALSE)</f>
        <v>Commercial</v>
      </c>
      <c r="K632" s="4">
        <f t="shared" si="9"/>
        <v>19372.099999999999</v>
      </c>
    </row>
    <row r="633" spans="1:11" x14ac:dyDescent="0.2">
      <c r="A633" s="3" t="s">
        <v>45</v>
      </c>
      <c r="B633" t="s">
        <v>88</v>
      </c>
      <c r="C633" s="4"/>
      <c r="D633" s="4"/>
      <c r="E633" s="4"/>
      <c r="F633" s="4"/>
      <c r="G633" s="4">
        <v>9603.9699999999993</v>
      </c>
      <c r="H633" s="4">
        <v>9603.9699999999993</v>
      </c>
      <c r="I633" s="5">
        <v>45260</v>
      </c>
      <c r="J633" t="str">
        <f>VLOOKUP(B633,'[1]Payor Mapping'!$A$1:$D$5000,4,FALSE)</f>
        <v>Commercial</v>
      </c>
      <c r="K633" s="4">
        <f t="shared" si="9"/>
        <v>0</v>
      </c>
    </row>
    <row r="634" spans="1:11" x14ac:dyDescent="0.2">
      <c r="A634" s="3" t="s">
        <v>45</v>
      </c>
      <c r="B634" t="s">
        <v>44</v>
      </c>
      <c r="C634" s="4"/>
      <c r="D634" s="4">
        <v>183506.22</v>
      </c>
      <c r="E634" s="4"/>
      <c r="F634" s="4"/>
      <c r="G634" s="4"/>
      <c r="H634" s="4">
        <v>183506.22</v>
      </c>
      <c r="I634" s="5">
        <v>45260</v>
      </c>
      <c r="J634" t="str">
        <f>VLOOKUP(B634,'[1]Payor Mapping'!$A$1:$D$5000,4,FALSE)</f>
        <v>WC</v>
      </c>
      <c r="K634" s="4">
        <f t="shared" si="9"/>
        <v>183506.22</v>
      </c>
    </row>
    <row r="635" spans="1:11" x14ac:dyDescent="0.2">
      <c r="A635" s="3" t="s">
        <v>45</v>
      </c>
      <c r="B635" t="s">
        <v>89</v>
      </c>
      <c r="C635" s="4"/>
      <c r="D635" s="4">
        <v>1041.8</v>
      </c>
      <c r="E635" s="4">
        <v>3639.99</v>
      </c>
      <c r="F635" s="4">
        <v>3207.97</v>
      </c>
      <c r="G635" s="4"/>
      <c r="H635" s="4">
        <v>7889.76</v>
      </c>
      <c r="I635" s="5">
        <v>45260</v>
      </c>
      <c r="J635" t="str">
        <f>VLOOKUP(B635,'[1]Payor Mapping'!$A$1:$D$5000,4,FALSE)</f>
        <v>WC</v>
      </c>
      <c r="K635" s="4">
        <f t="shared" si="9"/>
        <v>1041.8</v>
      </c>
    </row>
    <row r="636" spans="1:11" x14ac:dyDescent="0.2">
      <c r="A636" s="6" t="s">
        <v>45</v>
      </c>
      <c r="B636" t="s">
        <v>92</v>
      </c>
      <c r="C636" s="4"/>
      <c r="D636" s="4"/>
      <c r="E636" s="4">
        <v>2394.41</v>
      </c>
      <c r="F636" s="4"/>
      <c r="G636" s="4">
        <v>3267.46</v>
      </c>
      <c r="H636" s="4">
        <v>5661.87</v>
      </c>
      <c r="I636" s="5">
        <v>45260</v>
      </c>
      <c r="J636" t="str">
        <f>VLOOKUP(B636,'[1]Payor Mapping'!$A$1:$D$5000,4,FALSE)</f>
        <v>WC</v>
      </c>
      <c r="K636" s="4">
        <f t="shared" si="9"/>
        <v>0</v>
      </c>
    </row>
    <row r="637" spans="1:11" x14ac:dyDescent="0.2">
      <c r="A637" s="3" t="s">
        <v>60</v>
      </c>
      <c r="B637" t="s">
        <v>19</v>
      </c>
      <c r="C637" s="4">
        <v>1104.02</v>
      </c>
      <c r="D637" s="4">
        <v>507.57000000000005</v>
      </c>
      <c r="E637" s="4">
        <v>290.04000000000002</v>
      </c>
      <c r="F637" s="4">
        <v>335.43</v>
      </c>
      <c r="G637" s="4">
        <v>748.6</v>
      </c>
      <c r="H637" s="4">
        <v>2985.66</v>
      </c>
      <c r="I637" s="5">
        <v>45260</v>
      </c>
      <c r="J637" t="str">
        <f>VLOOKUP(B637,'[1]Payor Mapping'!$A$1:$D$5000,4,FALSE)</f>
        <v>Commercial</v>
      </c>
      <c r="K637" s="4">
        <f t="shared" si="9"/>
        <v>1611.5900000000001</v>
      </c>
    </row>
    <row r="638" spans="1:11" x14ac:dyDescent="0.2">
      <c r="A638" s="3" t="s">
        <v>60</v>
      </c>
      <c r="B638" t="s">
        <v>61</v>
      </c>
      <c r="C638" s="4">
        <v>2036.8500000000001</v>
      </c>
      <c r="D638" s="4">
        <v>2106.38</v>
      </c>
      <c r="E638" s="4"/>
      <c r="F638" s="4"/>
      <c r="G638" s="4"/>
      <c r="H638" s="4">
        <v>4143.2300000000005</v>
      </c>
      <c r="I638" s="5">
        <v>45260</v>
      </c>
      <c r="J638" t="str">
        <f>VLOOKUP(B638,'[1]Payor Mapping'!$A$1:$D$5000,4,FALSE)</f>
        <v>Commercial</v>
      </c>
      <c r="K638" s="4">
        <f t="shared" si="9"/>
        <v>4143.2300000000005</v>
      </c>
    </row>
    <row r="639" spans="1:11" x14ac:dyDescent="0.2">
      <c r="A639" s="3" t="s">
        <v>60</v>
      </c>
      <c r="B639" t="s">
        <v>62</v>
      </c>
      <c r="C639" s="4">
        <v>484746.94</v>
      </c>
      <c r="D639" s="4"/>
      <c r="E639" s="4"/>
      <c r="F639" s="4"/>
      <c r="G639" s="4"/>
      <c r="H639" s="4">
        <v>484746.94</v>
      </c>
      <c r="I639" s="5">
        <v>45260</v>
      </c>
      <c r="J639" t="str">
        <f>VLOOKUP(B639,'[1]Payor Mapping'!$A$1:$D$5000,4,FALSE)</f>
        <v>Commercial</v>
      </c>
      <c r="K639" s="4">
        <f t="shared" si="9"/>
        <v>484746.94</v>
      </c>
    </row>
    <row r="640" spans="1:11" x14ac:dyDescent="0.2">
      <c r="A640" s="3" t="s">
        <v>60</v>
      </c>
      <c r="B640" t="s">
        <v>20</v>
      </c>
      <c r="C640" s="4">
        <v>22254.35</v>
      </c>
      <c r="D640" s="4"/>
      <c r="E640" s="4"/>
      <c r="F640" s="4"/>
      <c r="G640" s="4"/>
      <c r="H640" s="4">
        <v>22254.35</v>
      </c>
      <c r="I640" s="5">
        <v>45260</v>
      </c>
      <c r="J640" t="str">
        <f>VLOOKUP(B640,'[1]Payor Mapping'!$A$1:$D$5000,4,FALSE)</f>
        <v>Commercial</v>
      </c>
      <c r="K640" s="4">
        <f t="shared" si="9"/>
        <v>22254.35</v>
      </c>
    </row>
    <row r="641" spans="1:11" x14ac:dyDescent="0.2">
      <c r="A641" s="3" t="s">
        <v>60</v>
      </c>
      <c r="B641" t="s">
        <v>63</v>
      </c>
      <c r="C641" s="4">
        <v>5648.08</v>
      </c>
      <c r="D641" s="4"/>
      <c r="E641" s="4"/>
      <c r="F641" s="4"/>
      <c r="G641" s="4">
        <v>8641.11</v>
      </c>
      <c r="H641" s="4">
        <v>14289.190000000002</v>
      </c>
      <c r="I641" s="5">
        <v>45260</v>
      </c>
      <c r="J641" t="str">
        <f>VLOOKUP(B641,'[1]Payor Mapping'!$A$1:$D$5000,4,FALSE)</f>
        <v>Commercial</v>
      </c>
      <c r="K641" s="4">
        <f t="shared" si="9"/>
        <v>5648.08</v>
      </c>
    </row>
    <row r="642" spans="1:11" x14ac:dyDescent="0.2">
      <c r="A642" s="3" t="s">
        <v>60</v>
      </c>
      <c r="B642" t="s">
        <v>100</v>
      </c>
      <c r="C642" s="4">
        <v>524525.72</v>
      </c>
      <c r="D642" s="4"/>
      <c r="E642" s="4"/>
      <c r="F642" s="4"/>
      <c r="G642" s="4"/>
      <c r="H642" s="4">
        <v>524525.72</v>
      </c>
      <c r="I642" s="5">
        <v>45260</v>
      </c>
      <c r="J642" t="str">
        <f>VLOOKUP(B642,'[1]Payor Mapping'!$A$1:$D$5000,4,FALSE)</f>
        <v>Commercial</v>
      </c>
      <c r="K642" s="4">
        <f t="shared" si="9"/>
        <v>524525.72</v>
      </c>
    </row>
    <row r="643" spans="1:11" x14ac:dyDescent="0.2">
      <c r="A643" s="3" t="s">
        <v>60</v>
      </c>
      <c r="B643" t="s">
        <v>104</v>
      </c>
      <c r="C643" s="4"/>
      <c r="D643" s="4"/>
      <c r="E643" s="4"/>
      <c r="F643" s="4"/>
      <c r="G643" s="4">
        <v>325</v>
      </c>
      <c r="H643" s="4">
        <v>325</v>
      </c>
      <c r="I643" s="5">
        <v>45260</v>
      </c>
      <c r="J643" t="str">
        <f>VLOOKUP(B643,'[1]Payor Mapping'!$A$1:$D$5000,4,FALSE)</f>
        <v>Commercial</v>
      </c>
      <c r="K643" s="4">
        <f t="shared" ref="K643:K706" si="10">C643+D643</f>
        <v>0</v>
      </c>
    </row>
    <row r="644" spans="1:11" x14ac:dyDescent="0.2">
      <c r="A644" s="3" t="s">
        <v>60</v>
      </c>
      <c r="B644" t="s">
        <v>21</v>
      </c>
      <c r="C644" s="4">
        <v>9981.93</v>
      </c>
      <c r="D644" s="4">
        <v>11600</v>
      </c>
      <c r="E644" s="4"/>
      <c r="F644" s="4"/>
      <c r="G644" s="4"/>
      <c r="H644" s="4">
        <v>21581.93</v>
      </c>
      <c r="I644" s="5">
        <v>45260</v>
      </c>
      <c r="J644" t="str">
        <f>VLOOKUP(B644,'[1]Payor Mapping'!$A$1:$D$5000,4,FALSE)</f>
        <v>Commercial</v>
      </c>
      <c r="K644" s="4">
        <f t="shared" si="10"/>
        <v>21581.93</v>
      </c>
    </row>
    <row r="645" spans="1:11" x14ac:dyDescent="0.2">
      <c r="A645" s="3" t="s">
        <v>60</v>
      </c>
      <c r="B645" t="s">
        <v>64</v>
      </c>
      <c r="C645" s="4">
        <v>6287.65</v>
      </c>
      <c r="D645" s="4"/>
      <c r="E645" s="4"/>
      <c r="F645" s="4"/>
      <c r="G645" s="4"/>
      <c r="H645" s="4">
        <v>6287.65</v>
      </c>
      <c r="I645" s="5">
        <v>45260</v>
      </c>
      <c r="J645" t="str">
        <f>VLOOKUP(B645,'[1]Payor Mapping'!$A$1:$D$5000,4,FALSE)</f>
        <v>Commercial</v>
      </c>
      <c r="K645" s="4">
        <f t="shared" si="10"/>
        <v>6287.65</v>
      </c>
    </row>
    <row r="646" spans="1:11" x14ac:dyDescent="0.2">
      <c r="A646" s="3" t="s">
        <v>60</v>
      </c>
      <c r="B646" t="s">
        <v>65</v>
      </c>
      <c r="C646" s="4">
        <v>-701.25</v>
      </c>
      <c r="D646" s="4">
        <v>117.9</v>
      </c>
      <c r="E646" s="4"/>
      <c r="F646" s="4"/>
      <c r="G646" s="4"/>
      <c r="H646" s="4">
        <v>-583.35</v>
      </c>
      <c r="I646" s="5">
        <v>45260</v>
      </c>
      <c r="J646" t="str">
        <f>VLOOKUP(B646,'[1]Payor Mapping'!$A$1:$D$5000,4,FALSE)</f>
        <v>Commercial</v>
      </c>
      <c r="K646" s="4">
        <f t="shared" si="10"/>
        <v>-583.35</v>
      </c>
    </row>
    <row r="647" spans="1:11" x14ac:dyDescent="0.2">
      <c r="A647" s="3" t="s">
        <v>60</v>
      </c>
      <c r="B647" t="s">
        <v>22</v>
      </c>
      <c r="C647" s="4">
        <v>2694118.5900000003</v>
      </c>
      <c r="D647" s="4">
        <v>418599.99</v>
      </c>
      <c r="E647" s="4">
        <v>284096.65999999997</v>
      </c>
      <c r="F647" s="4">
        <v>373223.36</v>
      </c>
      <c r="G647" s="4">
        <v>74280.759999999995</v>
      </c>
      <c r="H647" s="4">
        <v>3844319.36</v>
      </c>
      <c r="I647" s="5">
        <v>45260</v>
      </c>
      <c r="J647" t="str">
        <f>VLOOKUP(B647,'[1]Payor Mapping'!$A$1:$D$5000,4,FALSE)</f>
        <v>Commercial</v>
      </c>
      <c r="K647" s="4">
        <f t="shared" si="10"/>
        <v>3112718.58</v>
      </c>
    </row>
    <row r="648" spans="1:11" x14ac:dyDescent="0.2">
      <c r="A648" s="3" t="s">
        <v>60</v>
      </c>
      <c r="B648" t="s">
        <v>46</v>
      </c>
      <c r="C648" s="4">
        <v>49913.32</v>
      </c>
      <c r="D648" s="4">
        <v>3415.67</v>
      </c>
      <c r="E648" s="4">
        <v>1955.01</v>
      </c>
      <c r="F648" s="4">
        <v>5630.31</v>
      </c>
      <c r="G648" s="4">
        <v>1923.26</v>
      </c>
      <c r="H648" s="4">
        <v>62837.569999999992</v>
      </c>
      <c r="I648" s="5">
        <v>45260</v>
      </c>
      <c r="J648" t="str">
        <f>VLOOKUP(B648,'[1]Payor Mapping'!$A$1:$D$5000,4,FALSE)</f>
        <v>Commercial</v>
      </c>
      <c r="K648" s="4">
        <f t="shared" si="10"/>
        <v>53328.99</v>
      </c>
    </row>
    <row r="649" spans="1:11" x14ac:dyDescent="0.2">
      <c r="A649" s="3" t="s">
        <v>60</v>
      </c>
      <c r="B649" t="s">
        <v>66</v>
      </c>
      <c r="C649" s="4">
        <v>370942.69999999995</v>
      </c>
      <c r="D649" s="4">
        <v>1249.0900000000001</v>
      </c>
      <c r="E649" s="4">
        <v>1579.03</v>
      </c>
      <c r="F649" s="4"/>
      <c r="G649" s="4">
        <v>39996.289999999994</v>
      </c>
      <c r="H649" s="4">
        <v>413767.11</v>
      </c>
      <c r="I649" s="5">
        <v>45260</v>
      </c>
      <c r="J649" t="str">
        <f>VLOOKUP(B649,'[1]Payor Mapping'!$A$1:$D$5000,4,FALSE)</f>
        <v>Commercial</v>
      </c>
      <c r="K649" s="4">
        <f t="shared" si="10"/>
        <v>372191.79</v>
      </c>
    </row>
    <row r="650" spans="1:11" x14ac:dyDescent="0.2">
      <c r="A650" s="3" t="s">
        <v>60</v>
      </c>
      <c r="B650" t="s">
        <v>23</v>
      </c>
      <c r="C650" s="4">
        <v>475342.97000000003</v>
      </c>
      <c r="D650" s="4"/>
      <c r="E650" s="4"/>
      <c r="F650" s="4"/>
      <c r="G650" s="4"/>
      <c r="H650" s="4">
        <v>475342.97000000003</v>
      </c>
      <c r="I650" s="5">
        <v>45260</v>
      </c>
      <c r="J650" t="str">
        <f>VLOOKUP(B650,'[1]Payor Mapping'!$A$1:$D$5000,4,FALSE)</f>
        <v>Commercial</v>
      </c>
      <c r="K650" s="4">
        <f t="shared" si="10"/>
        <v>475342.97000000003</v>
      </c>
    </row>
    <row r="651" spans="1:11" x14ac:dyDescent="0.2">
      <c r="A651" s="3" t="s">
        <v>60</v>
      </c>
      <c r="B651" t="s">
        <v>105</v>
      </c>
      <c r="C651" s="4"/>
      <c r="D651" s="4"/>
      <c r="E651" s="4"/>
      <c r="F651" s="4"/>
      <c r="G651" s="4">
        <v>32195.379999999997</v>
      </c>
      <c r="H651" s="4">
        <v>32195.379999999997</v>
      </c>
      <c r="I651" s="5">
        <v>45260</v>
      </c>
      <c r="J651" t="str">
        <f>VLOOKUP(B651,'[1]Payor Mapping'!$A$1:$D$5000,4,FALSE)</f>
        <v>Commercial</v>
      </c>
      <c r="K651" s="4">
        <f t="shared" si="10"/>
        <v>0</v>
      </c>
    </row>
    <row r="652" spans="1:11" x14ac:dyDescent="0.2">
      <c r="A652" s="3" t="s">
        <v>60</v>
      </c>
      <c r="B652" t="s">
        <v>68</v>
      </c>
      <c r="C652" s="4">
        <v>3382.4500000000003</v>
      </c>
      <c r="D652" s="4"/>
      <c r="E652" s="4"/>
      <c r="F652" s="4"/>
      <c r="G652" s="4"/>
      <c r="H652" s="4">
        <v>3382.4500000000003</v>
      </c>
      <c r="I652" s="5">
        <v>45260</v>
      </c>
      <c r="J652" t="str">
        <f>VLOOKUP(B652,'[1]Payor Mapping'!$A$1:$D$5000,4,FALSE)</f>
        <v>Commercial</v>
      </c>
      <c r="K652" s="4">
        <f t="shared" si="10"/>
        <v>3382.4500000000003</v>
      </c>
    </row>
    <row r="653" spans="1:11" x14ac:dyDescent="0.2">
      <c r="A653" s="3" t="s">
        <v>60</v>
      </c>
      <c r="B653" t="s">
        <v>69</v>
      </c>
      <c r="C653" s="4">
        <v>145.02000000000001</v>
      </c>
      <c r="D653" s="4">
        <v>96.01</v>
      </c>
      <c r="E653" s="4"/>
      <c r="F653" s="4"/>
      <c r="G653" s="4"/>
      <c r="H653" s="4">
        <v>241.03000000000003</v>
      </c>
      <c r="I653" s="5">
        <v>45260</v>
      </c>
      <c r="J653" t="str">
        <f>VLOOKUP(B653,'[1]Payor Mapping'!$A$1:$D$5000,4,FALSE)</f>
        <v>Commercial</v>
      </c>
      <c r="K653" s="4">
        <f t="shared" si="10"/>
        <v>241.03000000000003</v>
      </c>
    </row>
    <row r="654" spans="1:11" x14ac:dyDescent="0.2">
      <c r="A654" s="3" t="s">
        <v>60</v>
      </c>
      <c r="B654" t="s">
        <v>24</v>
      </c>
      <c r="C654" s="4">
        <v>27432.55</v>
      </c>
      <c r="D654" s="4">
        <v>524705.06000000006</v>
      </c>
      <c r="E654" s="4"/>
      <c r="F654" s="4"/>
      <c r="G654" s="4"/>
      <c r="H654" s="4">
        <v>552137.6100000001</v>
      </c>
      <c r="I654" s="5">
        <v>45260</v>
      </c>
      <c r="J654" t="str">
        <f>VLOOKUP(B654,'[1]Payor Mapping'!$A$1:$D$5000,4,FALSE)</f>
        <v>Commercial</v>
      </c>
      <c r="K654" s="4">
        <f t="shared" si="10"/>
        <v>552137.6100000001</v>
      </c>
    </row>
    <row r="655" spans="1:11" x14ac:dyDescent="0.2">
      <c r="A655" s="3" t="s">
        <v>60</v>
      </c>
      <c r="B655" t="s">
        <v>48</v>
      </c>
      <c r="C655" s="4">
        <v>1525.03</v>
      </c>
      <c r="D655" s="4"/>
      <c r="E655" s="4"/>
      <c r="F655" s="4">
        <v>7326.77</v>
      </c>
      <c r="G655" s="4"/>
      <c r="H655" s="4">
        <v>8851.8000000000011</v>
      </c>
      <c r="I655" s="5">
        <v>45260</v>
      </c>
      <c r="J655" t="str">
        <f>VLOOKUP(B655,'[1]Payor Mapping'!$A$1:$D$5000,4,FALSE)</f>
        <v>Commercial</v>
      </c>
      <c r="K655" s="4">
        <f t="shared" si="10"/>
        <v>1525.03</v>
      </c>
    </row>
    <row r="656" spans="1:11" x14ac:dyDescent="0.2">
      <c r="A656" s="3" t="s">
        <v>60</v>
      </c>
      <c r="B656" t="s">
        <v>116</v>
      </c>
      <c r="C656" s="4">
        <v>3025.74</v>
      </c>
      <c r="D656" s="4"/>
      <c r="E656" s="4"/>
      <c r="F656" s="4"/>
      <c r="G656" s="4"/>
      <c r="H656" s="4">
        <v>3025.74</v>
      </c>
      <c r="I656" s="5">
        <v>45260</v>
      </c>
      <c r="J656" t="str">
        <f>VLOOKUP(B656,'[1]Payor Mapping'!$A$1:$D$5000,4,FALSE)</f>
        <v>Commercial</v>
      </c>
      <c r="K656" s="4">
        <f t="shared" si="10"/>
        <v>3025.74</v>
      </c>
    </row>
    <row r="657" spans="1:11" x14ac:dyDescent="0.2">
      <c r="A657" s="3" t="s">
        <v>60</v>
      </c>
      <c r="B657" t="s">
        <v>70</v>
      </c>
      <c r="C657" s="4">
        <v>249730.78999999995</v>
      </c>
      <c r="D657" s="4">
        <v>39391.78</v>
      </c>
      <c r="E657" s="4"/>
      <c r="F657" s="4"/>
      <c r="G657" s="4">
        <v>1412</v>
      </c>
      <c r="H657" s="4">
        <v>290534.57000000007</v>
      </c>
      <c r="I657" s="5">
        <v>45260</v>
      </c>
      <c r="J657" t="str">
        <f>VLOOKUP(B657,'[1]Payor Mapping'!$A$1:$D$5000,4,FALSE)</f>
        <v>Commercial</v>
      </c>
      <c r="K657" s="4">
        <f t="shared" si="10"/>
        <v>289122.56999999995</v>
      </c>
    </row>
    <row r="658" spans="1:11" x14ac:dyDescent="0.2">
      <c r="A658" s="3" t="s">
        <v>60</v>
      </c>
      <c r="B658" t="s">
        <v>14</v>
      </c>
      <c r="C658" s="4">
        <v>-15741.33</v>
      </c>
      <c r="D658" s="4"/>
      <c r="E658" s="4"/>
      <c r="F658" s="4">
        <v>119.51</v>
      </c>
      <c r="G658" s="4">
        <v>111304.76999999999</v>
      </c>
      <c r="H658" s="4">
        <v>95682.95</v>
      </c>
      <c r="I658" s="5">
        <v>45260</v>
      </c>
      <c r="J658" t="str">
        <f>VLOOKUP(B658,'[1]Payor Mapping'!$A$1:$D$5000,4,FALSE)</f>
        <v>Commercial</v>
      </c>
      <c r="K658" s="4">
        <f t="shared" si="10"/>
        <v>-15741.33</v>
      </c>
    </row>
    <row r="659" spans="1:11" x14ac:dyDescent="0.2">
      <c r="A659" s="3" t="s">
        <v>60</v>
      </c>
      <c r="B659" t="s">
        <v>71</v>
      </c>
      <c r="C659" s="4">
        <v>8306.0399999999991</v>
      </c>
      <c r="D659" s="4"/>
      <c r="E659" s="4"/>
      <c r="F659" s="4">
        <v>8474.5</v>
      </c>
      <c r="G659" s="4"/>
      <c r="H659" s="4">
        <v>16780.54</v>
      </c>
      <c r="I659" s="5">
        <v>45260</v>
      </c>
      <c r="J659" t="str">
        <f>VLOOKUP(B659,'[1]Payor Mapping'!$A$1:$D$5000,4,FALSE)</f>
        <v>Commercial</v>
      </c>
      <c r="K659" s="4">
        <f t="shared" si="10"/>
        <v>8306.0399999999991</v>
      </c>
    </row>
    <row r="660" spans="1:11" x14ac:dyDescent="0.2">
      <c r="A660" s="3" t="s">
        <v>60</v>
      </c>
      <c r="B660" t="s">
        <v>72</v>
      </c>
      <c r="C660" s="4">
        <v>50090.51999999999</v>
      </c>
      <c r="D660" s="4">
        <v>11597.85</v>
      </c>
      <c r="E660" s="4">
        <v>2739.3</v>
      </c>
      <c r="F660" s="4"/>
      <c r="G660" s="4">
        <v>1675.83</v>
      </c>
      <c r="H660" s="4">
        <v>66103.5</v>
      </c>
      <c r="I660" s="5">
        <v>45260</v>
      </c>
      <c r="J660" t="str">
        <f>VLOOKUP(B660,'[1]Payor Mapping'!$A$1:$D$5000,4,FALSE)</f>
        <v>Commercial</v>
      </c>
      <c r="K660" s="4">
        <f t="shared" si="10"/>
        <v>61688.369999999988</v>
      </c>
    </row>
    <row r="661" spans="1:11" x14ac:dyDescent="0.2">
      <c r="A661" s="3" t="s">
        <v>60</v>
      </c>
      <c r="B661" t="s">
        <v>73</v>
      </c>
      <c r="C661" s="4">
        <v>17661.98</v>
      </c>
      <c r="D661" s="4">
        <v>61778.780000000013</v>
      </c>
      <c r="E661" s="4">
        <v>32893.4</v>
      </c>
      <c r="F661" s="4">
        <v>17502.36</v>
      </c>
      <c r="G661" s="4">
        <v>12887.21</v>
      </c>
      <c r="H661" s="4">
        <v>142723.73000000007</v>
      </c>
      <c r="I661" s="5">
        <v>45260</v>
      </c>
      <c r="J661" t="str">
        <f>VLOOKUP(B661,'[1]Payor Mapping'!$A$1:$D$5000,4,FALSE)</f>
        <v>Commercial</v>
      </c>
      <c r="K661" s="4">
        <f t="shared" si="10"/>
        <v>79440.760000000009</v>
      </c>
    </row>
    <row r="662" spans="1:11" x14ac:dyDescent="0.2">
      <c r="A662" s="3" t="s">
        <v>60</v>
      </c>
      <c r="B662" t="s">
        <v>26</v>
      </c>
      <c r="C662" s="4">
        <v>810342.26</v>
      </c>
      <c r="D662" s="4">
        <v>702200.24</v>
      </c>
      <c r="E662" s="4">
        <v>287668.55</v>
      </c>
      <c r="F662" s="4"/>
      <c r="G662" s="4">
        <v>113028.52</v>
      </c>
      <c r="H662" s="4">
        <v>1913239.5699999998</v>
      </c>
      <c r="I662" s="5">
        <v>45260</v>
      </c>
      <c r="J662" t="str">
        <f>VLOOKUP(B662,'[1]Payor Mapping'!$A$1:$D$5000,4,FALSE)</f>
        <v>MCA</v>
      </c>
      <c r="K662" s="4">
        <f t="shared" si="10"/>
        <v>1512542.5</v>
      </c>
    </row>
    <row r="663" spans="1:11" x14ac:dyDescent="0.2">
      <c r="A663" s="3" t="s">
        <v>60</v>
      </c>
      <c r="B663" t="s">
        <v>75</v>
      </c>
      <c r="C663" s="4">
        <v>312611.5</v>
      </c>
      <c r="D663" s="4">
        <v>308959.21999999997</v>
      </c>
      <c r="E663" s="4"/>
      <c r="F663" s="4"/>
      <c r="G663" s="4"/>
      <c r="H663" s="4">
        <v>621570.72</v>
      </c>
      <c r="I663" s="5">
        <v>45260</v>
      </c>
      <c r="J663" t="str">
        <f>VLOOKUP(B663,'[1]Payor Mapping'!$A$1:$D$5000,4,FALSE)</f>
        <v>MCA</v>
      </c>
      <c r="K663" s="4">
        <f t="shared" si="10"/>
        <v>621570.72</v>
      </c>
    </row>
    <row r="664" spans="1:11" x14ac:dyDescent="0.2">
      <c r="A664" s="3" t="s">
        <v>60</v>
      </c>
      <c r="B664" t="s">
        <v>76</v>
      </c>
      <c r="C664" s="4">
        <v>70855.209999999992</v>
      </c>
      <c r="D664" s="4"/>
      <c r="E664" s="4"/>
      <c r="F664" s="4"/>
      <c r="G664" s="4"/>
      <c r="H664" s="4">
        <v>70855.209999999992</v>
      </c>
      <c r="I664" s="5">
        <v>45260</v>
      </c>
      <c r="J664" t="str">
        <f>VLOOKUP(B664,'[1]Payor Mapping'!$A$1:$D$5000,4,FALSE)</f>
        <v>MCA</v>
      </c>
      <c r="K664" s="4">
        <f t="shared" si="10"/>
        <v>70855.209999999992</v>
      </c>
    </row>
    <row r="665" spans="1:11" x14ac:dyDescent="0.2">
      <c r="A665" s="3" t="s">
        <v>60</v>
      </c>
      <c r="B665" t="s">
        <v>51</v>
      </c>
      <c r="C665" s="4">
        <v>104823.93</v>
      </c>
      <c r="D665" s="4"/>
      <c r="E665" s="4"/>
      <c r="F665" s="4"/>
      <c r="G665" s="4"/>
      <c r="H665" s="4">
        <v>104823.93</v>
      </c>
      <c r="I665" s="5">
        <v>45260</v>
      </c>
      <c r="J665" t="str">
        <f>VLOOKUP(B665,'[1]Payor Mapping'!$A$1:$D$5000,4,FALSE)</f>
        <v>MCA</v>
      </c>
      <c r="K665" s="4">
        <f t="shared" si="10"/>
        <v>104823.93</v>
      </c>
    </row>
    <row r="666" spans="1:11" x14ac:dyDescent="0.2">
      <c r="A666" s="3" t="s">
        <v>60</v>
      </c>
      <c r="B666" t="s">
        <v>95</v>
      </c>
      <c r="C666" s="4">
        <v>5228.45</v>
      </c>
      <c r="D666" s="4"/>
      <c r="E666" s="4"/>
      <c r="F666" s="4"/>
      <c r="G666" s="4"/>
      <c r="H666" s="4">
        <v>5228.45</v>
      </c>
      <c r="I666" s="5">
        <v>45260</v>
      </c>
      <c r="J666" t="str">
        <f>VLOOKUP(B666,'[1]Payor Mapping'!$A$1:$D$5000,4,FALSE)</f>
        <v>MCA</v>
      </c>
      <c r="K666" s="4">
        <f t="shared" si="10"/>
        <v>5228.45</v>
      </c>
    </row>
    <row r="667" spans="1:11" x14ac:dyDescent="0.2">
      <c r="A667" s="3" t="s">
        <v>60</v>
      </c>
      <c r="B667" t="s">
        <v>77</v>
      </c>
      <c r="C667" s="4">
        <v>2398.41</v>
      </c>
      <c r="D667" s="4"/>
      <c r="E667" s="4"/>
      <c r="F667" s="4"/>
      <c r="G667" s="4"/>
      <c r="H667" s="4">
        <v>2398.41</v>
      </c>
      <c r="I667" s="5">
        <v>45260</v>
      </c>
      <c r="J667" t="str">
        <f>VLOOKUP(B667,'[1]Payor Mapping'!$A$1:$D$5000,4,FALSE)</f>
        <v>MCA</v>
      </c>
      <c r="K667" s="4">
        <f t="shared" si="10"/>
        <v>2398.41</v>
      </c>
    </row>
    <row r="668" spans="1:11" x14ac:dyDescent="0.2">
      <c r="A668" s="3" t="s">
        <v>60</v>
      </c>
      <c r="B668" t="s">
        <v>80</v>
      </c>
      <c r="C668" s="4">
        <v>55030.22</v>
      </c>
      <c r="D668" s="4"/>
      <c r="E668" s="4"/>
      <c r="F668" s="4"/>
      <c r="G668" s="4"/>
      <c r="H668" s="4">
        <v>55030.22</v>
      </c>
      <c r="I668" s="5">
        <v>45260</v>
      </c>
      <c r="J668" t="str">
        <f>VLOOKUP(B668,'[1]Payor Mapping'!$A$1:$D$5000,4,FALSE)</f>
        <v>MCA</v>
      </c>
      <c r="K668" s="4">
        <f t="shared" si="10"/>
        <v>55030.22</v>
      </c>
    </row>
    <row r="669" spans="1:11" x14ac:dyDescent="0.2">
      <c r="A669" s="3" t="s">
        <v>60</v>
      </c>
      <c r="B669" t="s">
        <v>28</v>
      </c>
      <c r="C669" s="4">
        <v>622797.84</v>
      </c>
      <c r="D669" s="4">
        <v>190150.68</v>
      </c>
      <c r="E669" s="4"/>
      <c r="F669" s="4"/>
      <c r="G669" s="4"/>
      <c r="H669" s="4">
        <v>812948.52</v>
      </c>
      <c r="I669" s="5">
        <v>45260</v>
      </c>
      <c r="J669" t="str">
        <f>VLOOKUP(B669,'[1]Payor Mapping'!$A$1:$D$5000,4,FALSE)</f>
        <v>MCA</v>
      </c>
      <c r="K669" s="4">
        <f t="shared" si="10"/>
        <v>812948.52</v>
      </c>
    </row>
    <row r="670" spans="1:11" x14ac:dyDescent="0.2">
      <c r="A670" s="3" t="s">
        <v>60</v>
      </c>
      <c r="B670" t="s">
        <v>29</v>
      </c>
      <c r="C670" s="4">
        <v>22716.33</v>
      </c>
      <c r="D670" s="4"/>
      <c r="E670" s="4"/>
      <c r="F670" s="4"/>
      <c r="G670" s="4"/>
      <c r="H670" s="4">
        <v>22716.33</v>
      </c>
      <c r="I670" s="5">
        <v>45260</v>
      </c>
      <c r="J670" t="str">
        <f>VLOOKUP(B670,'[1]Payor Mapping'!$A$1:$D$5000,4,FALSE)</f>
        <v>MCA</v>
      </c>
      <c r="K670" s="4">
        <f t="shared" si="10"/>
        <v>22716.33</v>
      </c>
    </row>
    <row r="671" spans="1:11" x14ac:dyDescent="0.2">
      <c r="A671" s="3" t="s">
        <v>60</v>
      </c>
      <c r="B671" t="s">
        <v>30</v>
      </c>
      <c r="C671" s="4">
        <v>19370.22</v>
      </c>
      <c r="D671" s="4">
        <v>387.4</v>
      </c>
      <c r="E671" s="4"/>
      <c r="F671" s="4"/>
      <c r="G671" s="4">
        <v>12153.16</v>
      </c>
      <c r="H671" s="4">
        <v>31910.78</v>
      </c>
      <c r="I671" s="5">
        <v>45260</v>
      </c>
      <c r="J671" t="str">
        <f>VLOOKUP(B671,'[1]Payor Mapping'!$A$1:$D$5000,4,FALSE)</f>
        <v>MCA</v>
      </c>
      <c r="K671" s="4">
        <f t="shared" si="10"/>
        <v>19757.620000000003</v>
      </c>
    </row>
    <row r="672" spans="1:11" x14ac:dyDescent="0.2">
      <c r="A672" s="3" t="s">
        <v>60</v>
      </c>
      <c r="B672" t="s">
        <v>31</v>
      </c>
      <c r="C672" s="4">
        <v>312141.41000000003</v>
      </c>
      <c r="D672" s="4">
        <v>34820.61</v>
      </c>
      <c r="E672" s="4"/>
      <c r="F672" s="4"/>
      <c r="G672" s="4"/>
      <c r="H672" s="4">
        <v>346962.02</v>
      </c>
      <c r="I672" s="5">
        <v>45260</v>
      </c>
      <c r="J672" t="str">
        <f>VLOOKUP(B672,'[1]Payor Mapping'!$A$1:$D$5000,4,FALSE)</f>
        <v>MCA</v>
      </c>
      <c r="K672" s="4">
        <f t="shared" si="10"/>
        <v>346962.02</v>
      </c>
    </row>
    <row r="673" spans="1:11" x14ac:dyDescent="0.2">
      <c r="A673" s="3" t="s">
        <v>60</v>
      </c>
      <c r="B673" t="s">
        <v>54</v>
      </c>
      <c r="C673" s="4">
        <v>7371.55</v>
      </c>
      <c r="D673" s="4"/>
      <c r="E673" s="4"/>
      <c r="F673" s="4"/>
      <c r="G673" s="4"/>
      <c r="H673" s="4">
        <v>7371.55</v>
      </c>
      <c r="I673" s="5">
        <v>45260</v>
      </c>
      <c r="J673" t="str">
        <f>VLOOKUP(B673,'[1]Payor Mapping'!$A$1:$D$5000,4,FALSE)</f>
        <v>MCA</v>
      </c>
      <c r="K673" s="4">
        <f t="shared" si="10"/>
        <v>7371.55</v>
      </c>
    </row>
    <row r="674" spans="1:11" x14ac:dyDescent="0.2">
      <c r="A674" s="3" t="s">
        <v>60</v>
      </c>
      <c r="B674" t="s">
        <v>32</v>
      </c>
      <c r="C674" s="4">
        <v>15533.15</v>
      </c>
      <c r="D674" s="4">
        <v>14787.98</v>
      </c>
      <c r="E674" s="4">
        <v>2734.35</v>
      </c>
      <c r="F674" s="4"/>
      <c r="G674" s="4">
        <v>4894.6899999999996</v>
      </c>
      <c r="H674" s="4">
        <v>37950.17</v>
      </c>
      <c r="I674" s="5">
        <v>45260</v>
      </c>
      <c r="J674" t="str">
        <f>VLOOKUP(B674,'[1]Payor Mapping'!$A$1:$D$5000,4,FALSE)</f>
        <v>MCA</v>
      </c>
      <c r="K674" s="4">
        <f t="shared" si="10"/>
        <v>30321.129999999997</v>
      </c>
    </row>
    <row r="675" spans="1:11" x14ac:dyDescent="0.2">
      <c r="A675" s="3" t="s">
        <v>60</v>
      </c>
      <c r="B675" t="s">
        <v>34</v>
      </c>
      <c r="C675" s="4">
        <v>113569.94999999997</v>
      </c>
      <c r="D675" s="4"/>
      <c r="E675" s="4"/>
      <c r="F675" s="4"/>
      <c r="G675" s="4"/>
      <c r="H675" s="4">
        <v>113569.94999999997</v>
      </c>
      <c r="I675" s="5">
        <v>45260</v>
      </c>
      <c r="J675" t="str">
        <f>VLOOKUP(B675,'[1]Payor Mapping'!$A$1:$D$5000,4,FALSE)</f>
        <v>MEDICARE</v>
      </c>
      <c r="K675" s="4">
        <f t="shared" si="10"/>
        <v>113569.94999999997</v>
      </c>
    </row>
    <row r="676" spans="1:11" x14ac:dyDescent="0.2">
      <c r="A676" s="3" t="s">
        <v>60</v>
      </c>
      <c r="B676" t="s">
        <v>81</v>
      </c>
      <c r="C676" s="4">
        <v>644029.45999999973</v>
      </c>
      <c r="D676" s="4"/>
      <c r="E676" s="4"/>
      <c r="F676" s="4"/>
      <c r="G676" s="4"/>
      <c r="H676" s="4">
        <v>644029.45999999973</v>
      </c>
      <c r="I676" s="5">
        <v>45260</v>
      </c>
      <c r="J676" t="str">
        <f>VLOOKUP(B676,'[1]Payor Mapping'!$A$1:$D$5000,4,FALSE)</f>
        <v>MEDICARE</v>
      </c>
      <c r="K676" s="4">
        <f t="shared" si="10"/>
        <v>644029.45999999973</v>
      </c>
    </row>
    <row r="677" spans="1:11" x14ac:dyDescent="0.2">
      <c r="A677" s="3" t="s">
        <v>60</v>
      </c>
      <c r="B677" t="s">
        <v>82</v>
      </c>
      <c r="C677" s="4">
        <v>876874.72</v>
      </c>
      <c r="D677" s="4">
        <v>425287.54</v>
      </c>
      <c r="E677" s="4">
        <v>45336.61</v>
      </c>
      <c r="F677" s="4"/>
      <c r="G677" s="4"/>
      <c r="H677" s="4">
        <v>1347498.87</v>
      </c>
      <c r="I677" s="5">
        <v>45260</v>
      </c>
      <c r="J677" t="str">
        <f>VLOOKUP(B677,'[1]Payor Mapping'!$A$1:$D$5000,4,FALSE)</f>
        <v>Medicare</v>
      </c>
      <c r="K677" s="4">
        <f t="shared" si="10"/>
        <v>1302162.26</v>
      </c>
    </row>
    <row r="678" spans="1:11" x14ac:dyDescent="0.2">
      <c r="A678" s="3" t="s">
        <v>60</v>
      </c>
      <c r="B678" t="s">
        <v>97</v>
      </c>
      <c r="C678" s="4">
        <v>28412.17</v>
      </c>
      <c r="D678" s="4"/>
      <c r="E678" s="4"/>
      <c r="F678" s="4"/>
      <c r="G678" s="4"/>
      <c r="H678" s="4">
        <v>28412.17</v>
      </c>
      <c r="I678" s="5">
        <v>45260</v>
      </c>
      <c r="J678" t="str">
        <f>VLOOKUP(B678,'[1]Payor Mapping'!$A$1:$D$5000,4,FALSE)</f>
        <v>Medicare</v>
      </c>
      <c r="K678" s="4">
        <f t="shared" si="10"/>
        <v>28412.17</v>
      </c>
    </row>
    <row r="679" spans="1:11" x14ac:dyDescent="0.2">
      <c r="A679" s="3" t="s">
        <v>60</v>
      </c>
      <c r="B679" t="s">
        <v>35</v>
      </c>
      <c r="C679" s="4">
        <v>2687640.6399999997</v>
      </c>
      <c r="D679" s="4"/>
      <c r="E679" s="4"/>
      <c r="F679" s="4">
        <v>186584.64</v>
      </c>
      <c r="G679" s="4"/>
      <c r="H679" s="4">
        <v>2874225.28</v>
      </c>
      <c r="I679" s="5">
        <v>45260</v>
      </c>
      <c r="J679" t="str">
        <f>VLOOKUP(B679,'[1]Payor Mapping'!$A$1:$D$5000,4,FALSE)</f>
        <v>Medicare</v>
      </c>
      <c r="K679" s="4">
        <f t="shared" si="10"/>
        <v>2687640.6399999997</v>
      </c>
    </row>
    <row r="680" spans="1:11" x14ac:dyDescent="0.2">
      <c r="A680" s="3" t="s">
        <v>60</v>
      </c>
      <c r="B680" t="s">
        <v>36</v>
      </c>
      <c r="C680" s="4">
        <v>466818.49</v>
      </c>
      <c r="D680" s="4">
        <v>509453.69</v>
      </c>
      <c r="E680" s="4"/>
      <c r="F680" s="4">
        <v>12873</v>
      </c>
      <c r="G680" s="4">
        <v>90177</v>
      </c>
      <c r="H680" s="4">
        <v>1079322.18</v>
      </c>
      <c r="I680" s="5">
        <v>45260</v>
      </c>
      <c r="J680" t="str">
        <f>VLOOKUP(B680,'[1]Payor Mapping'!$A$1:$D$5000,4,FALSE)</f>
        <v>Medicare</v>
      </c>
      <c r="K680" s="4">
        <f t="shared" si="10"/>
        <v>976272.17999999993</v>
      </c>
    </row>
    <row r="681" spans="1:11" x14ac:dyDescent="0.2">
      <c r="A681" s="3" t="s">
        <v>60</v>
      </c>
      <c r="B681" t="s">
        <v>38</v>
      </c>
      <c r="C681" s="4">
        <v>9343</v>
      </c>
      <c r="D681" s="4"/>
      <c r="E681" s="4"/>
      <c r="F681" s="4"/>
      <c r="G681" s="4"/>
      <c r="H681" s="4">
        <v>9343</v>
      </c>
      <c r="I681" s="5">
        <v>45260</v>
      </c>
      <c r="J681" t="str">
        <f>VLOOKUP(B681,'[1]Payor Mapping'!$A$1:$D$5000,4,FALSE)</f>
        <v>Medicare</v>
      </c>
      <c r="K681" s="4">
        <f t="shared" si="10"/>
        <v>9343</v>
      </c>
    </row>
    <row r="682" spans="1:11" x14ac:dyDescent="0.2">
      <c r="A682" s="3" t="s">
        <v>60</v>
      </c>
      <c r="B682" t="s">
        <v>39</v>
      </c>
      <c r="C682" s="4">
        <v>-274.8</v>
      </c>
      <c r="D682" s="4"/>
      <c r="E682" s="4"/>
      <c r="F682" s="4"/>
      <c r="G682" s="4"/>
      <c r="H682" s="4">
        <v>-274.8</v>
      </c>
      <c r="I682" s="5">
        <v>45260</v>
      </c>
      <c r="J682" t="str">
        <f>VLOOKUP(B682,'[1]Payor Mapping'!$A$1:$D$5000,4,FALSE)</f>
        <v>Commercial</v>
      </c>
      <c r="K682" s="4">
        <f t="shared" si="10"/>
        <v>-274.8</v>
      </c>
    </row>
    <row r="683" spans="1:11" x14ac:dyDescent="0.2">
      <c r="A683" s="3" t="s">
        <v>60</v>
      </c>
      <c r="B683" t="s">
        <v>117</v>
      </c>
      <c r="C683" s="4">
        <v>242.27</v>
      </c>
      <c r="D683" s="4"/>
      <c r="E683" s="4"/>
      <c r="F683" s="4"/>
      <c r="G683" s="4"/>
      <c r="H683" s="4">
        <v>242.27</v>
      </c>
      <c r="I683" s="5">
        <v>45260</v>
      </c>
      <c r="J683" t="str">
        <f>VLOOKUP(B683,'[1]Payor Mapping'!$A$1:$D$5000,4,FALSE)</f>
        <v>Commercial</v>
      </c>
      <c r="K683" s="4">
        <f t="shared" si="10"/>
        <v>242.27</v>
      </c>
    </row>
    <row r="684" spans="1:11" x14ac:dyDescent="0.2">
      <c r="A684" s="3" t="s">
        <v>60</v>
      </c>
      <c r="B684" t="s">
        <v>84</v>
      </c>
      <c r="C684" s="4">
        <v>724.33</v>
      </c>
      <c r="D684" s="4"/>
      <c r="E684" s="4"/>
      <c r="F684" s="4"/>
      <c r="G684" s="4"/>
      <c r="H684" s="4">
        <v>724.33</v>
      </c>
      <c r="I684" s="5">
        <v>45260</v>
      </c>
      <c r="J684" t="str">
        <f>VLOOKUP(B684,'[1]Payor Mapping'!$A$1:$D$5000,4,FALSE)</f>
        <v>Commercial</v>
      </c>
      <c r="K684" s="4">
        <f t="shared" si="10"/>
        <v>724.33</v>
      </c>
    </row>
    <row r="685" spans="1:11" x14ac:dyDescent="0.2">
      <c r="A685" s="3" t="s">
        <v>60</v>
      </c>
      <c r="B685" t="s">
        <v>85</v>
      </c>
      <c r="C685" s="4">
        <v>145.02000000000001</v>
      </c>
      <c r="D685" s="4"/>
      <c r="E685" s="4"/>
      <c r="F685" s="4"/>
      <c r="G685" s="4"/>
      <c r="H685" s="4">
        <v>145.02000000000001</v>
      </c>
      <c r="I685" s="5">
        <v>45260</v>
      </c>
      <c r="J685" t="str">
        <f>VLOOKUP(B685,'[1]Payor Mapping'!$A$1:$D$5000,4,FALSE)</f>
        <v>Commercial</v>
      </c>
      <c r="K685" s="4">
        <f t="shared" si="10"/>
        <v>145.02000000000001</v>
      </c>
    </row>
    <row r="686" spans="1:11" x14ac:dyDescent="0.2">
      <c r="A686" s="3" t="s">
        <v>60</v>
      </c>
      <c r="B686" t="s">
        <v>111</v>
      </c>
      <c r="C686" s="4">
        <v>10800</v>
      </c>
      <c r="D686" s="4"/>
      <c r="E686" s="4"/>
      <c r="F686" s="4"/>
      <c r="G686" s="4"/>
      <c r="H686" s="4">
        <v>10800</v>
      </c>
      <c r="I686" s="5">
        <v>45260</v>
      </c>
      <c r="J686" t="str">
        <f>VLOOKUP(B686,'[1]Payor Mapping'!$A$1:$D$5000,4,FALSE)</f>
        <v>Commercial</v>
      </c>
      <c r="K686" s="4">
        <f t="shared" si="10"/>
        <v>10800</v>
      </c>
    </row>
    <row r="687" spans="1:11" x14ac:dyDescent="0.2">
      <c r="A687" s="3" t="s">
        <v>60</v>
      </c>
      <c r="B687" t="s">
        <v>112</v>
      </c>
      <c r="C687" s="4">
        <v>145.02000000000001</v>
      </c>
      <c r="D687" s="4"/>
      <c r="E687" s="4"/>
      <c r="F687" s="4"/>
      <c r="G687" s="4"/>
      <c r="H687" s="4">
        <v>145.02000000000001</v>
      </c>
      <c r="I687" s="5">
        <v>45260</v>
      </c>
      <c r="J687" t="str">
        <f>VLOOKUP(B687,'[1]Payor Mapping'!$A$1:$D$5000,4,FALSE)</f>
        <v>Commercial</v>
      </c>
      <c r="K687" s="4">
        <f t="shared" si="10"/>
        <v>145.02000000000001</v>
      </c>
    </row>
    <row r="688" spans="1:11" x14ac:dyDescent="0.2">
      <c r="A688" s="3" t="s">
        <v>60</v>
      </c>
      <c r="B688" t="s">
        <v>16</v>
      </c>
      <c r="C688" s="4">
        <v>-310083.56999999995</v>
      </c>
      <c r="D688" s="4">
        <v>396151.95</v>
      </c>
      <c r="E688" s="4">
        <v>255397.24000000005</v>
      </c>
      <c r="F688" s="4">
        <v>84217.599999999991</v>
      </c>
      <c r="G688" s="4">
        <v>604976.04</v>
      </c>
      <c r="H688" s="4">
        <v>1030659.2600000004</v>
      </c>
      <c r="I688" s="5">
        <v>45260</v>
      </c>
      <c r="J688" t="str">
        <f>VLOOKUP(B688,'[1]Payor Mapping'!$A$1:$D$5000,4,FALSE)</f>
        <v>Private Pay</v>
      </c>
      <c r="K688" s="4">
        <f t="shared" si="10"/>
        <v>86068.380000000063</v>
      </c>
    </row>
    <row r="689" spans="1:11" x14ac:dyDescent="0.2">
      <c r="A689" s="3" t="s">
        <v>60</v>
      </c>
      <c r="B689" t="s">
        <v>40</v>
      </c>
      <c r="C689" s="4">
        <v>337.93</v>
      </c>
      <c r="D689" s="4"/>
      <c r="E689" s="4"/>
      <c r="F689" s="4"/>
      <c r="G689" s="4"/>
      <c r="H689" s="4">
        <v>337.93</v>
      </c>
      <c r="I689" s="5">
        <v>45260</v>
      </c>
      <c r="J689" t="str">
        <f>VLOOKUP(B689,'[1]Payor Mapping'!$A$1:$D$5000,4,FALSE)</f>
        <v>Medicaid</v>
      </c>
      <c r="K689" s="4">
        <f t="shared" si="10"/>
        <v>337.93</v>
      </c>
    </row>
    <row r="690" spans="1:11" x14ac:dyDescent="0.2">
      <c r="A690" s="3" t="s">
        <v>60</v>
      </c>
      <c r="B690" t="s">
        <v>56</v>
      </c>
      <c r="C690" s="4">
        <v>534.02</v>
      </c>
      <c r="D690" s="4">
        <v>550</v>
      </c>
      <c r="E690" s="4">
        <v>550</v>
      </c>
      <c r="F690" s="4">
        <v>550</v>
      </c>
      <c r="G690" s="4">
        <v>275</v>
      </c>
      <c r="H690" s="4">
        <v>2459.02</v>
      </c>
      <c r="I690" s="5">
        <v>45260</v>
      </c>
      <c r="J690" t="str">
        <f>VLOOKUP(B690,'[1]Payor Mapping'!$A$1:$D$5000,4,FALSE)</f>
        <v>Gov't</v>
      </c>
      <c r="K690" s="4">
        <f t="shared" si="10"/>
        <v>1084.02</v>
      </c>
    </row>
    <row r="691" spans="1:11" x14ac:dyDescent="0.2">
      <c r="A691" s="3" t="s">
        <v>60</v>
      </c>
      <c r="B691" t="s">
        <v>57</v>
      </c>
      <c r="C691" s="4">
        <v>737.93</v>
      </c>
      <c r="D691" s="4"/>
      <c r="E691" s="4"/>
      <c r="F691" s="4"/>
      <c r="G691" s="4"/>
      <c r="H691" s="4">
        <v>737.93</v>
      </c>
      <c r="I691" s="5">
        <v>45260</v>
      </c>
      <c r="J691" t="str">
        <f>VLOOKUP(B691,'[1]Payor Mapping'!$A$1:$D$5000,4,FALSE)</f>
        <v>Gov't</v>
      </c>
      <c r="K691" s="4">
        <f t="shared" si="10"/>
        <v>737.93</v>
      </c>
    </row>
    <row r="692" spans="1:11" x14ac:dyDescent="0.2">
      <c r="A692" s="3" t="s">
        <v>60</v>
      </c>
      <c r="B692" t="s">
        <v>86</v>
      </c>
      <c r="C692" s="4"/>
      <c r="D692" s="4">
        <v>145.02000000000001</v>
      </c>
      <c r="E692" s="4"/>
      <c r="F692" s="4">
        <v>145.02000000000001</v>
      </c>
      <c r="G692" s="4">
        <v>2359.69</v>
      </c>
      <c r="H692" s="4">
        <v>2649.7300000000005</v>
      </c>
      <c r="I692" s="5">
        <v>45260</v>
      </c>
      <c r="J692" t="str">
        <f>VLOOKUP(B692,'[1]Payor Mapping'!$A$1:$D$5000,4,FALSE)</f>
        <v>Gov't</v>
      </c>
      <c r="K692" s="4">
        <f t="shared" si="10"/>
        <v>145.02000000000001</v>
      </c>
    </row>
    <row r="693" spans="1:11" x14ac:dyDescent="0.2">
      <c r="A693" s="3" t="s">
        <v>60</v>
      </c>
      <c r="B693" t="s">
        <v>87</v>
      </c>
      <c r="C693" s="4"/>
      <c r="D693" s="4"/>
      <c r="E693" s="4"/>
      <c r="F693" s="4"/>
      <c r="G693" s="4">
        <v>9731.74</v>
      </c>
      <c r="H693" s="4">
        <v>9731.74</v>
      </c>
      <c r="I693" s="5">
        <v>45260</v>
      </c>
      <c r="J693" t="str">
        <f>VLOOKUP(B693,'[1]Payor Mapping'!$A$1:$D$5000,4,FALSE)</f>
        <v>Gov't</v>
      </c>
      <c r="K693" s="4">
        <f t="shared" si="10"/>
        <v>0</v>
      </c>
    </row>
    <row r="694" spans="1:11" x14ac:dyDescent="0.2">
      <c r="A694" s="3" t="s">
        <v>60</v>
      </c>
      <c r="B694" t="s">
        <v>42</v>
      </c>
      <c r="C694" s="4">
        <v>27083.97</v>
      </c>
      <c r="D694" s="4">
        <v>168.52</v>
      </c>
      <c r="E694" s="4"/>
      <c r="F694" s="4"/>
      <c r="G694" s="4"/>
      <c r="H694" s="4">
        <v>27252.49</v>
      </c>
      <c r="I694" s="5">
        <v>45260</v>
      </c>
      <c r="J694" t="str">
        <f>VLOOKUP(B694,'[1]Payor Mapping'!$A$1:$D$5000,4,FALSE)</f>
        <v>Commercial</v>
      </c>
      <c r="K694" s="4">
        <f t="shared" si="10"/>
        <v>27252.49</v>
      </c>
    </row>
    <row r="695" spans="1:11" x14ac:dyDescent="0.2">
      <c r="A695" s="3" t="s">
        <v>60</v>
      </c>
      <c r="B695" t="s">
        <v>88</v>
      </c>
      <c r="C695" s="4">
        <v>120812.40000000001</v>
      </c>
      <c r="D695" s="4"/>
      <c r="E695" s="4"/>
      <c r="F695" s="4"/>
      <c r="G695" s="4">
        <v>26721.230000000003</v>
      </c>
      <c r="H695" s="4">
        <v>147533.63</v>
      </c>
      <c r="I695" s="5">
        <v>45260</v>
      </c>
      <c r="J695" t="str">
        <f>VLOOKUP(B695,'[1]Payor Mapping'!$A$1:$D$5000,4,FALSE)</f>
        <v>Commercial</v>
      </c>
      <c r="K695" s="4">
        <f t="shared" si="10"/>
        <v>120812.40000000001</v>
      </c>
    </row>
    <row r="696" spans="1:11" x14ac:dyDescent="0.2">
      <c r="A696" s="6" t="s">
        <v>60</v>
      </c>
      <c r="B696" t="s">
        <v>90</v>
      </c>
      <c r="C696" s="4">
        <v>5521.44</v>
      </c>
      <c r="D696" s="4"/>
      <c r="E696" s="4"/>
      <c r="F696" s="4"/>
      <c r="G696" s="4"/>
      <c r="H696" s="4">
        <v>5521.44</v>
      </c>
      <c r="I696" s="5">
        <v>45260</v>
      </c>
      <c r="J696" t="str">
        <f>VLOOKUP(B696,'[1]Payor Mapping'!$A$1:$D$5000,4,FALSE)</f>
        <v>WC</v>
      </c>
      <c r="K696" s="4">
        <f t="shared" si="10"/>
        <v>5521.44</v>
      </c>
    </row>
    <row r="697" spans="1:11" x14ac:dyDescent="0.2">
      <c r="A697" s="6" t="s">
        <v>93</v>
      </c>
      <c r="B697" t="s">
        <v>93</v>
      </c>
      <c r="C697" s="4"/>
      <c r="D697" s="4"/>
      <c r="E697" s="4"/>
      <c r="F697" s="4"/>
      <c r="G697" s="4"/>
      <c r="H697" s="4"/>
      <c r="I697" s="5">
        <v>45260</v>
      </c>
      <c r="J697" t="e">
        <f>VLOOKUP(B697,'[1]Payor Mapping'!$A$1:$D$5000,4,FALSE)</f>
        <v>#N/A</v>
      </c>
      <c r="K697" s="4">
        <f t="shared" si="10"/>
        <v>0</v>
      </c>
    </row>
    <row r="698" spans="1:11" x14ac:dyDescent="0.2">
      <c r="A698" s="7" t="s">
        <v>94</v>
      </c>
      <c r="B698" s="7"/>
      <c r="C698" s="8">
        <v>27864976.019999985</v>
      </c>
      <c r="D698" s="8">
        <v>8849033.0699999984</v>
      </c>
      <c r="E698" s="8">
        <v>3576380.13</v>
      </c>
      <c r="F698" s="8">
        <v>1729752.12</v>
      </c>
      <c r="G698" s="8">
        <v>7715542.8899999997</v>
      </c>
      <c r="H698" s="8">
        <v>49735684.230000019</v>
      </c>
      <c r="I698" s="5">
        <v>45260</v>
      </c>
      <c r="J698" t="e">
        <f>VLOOKUP(B698,'[1]Payor Mapping'!$A$1:$D$5000,4,FALSE)</f>
        <v>#N/A</v>
      </c>
      <c r="K698" s="4">
        <f t="shared" si="10"/>
        <v>36714009.089999981</v>
      </c>
    </row>
    <row r="699" spans="1:11" x14ac:dyDescent="0.2">
      <c r="A699" s="1" t="s">
        <v>0</v>
      </c>
      <c r="B699" s="1" t="s">
        <v>1</v>
      </c>
      <c r="C699" s="9" t="s">
        <v>2</v>
      </c>
      <c r="D699" s="9" t="s">
        <v>3</v>
      </c>
      <c r="E699" s="9" t="s">
        <v>4</v>
      </c>
      <c r="F699" s="9" t="s">
        <v>5</v>
      </c>
      <c r="G699" s="9" t="s">
        <v>6</v>
      </c>
      <c r="H699" s="9" t="s">
        <v>7</v>
      </c>
      <c r="I699" s="5">
        <v>45230</v>
      </c>
      <c r="J699" t="e">
        <f>VLOOKUP(B699,'[1]Payor Mapping'!$A$1:$D$5000,4,FALSE)</f>
        <v>#N/A</v>
      </c>
      <c r="K699" s="4" t="e">
        <f t="shared" si="10"/>
        <v>#VALUE!</v>
      </c>
    </row>
    <row r="700" spans="1:11" x14ac:dyDescent="0.2">
      <c r="A700" s="3" t="s">
        <v>10</v>
      </c>
      <c r="B700" t="s">
        <v>17</v>
      </c>
      <c r="C700" s="4">
        <v>105483.29000000001</v>
      </c>
      <c r="D700" s="4">
        <v>58815.9</v>
      </c>
      <c r="E700" s="4">
        <v>52306.09</v>
      </c>
      <c r="F700" s="4">
        <v>55162.28</v>
      </c>
      <c r="G700" s="4">
        <v>398130.52</v>
      </c>
      <c r="H700" s="4">
        <v>669898.07999999996</v>
      </c>
      <c r="I700" s="5">
        <v>45230</v>
      </c>
      <c r="J700" t="str">
        <f>VLOOKUP(B700,'[1]Payor Mapping'!$A$1:$D$5000,4,FALSE)</f>
        <v>Commercial</v>
      </c>
      <c r="K700" s="4">
        <f t="shared" si="10"/>
        <v>164299.19</v>
      </c>
    </row>
    <row r="701" spans="1:11" x14ac:dyDescent="0.2">
      <c r="A701" s="3" t="s">
        <v>10</v>
      </c>
      <c r="B701" t="s">
        <v>12</v>
      </c>
      <c r="C701" s="4">
        <v>425974.10000000003</v>
      </c>
      <c r="D701" s="4">
        <v>64631</v>
      </c>
      <c r="E701" s="4">
        <v>2050</v>
      </c>
      <c r="F701" s="4">
        <v>62764.2</v>
      </c>
      <c r="G701" s="4">
        <v>17846.900000000001</v>
      </c>
      <c r="H701" s="4">
        <v>573266.20000000007</v>
      </c>
      <c r="I701" s="5">
        <v>45230</v>
      </c>
      <c r="J701" t="str">
        <f>VLOOKUP(B701,'[1]Payor Mapping'!$A$1:$D$5000,4,FALSE)</f>
        <v>Commercial</v>
      </c>
      <c r="K701" s="4">
        <f t="shared" si="10"/>
        <v>490605.10000000003</v>
      </c>
    </row>
    <row r="702" spans="1:11" x14ac:dyDescent="0.2">
      <c r="A702" s="3" t="s">
        <v>10</v>
      </c>
      <c r="B702" t="s">
        <v>13</v>
      </c>
      <c r="C702" s="4">
        <v>746283.96</v>
      </c>
      <c r="D702" s="4"/>
      <c r="E702" s="4"/>
      <c r="F702" s="4">
        <v>2050</v>
      </c>
      <c r="G702" s="4">
        <v>34132.990000000005</v>
      </c>
      <c r="H702" s="4">
        <v>782466.95000000007</v>
      </c>
      <c r="I702" s="5">
        <v>45230</v>
      </c>
      <c r="J702" t="str">
        <f>VLOOKUP(B702,'[1]Payor Mapping'!$A$1:$D$5000,4,FALSE)</f>
        <v>Medicaid</v>
      </c>
      <c r="K702" s="4">
        <f t="shared" si="10"/>
        <v>746283.96</v>
      </c>
    </row>
    <row r="703" spans="1:11" x14ac:dyDescent="0.2">
      <c r="A703" s="3" t="s">
        <v>10</v>
      </c>
      <c r="B703" t="s">
        <v>14</v>
      </c>
      <c r="C703" s="4">
        <v>105947.60999999999</v>
      </c>
      <c r="D703" s="4">
        <v>14651.26</v>
      </c>
      <c r="E703" s="4">
        <v>16236.4</v>
      </c>
      <c r="F703" s="4">
        <v>31686.959999999999</v>
      </c>
      <c r="G703" s="4"/>
      <c r="H703" s="4">
        <v>168522.23</v>
      </c>
      <c r="I703" s="5">
        <v>45230</v>
      </c>
      <c r="J703" t="str">
        <f>VLOOKUP(B703,'[1]Payor Mapping'!$A$1:$D$5000,4,FALSE)</f>
        <v>Commercial</v>
      </c>
      <c r="K703" s="4">
        <f t="shared" si="10"/>
        <v>120598.86999999998</v>
      </c>
    </row>
    <row r="704" spans="1:11" x14ac:dyDescent="0.2">
      <c r="A704" s="3" t="s">
        <v>10</v>
      </c>
      <c r="B704" t="s">
        <v>98</v>
      </c>
      <c r="C704" s="4">
        <v>46428.62</v>
      </c>
      <c r="D704" s="4">
        <v>69458.94</v>
      </c>
      <c r="E704" s="4"/>
      <c r="F704" s="4"/>
      <c r="G704" s="4"/>
      <c r="H704" s="4">
        <v>115887.56</v>
      </c>
      <c r="I704" s="5">
        <v>45230</v>
      </c>
      <c r="J704" t="str">
        <f>VLOOKUP(B704,'[1]Payor Mapping'!$A$1:$D$5000,4,FALSE)</f>
        <v>Commercial</v>
      </c>
      <c r="K704" s="4">
        <f t="shared" si="10"/>
        <v>115887.56</v>
      </c>
    </row>
    <row r="705" spans="1:11" x14ac:dyDescent="0.2">
      <c r="A705" s="3" t="s">
        <v>10</v>
      </c>
      <c r="B705" t="s">
        <v>75</v>
      </c>
      <c r="C705" s="4">
        <v>34766.61</v>
      </c>
      <c r="D705" s="4">
        <v>31549.4</v>
      </c>
      <c r="E705" s="4"/>
      <c r="F705" s="4"/>
      <c r="G705" s="4">
        <v>61995.24</v>
      </c>
      <c r="H705" s="4">
        <v>128311.25000000001</v>
      </c>
      <c r="I705" s="5">
        <v>45230</v>
      </c>
      <c r="J705" t="str">
        <f>VLOOKUP(B705,'[1]Payor Mapping'!$A$1:$D$5000,4,FALSE)</f>
        <v>MCA</v>
      </c>
      <c r="K705" s="4">
        <f t="shared" si="10"/>
        <v>66316.010000000009</v>
      </c>
    </row>
    <row r="706" spans="1:11" x14ac:dyDescent="0.2">
      <c r="A706" s="3" t="s">
        <v>10</v>
      </c>
      <c r="B706" t="s">
        <v>106</v>
      </c>
      <c r="C706" s="4">
        <v>80049.45</v>
      </c>
      <c r="D706" s="4">
        <v>56296</v>
      </c>
      <c r="E706" s="4"/>
      <c r="F706" s="4"/>
      <c r="G706" s="4"/>
      <c r="H706" s="4">
        <v>136345.45000000001</v>
      </c>
      <c r="I706" s="5">
        <v>45230</v>
      </c>
      <c r="J706" t="str">
        <f>VLOOKUP(B706,'[1]Payor Mapping'!$A$1:$D$5000,4,FALSE)</f>
        <v>MCA</v>
      </c>
      <c r="K706" s="4">
        <f t="shared" si="10"/>
        <v>136345.45000000001</v>
      </c>
    </row>
    <row r="707" spans="1:11" x14ac:dyDescent="0.2">
      <c r="A707" s="3" t="s">
        <v>10</v>
      </c>
      <c r="B707" t="s">
        <v>15</v>
      </c>
      <c r="C707" s="4">
        <v>78944.08</v>
      </c>
      <c r="D707" s="4">
        <v>127120.84</v>
      </c>
      <c r="E707" s="4"/>
      <c r="F707" s="4"/>
      <c r="G707" s="4"/>
      <c r="H707" s="4">
        <v>206064.92</v>
      </c>
      <c r="I707" s="5">
        <v>45230</v>
      </c>
      <c r="J707" t="str">
        <f>VLOOKUP(B707,'[1]Payor Mapping'!$A$1:$D$5000,4,FALSE)</f>
        <v>MCA</v>
      </c>
      <c r="K707" s="4">
        <f t="shared" ref="K707:K770" si="11">C707+D707</f>
        <v>206064.91999999998</v>
      </c>
    </row>
    <row r="708" spans="1:11" x14ac:dyDescent="0.2">
      <c r="A708" s="3" t="s">
        <v>10</v>
      </c>
      <c r="B708" t="s">
        <v>99</v>
      </c>
      <c r="C708" s="4">
        <v>55124.27</v>
      </c>
      <c r="D708" s="4"/>
      <c r="E708" s="4">
        <v>52469.62</v>
      </c>
      <c r="F708" s="4"/>
      <c r="G708" s="4"/>
      <c r="H708" s="4">
        <v>107593.89</v>
      </c>
      <c r="I708" s="5">
        <v>45230</v>
      </c>
      <c r="J708" t="str">
        <f>VLOOKUP(B708,'[1]Payor Mapping'!$A$1:$D$5000,4,FALSE)</f>
        <v>MCA</v>
      </c>
      <c r="K708" s="4">
        <f t="shared" si="11"/>
        <v>55124.27</v>
      </c>
    </row>
    <row r="709" spans="1:11" x14ac:dyDescent="0.2">
      <c r="A709" s="3" t="s">
        <v>10</v>
      </c>
      <c r="B709" t="s">
        <v>107</v>
      </c>
      <c r="C709" s="4">
        <v>115812.45999999999</v>
      </c>
      <c r="D709" s="4"/>
      <c r="E709" s="4"/>
      <c r="F709" s="4"/>
      <c r="G709" s="4"/>
      <c r="H709" s="4">
        <v>115812.45999999999</v>
      </c>
      <c r="I709" s="5">
        <v>45230</v>
      </c>
      <c r="J709" t="str">
        <f>VLOOKUP(B709,'[1]Payor Mapping'!$A$1:$D$5000,4,FALSE)</f>
        <v>MCA</v>
      </c>
      <c r="K709" s="4">
        <f t="shared" si="11"/>
        <v>115812.45999999999</v>
      </c>
    </row>
    <row r="710" spans="1:11" x14ac:dyDescent="0.2">
      <c r="A710" s="3" t="s">
        <v>10</v>
      </c>
      <c r="B710" t="s">
        <v>33</v>
      </c>
      <c r="C710" s="4">
        <v>-2968</v>
      </c>
      <c r="D710" s="4"/>
      <c r="E710" s="4"/>
      <c r="F710" s="4">
        <v>66270.87</v>
      </c>
      <c r="G710" s="4"/>
      <c r="H710" s="4">
        <v>63302.869999999995</v>
      </c>
      <c r="I710" s="5">
        <v>45230</v>
      </c>
      <c r="J710" t="str">
        <f>VLOOKUP(B710,'[1]Payor Mapping'!$A$1:$D$5000,4,FALSE)</f>
        <v>MEDICAID</v>
      </c>
      <c r="K710" s="4">
        <f t="shared" si="11"/>
        <v>-2968</v>
      </c>
    </row>
    <row r="711" spans="1:11" x14ac:dyDescent="0.2">
      <c r="A711" s="3" t="s">
        <v>10</v>
      </c>
      <c r="B711" t="s">
        <v>108</v>
      </c>
      <c r="C711" s="4">
        <v>302479.19</v>
      </c>
      <c r="D711" s="4">
        <v>11142.86</v>
      </c>
      <c r="E711" s="4"/>
      <c r="F711" s="4"/>
      <c r="G711" s="4"/>
      <c r="H711" s="4">
        <v>313622.05000000005</v>
      </c>
      <c r="I711" s="5">
        <v>45230</v>
      </c>
      <c r="J711" t="str">
        <f>VLOOKUP(B711,'[1]Payor Mapping'!$A$1:$D$5000,4,FALSE)</f>
        <v>Medicare</v>
      </c>
      <c r="K711" s="4">
        <f t="shared" si="11"/>
        <v>313622.05</v>
      </c>
    </row>
    <row r="712" spans="1:11" x14ac:dyDescent="0.2">
      <c r="A712" s="3" t="s">
        <v>10</v>
      </c>
      <c r="B712" t="s">
        <v>109</v>
      </c>
      <c r="C712" s="4">
        <v>72519.740000000005</v>
      </c>
      <c r="D712" s="4"/>
      <c r="E712" s="4">
        <v>114490</v>
      </c>
      <c r="F712" s="4">
        <v>200946.27</v>
      </c>
      <c r="G712" s="4"/>
      <c r="H712" s="4">
        <v>387956.01000000007</v>
      </c>
      <c r="I712" s="5">
        <v>45230</v>
      </c>
      <c r="J712" t="str">
        <f>VLOOKUP(B712,'[1]Payor Mapping'!$A$1:$D$5000,4,FALSE)</f>
        <v>Medicaid</v>
      </c>
      <c r="K712" s="4">
        <f t="shared" si="11"/>
        <v>72519.740000000005</v>
      </c>
    </row>
    <row r="713" spans="1:11" x14ac:dyDescent="0.2">
      <c r="A713" s="6" t="s">
        <v>10</v>
      </c>
      <c r="B713" t="s">
        <v>16</v>
      </c>
      <c r="C713" s="4">
        <v>-655875.9</v>
      </c>
      <c r="D713" s="4">
        <v>42125.479999999996</v>
      </c>
      <c r="E713" s="4">
        <v>3040</v>
      </c>
      <c r="F713" s="4">
        <v>18988.95</v>
      </c>
      <c r="G713" s="4">
        <v>86233.830000000016</v>
      </c>
      <c r="H713" s="4">
        <v>-505487.64</v>
      </c>
      <c r="I713" s="5">
        <v>45230</v>
      </c>
      <c r="J713" t="str">
        <f>VLOOKUP(B713,'[1]Payor Mapping'!$A$1:$D$5000,4,FALSE)</f>
        <v>Private Pay</v>
      </c>
      <c r="K713" s="4">
        <f t="shared" si="11"/>
        <v>-613750.42000000004</v>
      </c>
    </row>
    <row r="714" spans="1:11" x14ac:dyDescent="0.2">
      <c r="A714" s="3" t="s">
        <v>18</v>
      </c>
      <c r="B714" t="s">
        <v>11</v>
      </c>
      <c r="C714" s="4">
        <v>-1484</v>
      </c>
      <c r="D714" s="4">
        <v>2000</v>
      </c>
      <c r="E714" s="4"/>
      <c r="F714" s="4"/>
      <c r="G714" s="4"/>
      <c r="H714" s="4">
        <v>516</v>
      </c>
      <c r="I714" s="5">
        <v>45230</v>
      </c>
      <c r="J714" t="str">
        <f>VLOOKUP(B714,'[1]Payor Mapping'!$A$1:$D$5000,4,FALSE)</f>
        <v>Commercial</v>
      </c>
      <c r="K714" s="4">
        <f t="shared" si="11"/>
        <v>516</v>
      </c>
    </row>
    <row r="715" spans="1:11" x14ac:dyDescent="0.2">
      <c r="A715" s="3" t="s">
        <v>18</v>
      </c>
      <c r="B715" t="s">
        <v>61</v>
      </c>
      <c r="C715" s="4">
        <v>23.5</v>
      </c>
      <c r="D715" s="4">
        <v>47</v>
      </c>
      <c r="E715" s="4"/>
      <c r="F715" s="4"/>
      <c r="G715" s="4"/>
      <c r="H715" s="4">
        <v>70.5</v>
      </c>
      <c r="I715" s="5">
        <v>45230</v>
      </c>
      <c r="J715" t="str">
        <f>VLOOKUP(B715,'[1]Payor Mapping'!$A$1:$D$5000,4,FALSE)</f>
        <v>Commercial</v>
      </c>
      <c r="K715" s="4">
        <f t="shared" si="11"/>
        <v>70.5</v>
      </c>
    </row>
    <row r="716" spans="1:11" x14ac:dyDescent="0.2">
      <c r="A716" s="3" t="s">
        <v>18</v>
      </c>
      <c r="B716" t="s">
        <v>62</v>
      </c>
      <c r="C716" s="4">
        <v>8000</v>
      </c>
      <c r="D716" s="4"/>
      <c r="E716" s="4">
        <v>23835.02</v>
      </c>
      <c r="F716" s="4"/>
      <c r="G716" s="4"/>
      <c r="H716" s="4">
        <v>31835.02</v>
      </c>
      <c r="I716" s="5">
        <v>45230</v>
      </c>
      <c r="J716" t="str">
        <f>VLOOKUP(B716,'[1]Payor Mapping'!$A$1:$D$5000,4,FALSE)</f>
        <v>Commercial</v>
      </c>
      <c r="K716" s="4">
        <f t="shared" si="11"/>
        <v>8000</v>
      </c>
    </row>
    <row r="717" spans="1:11" x14ac:dyDescent="0.2">
      <c r="A717" s="3" t="s">
        <v>18</v>
      </c>
      <c r="B717" t="s">
        <v>20</v>
      </c>
      <c r="C717" s="4"/>
      <c r="D717" s="4">
        <v>119.51</v>
      </c>
      <c r="E717" s="4"/>
      <c r="F717" s="4"/>
      <c r="G717" s="4"/>
      <c r="H717" s="4">
        <v>119.51</v>
      </c>
      <c r="I717" s="5">
        <v>45230</v>
      </c>
      <c r="J717" t="str">
        <f>VLOOKUP(B717,'[1]Payor Mapping'!$A$1:$D$5000,4,FALSE)</f>
        <v>Commercial</v>
      </c>
      <c r="K717" s="4">
        <f t="shared" si="11"/>
        <v>119.51</v>
      </c>
    </row>
    <row r="718" spans="1:11" x14ac:dyDescent="0.2">
      <c r="A718" s="3" t="s">
        <v>18</v>
      </c>
      <c r="B718" t="s">
        <v>100</v>
      </c>
      <c r="C718" s="4">
        <v>125798.55</v>
      </c>
      <c r="D718" s="4"/>
      <c r="E718" s="4"/>
      <c r="F718" s="4"/>
      <c r="G718" s="4"/>
      <c r="H718" s="4">
        <v>125798.55</v>
      </c>
      <c r="I718" s="5">
        <v>45230</v>
      </c>
      <c r="J718" t="str">
        <f>VLOOKUP(B718,'[1]Payor Mapping'!$A$1:$D$5000,4,FALSE)</f>
        <v>Commercial</v>
      </c>
      <c r="K718" s="4">
        <f t="shared" si="11"/>
        <v>125798.55</v>
      </c>
    </row>
    <row r="719" spans="1:11" x14ac:dyDescent="0.2">
      <c r="A719" s="3" t="s">
        <v>18</v>
      </c>
      <c r="B719" t="s">
        <v>22</v>
      </c>
      <c r="C719" s="4">
        <v>128045.57</v>
      </c>
      <c r="D719" s="4"/>
      <c r="E719" s="4">
        <v>554637.29999999993</v>
      </c>
      <c r="F719" s="4"/>
      <c r="G719" s="4">
        <v>510158.17</v>
      </c>
      <c r="H719" s="4">
        <v>1192841.04</v>
      </c>
      <c r="I719" s="5">
        <v>45230</v>
      </c>
      <c r="J719" t="str">
        <f>VLOOKUP(B719,'[1]Payor Mapping'!$A$1:$D$5000,4,FALSE)</f>
        <v>Commercial</v>
      </c>
      <c r="K719" s="4">
        <f t="shared" si="11"/>
        <v>128045.57</v>
      </c>
    </row>
    <row r="720" spans="1:11" x14ac:dyDescent="0.2">
      <c r="A720" s="3" t="s">
        <v>18</v>
      </c>
      <c r="B720" t="s">
        <v>46</v>
      </c>
      <c r="C720" s="4">
        <v>628.70000000000005</v>
      </c>
      <c r="D720" s="4"/>
      <c r="E720" s="4"/>
      <c r="F720" s="4"/>
      <c r="G720" s="4"/>
      <c r="H720" s="4">
        <v>628.70000000000005</v>
      </c>
      <c r="I720" s="5">
        <v>45230</v>
      </c>
      <c r="J720" t="str">
        <f>VLOOKUP(B720,'[1]Payor Mapping'!$A$1:$D$5000,4,FALSE)</f>
        <v>Commercial</v>
      </c>
      <c r="K720" s="4">
        <f t="shared" si="11"/>
        <v>628.70000000000005</v>
      </c>
    </row>
    <row r="721" spans="1:11" x14ac:dyDescent="0.2">
      <c r="A721" s="3" t="s">
        <v>18</v>
      </c>
      <c r="B721" t="s">
        <v>23</v>
      </c>
      <c r="C721" s="4">
        <v>29607.9</v>
      </c>
      <c r="D721" s="4"/>
      <c r="E721" s="4"/>
      <c r="F721" s="4"/>
      <c r="G721" s="4"/>
      <c r="H721" s="4">
        <v>29607.9</v>
      </c>
      <c r="I721" s="5">
        <v>45230</v>
      </c>
      <c r="J721" t="str">
        <f>VLOOKUP(B721,'[1]Payor Mapping'!$A$1:$D$5000,4,FALSE)</f>
        <v>Commercial</v>
      </c>
      <c r="K721" s="4">
        <f t="shared" si="11"/>
        <v>29607.9</v>
      </c>
    </row>
    <row r="722" spans="1:11" x14ac:dyDescent="0.2">
      <c r="A722" s="3" t="s">
        <v>18</v>
      </c>
      <c r="B722" t="s">
        <v>24</v>
      </c>
      <c r="C722" s="4">
        <v>86848.43</v>
      </c>
      <c r="D722" s="4"/>
      <c r="E722" s="4">
        <v>12625.38</v>
      </c>
      <c r="F722" s="4"/>
      <c r="G722" s="4">
        <v>93629.99</v>
      </c>
      <c r="H722" s="4">
        <v>193103.8</v>
      </c>
      <c r="I722" s="5">
        <v>45230</v>
      </c>
      <c r="J722" t="str">
        <f>VLOOKUP(B722,'[1]Payor Mapping'!$A$1:$D$5000,4,FALSE)</f>
        <v>Commercial</v>
      </c>
      <c r="K722" s="4">
        <f t="shared" si="11"/>
        <v>86848.43</v>
      </c>
    </row>
    <row r="723" spans="1:11" x14ac:dyDescent="0.2">
      <c r="A723" s="3" t="s">
        <v>18</v>
      </c>
      <c r="B723" t="s">
        <v>25</v>
      </c>
      <c r="C723" s="4">
        <v>147969.58000000002</v>
      </c>
      <c r="D723" s="4"/>
      <c r="E723" s="4"/>
      <c r="F723" s="4"/>
      <c r="G723" s="4"/>
      <c r="H723" s="4">
        <v>147969.58000000002</v>
      </c>
      <c r="I723" s="5">
        <v>45230</v>
      </c>
      <c r="J723" t="str">
        <f>VLOOKUP(B723,'[1]Payor Mapping'!$A$1:$D$5000,4,FALSE)</f>
        <v>Commercial</v>
      </c>
      <c r="K723" s="4">
        <f t="shared" si="11"/>
        <v>147969.58000000002</v>
      </c>
    </row>
    <row r="724" spans="1:11" x14ac:dyDescent="0.2">
      <c r="A724" s="3" t="s">
        <v>18</v>
      </c>
      <c r="B724" t="s">
        <v>14</v>
      </c>
      <c r="C724" s="4">
        <v>304833.13</v>
      </c>
      <c r="D724" s="4">
        <v>243942.93</v>
      </c>
      <c r="E724" s="4">
        <v>3520.36</v>
      </c>
      <c r="F724" s="4">
        <v>412958.14</v>
      </c>
      <c r="G724" s="4">
        <v>90180</v>
      </c>
      <c r="H724" s="4">
        <v>1055434.56</v>
      </c>
      <c r="I724" s="5">
        <v>45230</v>
      </c>
      <c r="J724" t="str">
        <f>VLOOKUP(B724,'[1]Payor Mapping'!$A$1:$D$5000,4,FALSE)</f>
        <v>Commercial</v>
      </c>
      <c r="K724" s="4">
        <f t="shared" si="11"/>
        <v>548776.06000000006</v>
      </c>
    </row>
    <row r="725" spans="1:11" x14ac:dyDescent="0.2">
      <c r="A725" s="3" t="s">
        <v>18</v>
      </c>
      <c r="B725" t="s">
        <v>26</v>
      </c>
      <c r="C725" s="4">
        <v>488316.19</v>
      </c>
      <c r="D725" s="4">
        <v>454149.53</v>
      </c>
      <c r="E725" s="4">
        <v>172851.98</v>
      </c>
      <c r="F725" s="4"/>
      <c r="G725" s="4"/>
      <c r="H725" s="4">
        <v>1115317.7000000002</v>
      </c>
      <c r="I725" s="5">
        <v>45230</v>
      </c>
      <c r="J725" t="str">
        <f>VLOOKUP(B725,'[1]Payor Mapping'!$A$1:$D$5000,4,FALSE)</f>
        <v>MCA</v>
      </c>
      <c r="K725" s="4">
        <f t="shared" si="11"/>
        <v>942465.72</v>
      </c>
    </row>
    <row r="726" spans="1:11" x14ac:dyDescent="0.2">
      <c r="A726" s="3" t="s">
        <v>18</v>
      </c>
      <c r="B726" t="s">
        <v>74</v>
      </c>
      <c r="C726" s="4">
        <v>109023.66</v>
      </c>
      <c r="D726" s="4">
        <v>142610.65</v>
      </c>
      <c r="E726" s="4"/>
      <c r="F726" s="4"/>
      <c r="G726" s="4">
        <v>316922.07</v>
      </c>
      <c r="H726" s="4">
        <v>568556.38</v>
      </c>
      <c r="I726" s="5">
        <v>45230</v>
      </c>
      <c r="J726" t="str">
        <f>VLOOKUP(B726,'[1]Payor Mapping'!$A$1:$D$5000,4,FALSE)</f>
        <v>MCA</v>
      </c>
      <c r="K726" s="4">
        <f t="shared" si="11"/>
        <v>251634.31</v>
      </c>
    </row>
    <row r="727" spans="1:11" x14ac:dyDescent="0.2">
      <c r="A727" s="3" t="s">
        <v>18</v>
      </c>
      <c r="B727" t="s">
        <v>75</v>
      </c>
      <c r="C727" s="4">
        <v>-1400</v>
      </c>
      <c r="D727" s="4"/>
      <c r="E727" s="4"/>
      <c r="F727" s="4"/>
      <c r="G727" s="4"/>
      <c r="H727" s="4">
        <v>-1400</v>
      </c>
      <c r="I727" s="5">
        <v>45230</v>
      </c>
      <c r="J727" t="str">
        <f>VLOOKUP(B727,'[1]Payor Mapping'!$A$1:$D$5000,4,FALSE)</f>
        <v>MCA</v>
      </c>
      <c r="K727" s="4">
        <f t="shared" si="11"/>
        <v>-1400</v>
      </c>
    </row>
    <row r="728" spans="1:11" x14ac:dyDescent="0.2">
      <c r="A728" s="3" t="s">
        <v>18</v>
      </c>
      <c r="B728" t="s">
        <v>51</v>
      </c>
      <c r="C728" s="4"/>
      <c r="D728" s="4"/>
      <c r="E728" s="4"/>
      <c r="F728" s="4">
        <v>90896.79</v>
      </c>
      <c r="G728" s="4"/>
      <c r="H728" s="4">
        <v>90896.79</v>
      </c>
      <c r="I728" s="5">
        <v>45230</v>
      </c>
      <c r="J728" t="str">
        <f>VLOOKUP(B728,'[1]Payor Mapping'!$A$1:$D$5000,4,FALSE)</f>
        <v>MCA</v>
      </c>
      <c r="K728" s="4">
        <f t="shared" si="11"/>
        <v>0</v>
      </c>
    </row>
    <row r="729" spans="1:11" x14ac:dyDescent="0.2">
      <c r="A729" s="3" t="s">
        <v>18</v>
      </c>
      <c r="B729" t="s">
        <v>27</v>
      </c>
      <c r="C729" s="4">
        <v>101223.13</v>
      </c>
      <c r="D729" s="4"/>
      <c r="E729" s="4"/>
      <c r="F729" s="4">
        <v>454201.96</v>
      </c>
      <c r="G729" s="4">
        <v>57737.63</v>
      </c>
      <c r="H729" s="4">
        <v>613162.72</v>
      </c>
      <c r="I729" s="5">
        <v>45230</v>
      </c>
      <c r="J729" t="str">
        <f>VLOOKUP(B729,'[1]Payor Mapping'!$A$1:$D$5000,4,FALSE)</f>
        <v>MCA</v>
      </c>
      <c r="K729" s="4">
        <f t="shared" si="11"/>
        <v>101223.13</v>
      </c>
    </row>
    <row r="730" spans="1:11" x14ac:dyDescent="0.2">
      <c r="A730" s="3" t="s">
        <v>18</v>
      </c>
      <c r="B730" t="s">
        <v>28</v>
      </c>
      <c r="C730" s="4">
        <v>397370.02</v>
      </c>
      <c r="D730" s="4">
        <v>109431.27</v>
      </c>
      <c r="E730" s="4"/>
      <c r="F730" s="4"/>
      <c r="G730" s="4">
        <v>21761.119999999999</v>
      </c>
      <c r="H730" s="4">
        <v>528562.41</v>
      </c>
      <c r="I730" s="5">
        <v>45230</v>
      </c>
      <c r="J730" t="str">
        <f>VLOOKUP(B730,'[1]Payor Mapping'!$A$1:$D$5000,4,FALSE)</f>
        <v>MCA</v>
      </c>
      <c r="K730" s="4">
        <f t="shared" si="11"/>
        <v>506801.29000000004</v>
      </c>
    </row>
    <row r="731" spans="1:11" x14ac:dyDescent="0.2">
      <c r="A731" s="3" t="s">
        <v>18</v>
      </c>
      <c r="B731" t="s">
        <v>53</v>
      </c>
      <c r="C731" s="4">
        <v>33580.620000000003</v>
      </c>
      <c r="D731" s="4"/>
      <c r="E731" s="4">
        <v>57844.11</v>
      </c>
      <c r="F731" s="4"/>
      <c r="G731" s="4"/>
      <c r="H731" s="4">
        <v>91424.73</v>
      </c>
      <c r="I731" s="5">
        <v>45230</v>
      </c>
      <c r="J731" t="str">
        <f>VLOOKUP(B731,'[1]Payor Mapping'!$A$1:$D$5000,4,FALSE)</f>
        <v>MCA</v>
      </c>
      <c r="K731" s="4">
        <f t="shared" si="11"/>
        <v>33580.620000000003</v>
      </c>
    </row>
    <row r="732" spans="1:11" x14ac:dyDescent="0.2">
      <c r="A732" s="3" t="s">
        <v>18</v>
      </c>
      <c r="B732" t="s">
        <v>96</v>
      </c>
      <c r="C732" s="4"/>
      <c r="D732" s="4">
        <v>50568.21</v>
      </c>
      <c r="E732" s="4">
        <v>284528.71000000002</v>
      </c>
      <c r="F732" s="4"/>
      <c r="G732" s="4"/>
      <c r="H732" s="4">
        <v>335096.92000000004</v>
      </c>
      <c r="I732" s="5">
        <v>45230</v>
      </c>
      <c r="J732" t="str">
        <f>VLOOKUP(B732,'[1]Payor Mapping'!$A$1:$D$5000,4,FALSE)</f>
        <v>MCA</v>
      </c>
      <c r="K732" s="4">
        <f t="shared" si="11"/>
        <v>50568.21</v>
      </c>
    </row>
    <row r="733" spans="1:11" x14ac:dyDescent="0.2">
      <c r="A733" s="3" t="s">
        <v>18</v>
      </c>
      <c r="B733" t="s">
        <v>34</v>
      </c>
      <c r="C733" s="4">
        <v>8298.5199999999986</v>
      </c>
      <c r="D733" s="4">
        <v>14008.28</v>
      </c>
      <c r="E733" s="4"/>
      <c r="F733" s="4"/>
      <c r="G733" s="4"/>
      <c r="H733" s="4">
        <v>22306.800000000003</v>
      </c>
      <c r="I733" s="5">
        <v>45230</v>
      </c>
      <c r="J733" t="str">
        <f>VLOOKUP(B733,'[1]Payor Mapping'!$A$1:$D$5000,4,FALSE)</f>
        <v>MEDICARE</v>
      </c>
      <c r="K733" s="4">
        <f t="shared" si="11"/>
        <v>22306.799999999999</v>
      </c>
    </row>
    <row r="734" spans="1:11" x14ac:dyDescent="0.2">
      <c r="A734" s="3" t="s">
        <v>18</v>
      </c>
      <c r="B734" t="s">
        <v>82</v>
      </c>
      <c r="C734" s="4">
        <v>152723.75</v>
      </c>
      <c r="D734" s="4">
        <v>139294.18</v>
      </c>
      <c r="E734" s="4">
        <v>149614.26</v>
      </c>
      <c r="F734" s="4">
        <v>149294.72</v>
      </c>
      <c r="G734" s="4">
        <v>49170.31</v>
      </c>
      <c r="H734" s="4">
        <v>640097.22</v>
      </c>
      <c r="I734" s="5">
        <v>45230</v>
      </c>
      <c r="J734" t="str">
        <f>VLOOKUP(B734,'[1]Payor Mapping'!$A$1:$D$5000,4,FALSE)</f>
        <v>Medicare</v>
      </c>
      <c r="K734" s="4">
        <f t="shared" si="11"/>
        <v>292017.93</v>
      </c>
    </row>
    <row r="735" spans="1:11" x14ac:dyDescent="0.2">
      <c r="A735" s="3" t="s">
        <v>18</v>
      </c>
      <c r="B735" t="s">
        <v>35</v>
      </c>
      <c r="C735" s="4">
        <v>1949438.8599999999</v>
      </c>
      <c r="D735" s="4">
        <v>224326.40000000002</v>
      </c>
      <c r="E735" s="4"/>
      <c r="F735" s="4"/>
      <c r="G735" s="4">
        <v>219403.08</v>
      </c>
      <c r="H735" s="4">
        <v>2393168.3399999994</v>
      </c>
      <c r="I735" s="5">
        <v>45230</v>
      </c>
      <c r="J735" t="str">
        <f>VLOOKUP(B735,'[1]Payor Mapping'!$A$1:$D$5000,4,FALSE)</f>
        <v>Medicare</v>
      </c>
      <c r="K735" s="4">
        <f t="shared" si="11"/>
        <v>2173765.2599999998</v>
      </c>
    </row>
    <row r="736" spans="1:11" x14ac:dyDescent="0.2">
      <c r="A736" s="3" t="s">
        <v>18</v>
      </c>
      <c r="B736" t="s">
        <v>36</v>
      </c>
      <c r="C736" s="4">
        <v>354292.1</v>
      </c>
      <c r="D736" s="4"/>
      <c r="E736" s="4"/>
      <c r="F736" s="4"/>
      <c r="G736" s="4"/>
      <c r="H736" s="4">
        <v>354292.1</v>
      </c>
      <c r="I736" s="5">
        <v>45230</v>
      </c>
      <c r="J736" t="str">
        <f>VLOOKUP(B736,'[1]Payor Mapping'!$A$1:$D$5000,4,FALSE)</f>
        <v>Medicare</v>
      </c>
      <c r="K736" s="4">
        <f t="shared" si="11"/>
        <v>354292.1</v>
      </c>
    </row>
    <row r="737" spans="1:11" x14ac:dyDescent="0.2">
      <c r="A737" s="3" t="s">
        <v>18</v>
      </c>
      <c r="B737" t="s">
        <v>37</v>
      </c>
      <c r="C737" s="4">
        <v>1634.11</v>
      </c>
      <c r="D737" s="4">
        <v>8351.0300000000007</v>
      </c>
      <c r="E737" s="4"/>
      <c r="F737" s="4"/>
      <c r="G737" s="4"/>
      <c r="H737" s="4">
        <v>9985.1400000000012</v>
      </c>
      <c r="I737" s="5">
        <v>45230</v>
      </c>
      <c r="J737" t="str">
        <f>VLOOKUP(B737,'[1]Payor Mapping'!$A$1:$D$5000,4,FALSE)</f>
        <v>Medicare</v>
      </c>
      <c r="K737" s="4">
        <f t="shared" si="11"/>
        <v>9985.1400000000012</v>
      </c>
    </row>
    <row r="738" spans="1:11" x14ac:dyDescent="0.2">
      <c r="A738" s="3" t="s">
        <v>18</v>
      </c>
      <c r="B738" t="s">
        <v>38</v>
      </c>
      <c r="C738" s="4">
        <v>1943.7</v>
      </c>
      <c r="D738" s="4"/>
      <c r="E738" s="4"/>
      <c r="F738" s="4"/>
      <c r="G738" s="4"/>
      <c r="H738" s="4">
        <v>1943.7</v>
      </c>
      <c r="I738" s="5">
        <v>45230</v>
      </c>
      <c r="J738" t="str">
        <f>VLOOKUP(B738,'[1]Payor Mapping'!$A$1:$D$5000,4,FALSE)</f>
        <v>Medicare</v>
      </c>
      <c r="K738" s="4">
        <f t="shared" si="11"/>
        <v>1943.7</v>
      </c>
    </row>
    <row r="739" spans="1:11" x14ac:dyDescent="0.2">
      <c r="A739" s="3" t="s">
        <v>18</v>
      </c>
      <c r="B739" t="s">
        <v>39</v>
      </c>
      <c r="C739" s="4"/>
      <c r="D739" s="4"/>
      <c r="E739" s="4">
        <v>4359.6499999999996</v>
      </c>
      <c r="F739" s="4"/>
      <c r="G739" s="4"/>
      <c r="H739" s="4">
        <v>4359.6499999999996</v>
      </c>
      <c r="I739" s="5">
        <v>45230</v>
      </c>
      <c r="J739" t="str">
        <f>VLOOKUP(B739,'[1]Payor Mapping'!$A$1:$D$5000,4,FALSE)</f>
        <v>Commercial</v>
      </c>
      <c r="K739" s="4">
        <f t="shared" si="11"/>
        <v>0</v>
      </c>
    </row>
    <row r="740" spans="1:11" x14ac:dyDescent="0.2">
      <c r="A740" s="3" t="s">
        <v>18</v>
      </c>
      <c r="B740" t="s">
        <v>16</v>
      </c>
      <c r="C740" s="4">
        <v>-284875.61000000004</v>
      </c>
      <c r="D740" s="4">
        <v>8736.35</v>
      </c>
      <c r="E740" s="4">
        <v>163645.96999999997</v>
      </c>
      <c r="F740" s="4">
        <v>37030</v>
      </c>
      <c r="G740" s="4">
        <v>967945.30999999994</v>
      </c>
      <c r="H740" s="4">
        <v>892482.02</v>
      </c>
      <c r="I740" s="5">
        <v>45230</v>
      </c>
      <c r="J740" t="str">
        <f>VLOOKUP(B740,'[1]Payor Mapping'!$A$1:$D$5000,4,FALSE)</f>
        <v>Private Pay</v>
      </c>
      <c r="K740" s="4">
        <f t="shared" si="11"/>
        <v>-276139.26000000007</v>
      </c>
    </row>
    <row r="741" spans="1:11" x14ac:dyDescent="0.2">
      <c r="A741" s="3" t="s">
        <v>18</v>
      </c>
      <c r="B741" t="s">
        <v>40</v>
      </c>
      <c r="C741" s="4"/>
      <c r="D741" s="4"/>
      <c r="E741" s="4"/>
      <c r="F741" s="4"/>
      <c r="G741" s="4">
        <v>531808.27</v>
      </c>
      <c r="H741" s="4">
        <v>531808.27</v>
      </c>
      <c r="I741" s="5">
        <v>45230</v>
      </c>
      <c r="J741" t="str">
        <f>VLOOKUP(B741,'[1]Payor Mapping'!$A$1:$D$5000,4,FALSE)</f>
        <v>Medicaid</v>
      </c>
      <c r="K741" s="4">
        <f t="shared" si="11"/>
        <v>0</v>
      </c>
    </row>
    <row r="742" spans="1:11" x14ac:dyDescent="0.2">
      <c r="A742" s="3" t="s">
        <v>18</v>
      </c>
      <c r="B742" t="s">
        <v>57</v>
      </c>
      <c r="C742" s="4">
        <v>-1408</v>
      </c>
      <c r="D742" s="4"/>
      <c r="E742" s="4"/>
      <c r="F742" s="4"/>
      <c r="G742" s="4"/>
      <c r="H742" s="4">
        <v>-1408</v>
      </c>
      <c r="I742" s="5">
        <v>45230</v>
      </c>
      <c r="J742" t="str">
        <f>VLOOKUP(B742,'[1]Payor Mapping'!$A$1:$D$5000,4,FALSE)</f>
        <v>Gov't</v>
      </c>
      <c r="K742" s="4">
        <f t="shared" si="11"/>
        <v>-1408</v>
      </c>
    </row>
    <row r="743" spans="1:11" x14ac:dyDescent="0.2">
      <c r="A743" s="3" t="s">
        <v>18</v>
      </c>
      <c r="B743" t="s">
        <v>59</v>
      </c>
      <c r="C743" s="4">
        <v>133848.84</v>
      </c>
      <c r="D743" s="4"/>
      <c r="E743" s="4"/>
      <c r="F743" s="4"/>
      <c r="G743" s="4"/>
      <c r="H743" s="4">
        <v>133848.84</v>
      </c>
      <c r="I743" s="5">
        <v>45230</v>
      </c>
      <c r="J743" t="str">
        <f>VLOOKUP(B743,'[1]Payor Mapping'!$A$1:$D$5000,4,FALSE)</f>
        <v>Commercial</v>
      </c>
      <c r="K743" s="4">
        <f t="shared" si="11"/>
        <v>133848.84</v>
      </c>
    </row>
    <row r="744" spans="1:11" x14ac:dyDescent="0.2">
      <c r="A744" s="3" t="s">
        <v>18</v>
      </c>
      <c r="B744" t="s">
        <v>42</v>
      </c>
      <c r="C744" s="4">
        <v>35621.149999999994</v>
      </c>
      <c r="D744" s="4">
        <v>97242.38</v>
      </c>
      <c r="E744" s="4">
        <v>32772.68</v>
      </c>
      <c r="F744" s="4"/>
      <c r="G744" s="4"/>
      <c r="H744" s="4">
        <v>165636.20999999996</v>
      </c>
      <c r="I744" s="5">
        <v>45230</v>
      </c>
      <c r="J744" t="str">
        <f>VLOOKUP(B744,'[1]Payor Mapping'!$A$1:$D$5000,4,FALSE)</f>
        <v>Commercial</v>
      </c>
      <c r="K744" s="4">
        <f t="shared" si="11"/>
        <v>132863.53</v>
      </c>
    </row>
    <row r="745" spans="1:11" x14ac:dyDescent="0.2">
      <c r="A745" s="6" t="s">
        <v>18</v>
      </c>
      <c r="B745" t="s">
        <v>44</v>
      </c>
      <c r="C745" s="4">
        <v>414305.42</v>
      </c>
      <c r="D745" s="4"/>
      <c r="E745" s="4"/>
      <c r="F745" s="4"/>
      <c r="G745" s="4"/>
      <c r="H745" s="4">
        <v>414305.42</v>
      </c>
      <c r="I745" s="5">
        <v>45230</v>
      </c>
      <c r="J745" t="str">
        <f>VLOOKUP(B745,'[1]Payor Mapping'!$A$1:$D$5000,4,FALSE)</f>
        <v>WC</v>
      </c>
      <c r="K745" s="4">
        <f t="shared" si="11"/>
        <v>414305.42</v>
      </c>
    </row>
    <row r="746" spans="1:11" x14ac:dyDescent="0.2">
      <c r="A746" s="3" t="s">
        <v>45</v>
      </c>
      <c r="B746" t="s">
        <v>62</v>
      </c>
      <c r="C746" s="4">
        <v>324393.12</v>
      </c>
      <c r="D746" s="4">
        <v>190314.96</v>
      </c>
      <c r="E746" s="4"/>
      <c r="F746" s="4"/>
      <c r="G746" s="4"/>
      <c r="H746" s="4">
        <v>514708.08</v>
      </c>
      <c r="I746" s="5">
        <v>45230</v>
      </c>
      <c r="J746" t="str">
        <f>VLOOKUP(B746,'[1]Payor Mapping'!$A$1:$D$5000,4,FALSE)</f>
        <v>Commercial</v>
      </c>
      <c r="K746" s="4">
        <f t="shared" si="11"/>
        <v>514708.07999999996</v>
      </c>
    </row>
    <row r="747" spans="1:11" x14ac:dyDescent="0.2">
      <c r="A747" s="3" t="s">
        <v>45</v>
      </c>
      <c r="B747" t="s">
        <v>20</v>
      </c>
      <c r="C747" s="4">
        <v>408.94</v>
      </c>
      <c r="D747" s="4"/>
      <c r="E747" s="4"/>
      <c r="F747" s="4"/>
      <c r="G747" s="4"/>
      <c r="H747" s="4">
        <v>408.94</v>
      </c>
      <c r="I747" s="5">
        <v>45230</v>
      </c>
      <c r="J747" t="str">
        <f>VLOOKUP(B747,'[1]Payor Mapping'!$A$1:$D$5000,4,FALSE)</f>
        <v>Commercial</v>
      </c>
      <c r="K747" s="4">
        <f t="shared" si="11"/>
        <v>408.94</v>
      </c>
    </row>
    <row r="748" spans="1:11" x14ac:dyDescent="0.2">
      <c r="A748" s="3" t="s">
        <v>45</v>
      </c>
      <c r="B748" t="s">
        <v>63</v>
      </c>
      <c r="C748" s="4">
        <v>-2220.86</v>
      </c>
      <c r="D748" s="4"/>
      <c r="E748" s="4"/>
      <c r="F748" s="4"/>
      <c r="G748" s="4"/>
      <c r="H748" s="4">
        <v>-2220.86</v>
      </c>
      <c r="I748" s="5">
        <v>45230</v>
      </c>
      <c r="J748" t="str">
        <f>VLOOKUP(B748,'[1]Payor Mapping'!$A$1:$D$5000,4,FALSE)</f>
        <v>Commercial</v>
      </c>
      <c r="K748" s="4">
        <f t="shared" si="11"/>
        <v>-2220.86</v>
      </c>
    </row>
    <row r="749" spans="1:11" x14ac:dyDescent="0.2">
      <c r="A749" s="3" t="s">
        <v>45</v>
      </c>
      <c r="B749" t="s">
        <v>100</v>
      </c>
      <c r="C749" s="4">
        <v>406502.77</v>
      </c>
      <c r="D749" s="4"/>
      <c r="E749" s="4"/>
      <c r="F749" s="4"/>
      <c r="G749" s="4"/>
      <c r="H749" s="4">
        <v>406502.77</v>
      </c>
      <c r="I749" s="5">
        <v>45230</v>
      </c>
      <c r="J749" t="str">
        <f>VLOOKUP(B749,'[1]Payor Mapping'!$A$1:$D$5000,4,FALSE)</f>
        <v>Commercial</v>
      </c>
      <c r="K749" s="4">
        <f t="shared" si="11"/>
        <v>406502.77</v>
      </c>
    </row>
    <row r="750" spans="1:11" x14ac:dyDescent="0.2">
      <c r="A750" s="3" t="s">
        <v>45</v>
      </c>
      <c r="B750" t="s">
        <v>22</v>
      </c>
      <c r="C750" s="4">
        <v>599118.87</v>
      </c>
      <c r="D750" s="4">
        <v>76952.460000000006</v>
      </c>
      <c r="E750" s="4"/>
      <c r="F750" s="4"/>
      <c r="G750" s="4">
        <v>734555.23</v>
      </c>
      <c r="H750" s="4">
        <v>1410626.5600000001</v>
      </c>
      <c r="I750" s="5">
        <v>45230</v>
      </c>
      <c r="J750" t="str">
        <f>VLOOKUP(B750,'[1]Payor Mapping'!$A$1:$D$5000,4,FALSE)</f>
        <v>Commercial</v>
      </c>
      <c r="K750" s="4">
        <f t="shared" si="11"/>
        <v>676071.33</v>
      </c>
    </row>
    <row r="751" spans="1:11" x14ac:dyDescent="0.2">
      <c r="A751" s="3" t="s">
        <v>45</v>
      </c>
      <c r="B751" t="s">
        <v>46</v>
      </c>
      <c r="C751" s="4">
        <v>6543.46</v>
      </c>
      <c r="D751" s="4">
        <v>3265.17</v>
      </c>
      <c r="E751" s="4"/>
      <c r="F751" s="4"/>
      <c r="G751" s="4">
        <v>18600.36</v>
      </c>
      <c r="H751" s="4">
        <v>28408.989999999998</v>
      </c>
      <c r="I751" s="5">
        <v>45230</v>
      </c>
      <c r="J751" t="str">
        <f>VLOOKUP(B751,'[1]Payor Mapping'!$A$1:$D$5000,4,FALSE)</f>
        <v>Commercial</v>
      </c>
      <c r="K751" s="4">
        <f t="shared" si="11"/>
        <v>9808.630000000001</v>
      </c>
    </row>
    <row r="752" spans="1:11" x14ac:dyDescent="0.2">
      <c r="A752" s="3" t="s">
        <v>45</v>
      </c>
      <c r="B752" t="s">
        <v>66</v>
      </c>
      <c r="C752" s="4">
        <v>-19131.150000000001</v>
      </c>
      <c r="D752" s="4"/>
      <c r="E752" s="4"/>
      <c r="F752" s="4"/>
      <c r="G752" s="4"/>
      <c r="H752" s="4">
        <v>-19131.150000000001</v>
      </c>
      <c r="I752" s="5">
        <v>45230</v>
      </c>
      <c r="J752" t="str">
        <f>VLOOKUP(B752,'[1]Payor Mapping'!$A$1:$D$5000,4,FALSE)</f>
        <v>Commercial</v>
      </c>
      <c r="K752" s="4">
        <f t="shared" si="11"/>
        <v>-19131.150000000001</v>
      </c>
    </row>
    <row r="753" spans="1:11" x14ac:dyDescent="0.2">
      <c r="A753" s="3" t="s">
        <v>45</v>
      </c>
      <c r="B753" t="s">
        <v>23</v>
      </c>
      <c r="C753" s="4">
        <v>462116.18</v>
      </c>
      <c r="D753" s="4">
        <v>45942.34</v>
      </c>
      <c r="E753" s="4"/>
      <c r="F753" s="4"/>
      <c r="G753" s="4"/>
      <c r="H753" s="4">
        <v>508058.52</v>
      </c>
      <c r="I753" s="5">
        <v>45230</v>
      </c>
      <c r="J753" t="str">
        <f>VLOOKUP(B753,'[1]Payor Mapping'!$A$1:$D$5000,4,FALSE)</f>
        <v>Commercial</v>
      </c>
      <c r="K753" s="4">
        <f t="shared" si="11"/>
        <v>508058.52</v>
      </c>
    </row>
    <row r="754" spans="1:11" x14ac:dyDescent="0.2">
      <c r="A754" s="3" t="s">
        <v>45</v>
      </c>
      <c r="B754" t="s">
        <v>101</v>
      </c>
      <c r="C754" s="4"/>
      <c r="D754" s="4"/>
      <c r="E754" s="4"/>
      <c r="F754" s="4"/>
      <c r="G754" s="4">
        <v>6993.34</v>
      </c>
      <c r="H754" s="4">
        <v>6993.34</v>
      </c>
      <c r="I754" s="5">
        <v>45230</v>
      </c>
      <c r="J754" t="str">
        <f>VLOOKUP(B754,'[1]Payor Mapping'!$A$1:$D$5000,4,FALSE)</f>
        <v>Commercial</v>
      </c>
      <c r="K754" s="4">
        <f t="shared" si="11"/>
        <v>0</v>
      </c>
    </row>
    <row r="755" spans="1:11" x14ac:dyDescent="0.2">
      <c r="A755" s="3" t="s">
        <v>45</v>
      </c>
      <c r="B755" t="s">
        <v>68</v>
      </c>
      <c r="C755" s="4">
        <v>3625.15</v>
      </c>
      <c r="D755" s="4">
        <v>3433.94</v>
      </c>
      <c r="E755" s="4"/>
      <c r="F755" s="4"/>
      <c r="G755" s="4"/>
      <c r="H755" s="4">
        <v>7059.09</v>
      </c>
      <c r="I755" s="5">
        <v>45230</v>
      </c>
      <c r="J755" t="str">
        <f>VLOOKUP(B755,'[1]Payor Mapping'!$A$1:$D$5000,4,FALSE)</f>
        <v>Commercial</v>
      </c>
      <c r="K755" s="4">
        <f t="shared" si="11"/>
        <v>7059.09</v>
      </c>
    </row>
    <row r="756" spans="1:11" x14ac:dyDescent="0.2">
      <c r="A756" s="3" t="s">
        <v>45</v>
      </c>
      <c r="B756" t="s">
        <v>47</v>
      </c>
      <c r="C756" s="4"/>
      <c r="D756" s="4"/>
      <c r="E756" s="4"/>
      <c r="F756" s="4"/>
      <c r="G756" s="4">
        <v>56637.05</v>
      </c>
      <c r="H756" s="4">
        <v>56637.05</v>
      </c>
      <c r="I756" s="5">
        <v>45230</v>
      </c>
      <c r="J756" t="str">
        <f>VLOOKUP(B756,'[1]Payor Mapping'!$A$1:$D$5000,4,FALSE)</f>
        <v>Gov't</v>
      </c>
      <c r="K756" s="4">
        <f t="shared" si="11"/>
        <v>0</v>
      </c>
    </row>
    <row r="757" spans="1:11" x14ac:dyDescent="0.2">
      <c r="A757" s="3" t="s">
        <v>45</v>
      </c>
      <c r="B757" t="s">
        <v>24</v>
      </c>
      <c r="C757" s="4">
        <v>243801.1</v>
      </c>
      <c r="D757" s="4"/>
      <c r="E757" s="4"/>
      <c r="F757" s="4"/>
      <c r="G757" s="4"/>
      <c r="H757" s="4">
        <v>243801.1</v>
      </c>
      <c r="I757" s="5">
        <v>45230</v>
      </c>
      <c r="J757" t="str">
        <f>VLOOKUP(B757,'[1]Payor Mapping'!$A$1:$D$5000,4,FALSE)</f>
        <v>Commercial</v>
      </c>
      <c r="K757" s="4">
        <f t="shared" si="11"/>
        <v>243801.1</v>
      </c>
    </row>
    <row r="758" spans="1:11" x14ac:dyDescent="0.2">
      <c r="A758" s="3" t="s">
        <v>45</v>
      </c>
      <c r="B758" t="s">
        <v>48</v>
      </c>
      <c r="C758" s="4"/>
      <c r="D758" s="4">
        <v>17900.98</v>
      </c>
      <c r="E758" s="4"/>
      <c r="F758" s="4"/>
      <c r="G758" s="4"/>
      <c r="H758" s="4">
        <v>17900.98</v>
      </c>
      <c r="I758" s="5">
        <v>45230</v>
      </c>
      <c r="J758" t="str">
        <f>VLOOKUP(B758,'[1]Payor Mapping'!$A$1:$D$5000,4,FALSE)</f>
        <v>Commercial</v>
      </c>
      <c r="K758" s="4">
        <f t="shared" si="11"/>
        <v>17900.98</v>
      </c>
    </row>
    <row r="759" spans="1:11" x14ac:dyDescent="0.2">
      <c r="A759" s="3" t="s">
        <v>45</v>
      </c>
      <c r="B759" t="s">
        <v>14</v>
      </c>
      <c r="C759" s="4">
        <v>888038.93</v>
      </c>
      <c r="D759" s="4"/>
      <c r="E759" s="4">
        <v>606230.62</v>
      </c>
      <c r="F759" s="4"/>
      <c r="G759" s="4">
        <v>28.98</v>
      </c>
      <c r="H759" s="4">
        <v>1494298.53</v>
      </c>
      <c r="I759" s="5">
        <v>45230</v>
      </c>
      <c r="J759" t="str">
        <f>VLOOKUP(B759,'[1]Payor Mapping'!$A$1:$D$5000,4,FALSE)</f>
        <v>Commercial</v>
      </c>
      <c r="K759" s="4">
        <f t="shared" si="11"/>
        <v>888038.93</v>
      </c>
    </row>
    <row r="760" spans="1:11" x14ac:dyDescent="0.2">
      <c r="A760" s="3" t="s">
        <v>45</v>
      </c>
      <c r="B760" t="s">
        <v>71</v>
      </c>
      <c r="C760" s="4"/>
      <c r="D760" s="4"/>
      <c r="E760" s="4"/>
      <c r="F760" s="4"/>
      <c r="G760" s="4">
        <v>181.46</v>
      </c>
      <c r="H760" s="4">
        <v>181.46</v>
      </c>
      <c r="I760" s="5">
        <v>45230</v>
      </c>
      <c r="J760" t="str">
        <f>VLOOKUP(B760,'[1]Payor Mapping'!$A$1:$D$5000,4,FALSE)</f>
        <v>Commercial</v>
      </c>
      <c r="K760" s="4">
        <f t="shared" si="11"/>
        <v>0</v>
      </c>
    </row>
    <row r="761" spans="1:11" x14ac:dyDescent="0.2">
      <c r="A761" s="3" t="s">
        <v>45</v>
      </c>
      <c r="B761" t="s">
        <v>26</v>
      </c>
      <c r="C761" s="4">
        <v>199294.93</v>
      </c>
      <c r="D761" s="4"/>
      <c r="E761" s="4">
        <v>2237.29</v>
      </c>
      <c r="F761" s="4">
        <v>12428.82</v>
      </c>
      <c r="G761" s="4">
        <v>745559.52</v>
      </c>
      <c r="H761" s="4">
        <v>959520.56</v>
      </c>
      <c r="I761" s="5">
        <v>45230</v>
      </c>
      <c r="J761" t="str">
        <f>VLOOKUP(B761,'[1]Payor Mapping'!$A$1:$D$5000,4,FALSE)</f>
        <v>MCA</v>
      </c>
      <c r="K761" s="4">
        <f t="shared" si="11"/>
        <v>199294.93</v>
      </c>
    </row>
    <row r="762" spans="1:11" x14ac:dyDescent="0.2">
      <c r="A762" s="3" t="s">
        <v>45</v>
      </c>
      <c r="B762" t="s">
        <v>74</v>
      </c>
      <c r="C762" s="4">
        <v>152717.61000000002</v>
      </c>
      <c r="D762" s="4"/>
      <c r="E762" s="4"/>
      <c r="F762" s="4"/>
      <c r="G762" s="4">
        <v>131722.43</v>
      </c>
      <c r="H762" s="4">
        <v>284440.03999999998</v>
      </c>
      <c r="I762" s="5">
        <v>45230</v>
      </c>
      <c r="J762" t="str">
        <f>VLOOKUP(B762,'[1]Payor Mapping'!$A$1:$D$5000,4,FALSE)</f>
        <v>MCA</v>
      </c>
      <c r="K762" s="4">
        <f t="shared" si="11"/>
        <v>152717.61000000002</v>
      </c>
    </row>
    <row r="763" spans="1:11" x14ac:dyDescent="0.2">
      <c r="A763" s="3" t="s">
        <v>45</v>
      </c>
      <c r="B763" t="s">
        <v>50</v>
      </c>
      <c r="C763" s="4"/>
      <c r="D763" s="4">
        <v>4951.88</v>
      </c>
      <c r="E763" s="4"/>
      <c r="F763" s="4"/>
      <c r="G763" s="4">
        <v>4262.5</v>
      </c>
      <c r="H763" s="4">
        <v>9214.380000000001</v>
      </c>
      <c r="I763" s="5">
        <v>45230</v>
      </c>
      <c r="J763" t="str">
        <f>VLOOKUP(B763,'[1]Payor Mapping'!$A$1:$D$5000,4,FALSE)</f>
        <v>MCA</v>
      </c>
      <c r="K763" s="4">
        <f t="shared" si="11"/>
        <v>4951.88</v>
      </c>
    </row>
    <row r="764" spans="1:11" x14ac:dyDescent="0.2">
      <c r="A764" s="3" t="s">
        <v>45</v>
      </c>
      <c r="B764" t="s">
        <v>76</v>
      </c>
      <c r="C764" s="4">
        <v>643.76</v>
      </c>
      <c r="D764" s="4">
        <v>1792.05</v>
      </c>
      <c r="E764" s="4"/>
      <c r="F764" s="4"/>
      <c r="G764" s="4"/>
      <c r="H764" s="4">
        <v>2435.81</v>
      </c>
      <c r="I764" s="5">
        <v>45230</v>
      </c>
      <c r="J764" t="str">
        <f>VLOOKUP(B764,'[1]Payor Mapping'!$A$1:$D$5000,4,FALSE)</f>
        <v>MCA</v>
      </c>
      <c r="K764" s="4">
        <f t="shared" si="11"/>
        <v>2435.81</v>
      </c>
    </row>
    <row r="765" spans="1:11" x14ac:dyDescent="0.2">
      <c r="A765" s="3" t="s">
        <v>45</v>
      </c>
      <c r="B765" t="s">
        <v>51</v>
      </c>
      <c r="C765" s="4">
        <v>429611.18</v>
      </c>
      <c r="D765" s="4">
        <v>233383.7</v>
      </c>
      <c r="E765" s="4"/>
      <c r="F765" s="4"/>
      <c r="G765" s="4"/>
      <c r="H765" s="4">
        <v>662994.88</v>
      </c>
      <c r="I765" s="5">
        <v>45230</v>
      </c>
      <c r="J765" t="str">
        <f>VLOOKUP(B765,'[1]Payor Mapping'!$A$1:$D$5000,4,FALSE)</f>
        <v>MCA</v>
      </c>
      <c r="K765" s="4">
        <f t="shared" si="11"/>
        <v>662994.88</v>
      </c>
    </row>
    <row r="766" spans="1:11" x14ac:dyDescent="0.2">
      <c r="A766" s="3" t="s">
        <v>45</v>
      </c>
      <c r="B766" t="s">
        <v>114</v>
      </c>
      <c r="C766" s="4">
        <v>2819.92</v>
      </c>
      <c r="D766" s="4">
        <v>3070.5600000000004</v>
      </c>
      <c r="E766" s="4"/>
      <c r="F766" s="4"/>
      <c r="G766" s="4"/>
      <c r="H766" s="4">
        <v>5890.4800000000005</v>
      </c>
      <c r="I766" s="5">
        <v>45230</v>
      </c>
      <c r="J766" t="str">
        <f>VLOOKUP(B766,'[1]Payor Mapping'!$A$1:$D$5000,4,FALSE)</f>
        <v>MCA</v>
      </c>
      <c r="K766" s="4">
        <f t="shared" si="11"/>
        <v>5890.4800000000005</v>
      </c>
    </row>
    <row r="767" spans="1:11" x14ac:dyDescent="0.2">
      <c r="A767" s="3" t="s">
        <v>45</v>
      </c>
      <c r="B767" t="s">
        <v>79</v>
      </c>
      <c r="C767" s="4">
        <v>787367.31</v>
      </c>
      <c r="D767" s="4"/>
      <c r="E767" s="4"/>
      <c r="F767" s="4"/>
      <c r="G767" s="4"/>
      <c r="H767" s="4">
        <v>787367.31</v>
      </c>
      <c r="I767" s="5">
        <v>45230</v>
      </c>
      <c r="J767" t="str">
        <f>VLOOKUP(B767,'[1]Payor Mapping'!$A$1:$D$5000,4,FALSE)</f>
        <v>MCA</v>
      </c>
      <c r="K767" s="4">
        <f t="shared" si="11"/>
        <v>787367.31</v>
      </c>
    </row>
    <row r="768" spans="1:11" x14ac:dyDescent="0.2">
      <c r="A768" s="3" t="s">
        <v>45</v>
      </c>
      <c r="B768" t="s">
        <v>52</v>
      </c>
      <c r="C768" s="4">
        <v>8845.18</v>
      </c>
      <c r="D768" s="4"/>
      <c r="E768" s="4"/>
      <c r="F768" s="4"/>
      <c r="G768" s="4"/>
      <c r="H768" s="4">
        <v>8845.18</v>
      </c>
      <c r="I768" s="5">
        <v>45230</v>
      </c>
      <c r="J768" t="str">
        <f>VLOOKUP(B768,'[1]Payor Mapping'!$A$1:$D$5000,4,FALSE)</f>
        <v>MCA</v>
      </c>
      <c r="K768" s="4">
        <f t="shared" si="11"/>
        <v>8845.18</v>
      </c>
    </row>
    <row r="769" spans="1:11" x14ac:dyDescent="0.2">
      <c r="A769" s="3" t="s">
        <v>45</v>
      </c>
      <c r="B769" t="s">
        <v>80</v>
      </c>
      <c r="C769" s="4"/>
      <c r="D769" s="4">
        <v>669.55</v>
      </c>
      <c r="E769" s="4"/>
      <c r="F769" s="4"/>
      <c r="G769" s="4"/>
      <c r="H769" s="4">
        <v>669.55</v>
      </c>
      <c r="I769" s="5">
        <v>45230</v>
      </c>
      <c r="J769" t="str">
        <f>VLOOKUP(B769,'[1]Payor Mapping'!$A$1:$D$5000,4,FALSE)</f>
        <v>MCA</v>
      </c>
      <c r="K769" s="4">
        <f t="shared" si="11"/>
        <v>669.55</v>
      </c>
    </row>
    <row r="770" spans="1:11" x14ac:dyDescent="0.2">
      <c r="A770" s="3" t="s">
        <v>45</v>
      </c>
      <c r="B770" t="s">
        <v>28</v>
      </c>
      <c r="C770" s="4">
        <v>1178883.8600000001</v>
      </c>
      <c r="D770" s="4">
        <v>935477.41</v>
      </c>
      <c r="E770" s="4">
        <v>378430.01</v>
      </c>
      <c r="F770" s="4">
        <v>656192.38</v>
      </c>
      <c r="G770" s="4">
        <v>105211.11</v>
      </c>
      <c r="H770" s="4">
        <v>3254194.77</v>
      </c>
      <c r="I770" s="5">
        <v>45230</v>
      </c>
      <c r="J770" t="str">
        <f>VLOOKUP(B770,'[1]Payor Mapping'!$A$1:$D$5000,4,FALSE)</f>
        <v>MCA</v>
      </c>
      <c r="K770" s="4">
        <f t="shared" si="11"/>
        <v>2114361.27</v>
      </c>
    </row>
    <row r="771" spans="1:11" x14ac:dyDescent="0.2">
      <c r="A771" s="3" t="s">
        <v>45</v>
      </c>
      <c r="B771" t="s">
        <v>29</v>
      </c>
      <c r="C771" s="4">
        <v>5638.2999999999993</v>
      </c>
      <c r="D771" s="4">
        <v>4025.6800000000003</v>
      </c>
      <c r="E771" s="4"/>
      <c r="F771" s="4"/>
      <c r="G771" s="4"/>
      <c r="H771" s="4">
        <v>9663.98</v>
      </c>
      <c r="I771" s="5">
        <v>45230</v>
      </c>
      <c r="J771" t="str">
        <f>VLOOKUP(B771,'[1]Payor Mapping'!$A$1:$D$5000,4,FALSE)</f>
        <v>MCA</v>
      </c>
      <c r="K771" s="4">
        <f t="shared" ref="K771:K834" si="12">C771+D771</f>
        <v>9663.98</v>
      </c>
    </row>
    <row r="772" spans="1:11" x14ac:dyDescent="0.2">
      <c r="A772" s="3" t="s">
        <v>45</v>
      </c>
      <c r="B772" t="s">
        <v>30</v>
      </c>
      <c r="C772" s="4">
        <v>16297.539999999999</v>
      </c>
      <c r="D772" s="4">
        <v>11378.75</v>
      </c>
      <c r="E772" s="4"/>
      <c r="F772" s="4"/>
      <c r="G772" s="4"/>
      <c r="H772" s="4">
        <v>27676.290000000005</v>
      </c>
      <c r="I772" s="5">
        <v>45230</v>
      </c>
      <c r="J772" t="str">
        <f>VLOOKUP(B772,'[1]Payor Mapping'!$A$1:$D$5000,4,FALSE)</f>
        <v>MCA</v>
      </c>
      <c r="K772" s="4">
        <f t="shared" si="12"/>
        <v>27676.29</v>
      </c>
    </row>
    <row r="773" spans="1:11" x14ac:dyDescent="0.2">
      <c r="A773" s="3" t="s">
        <v>45</v>
      </c>
      <c r="B773" t="s">
        <v>53</v>
      </c>
      <c r="C773" s="4">
        <v>134916.39000000001</v>
      </c>
      <c r="D773" s="4">
        <v>81833.13</v>
      </c>
      <c r="E773" s="4"/>
      <c r="F773" s="4"/>
      <c r="G773" s="4"/>
      <c r="H773" s="4">
        <v>216749.52000000002</v>
      </c>
      <c r="I773" s="5">
        <v>45230</v>
      </c>
      <c r="J773" t="str">
        <f>VLOOKUP(B773,'[1]Payor Mapping'!$A$1:$D$5000,4,FALSE)</f>
        <v>MCA</v>
      </c>
      <c r="K773" s="4">
        <f t="shared" si="12"/>
        <v>216749.52000000002</v>
      </c>
    </row>
    <row r="774" spans="1:11" x14ac:dyDescent="0.2">
      <c r="A774" s="3" t="s">
        <v>45</v>
      </c>
      <c r="B774" t="s">
        <v>96</v>
      </c>
      <c r="C774" s="4"/>
      <c r="D774" s="4">
        <v>532598.64</v>
      </c>
      <c r="E774" s="4"/>
      <c r="F774" s="4"/>
      <c r="G774" s="4">
        <v>96382.99</v>
      </c>
      <c r="H774" s="4">
        <v>628981.63</v>
      </c>
      <c r="I774" s="5">
        <v>45230</v>
      </c>
      <c r="J774" t="str">
        <f>VLOOKUP(B774,'[1]Payor Mapping'!$A$1:$D$5000,4,FALSE)</f>
        <v>MCA</v>
      </c>
      <c r="K774" s="4">
        <f t="shared" si="12"/>
        <v>532598.64</v>
      </c>
    </row>
    <row r="775" spans="1:11" x14ac:dyDescent="0.2">
      <c r="A775" s="3" t="s">
        <v>45</v>
      </c>
      <c r="B775" t="s">
        <v>31</v>
      </c>
      <c r="C775" s="4">
        <v>174318.07</v>
      </c>
      <c r="D775" s="4"/>
      <c r="E775" s="4"/>
      <c r="F775" s="4"/>
      <c r="G775" s="4"/>
      <c r="H775" s="4">
        <v>174318.07</v>
      </c>
      <c r="I775" s="5">
        <v>45230</v>
      </c>
      <c r="J775" t="str">
        <f>VLOOKUP(B775,'[1]Payor Mapping'!$A$1:$D$5000,4,FALSE)</f>
        <v>MCA</v>
      </c>
      <c r="K775" s="4">
        <f t="shared" si="12"/>
        <v>174318.07</v>
      </c>
    </row>
    <row r="776" spans="1:11" x14ac:dyDescent="0.2">
      <c r="A776" s="3" t="s">
        <v>45</v>
      </c>
      <c r="B776" t="s">
        <v>54</v>
      </c>
      <c r="C776" s="4"/>
      <c r="D776" s="4"/>
      <c r="E776" s="4"/>
      <c r="F776" s="4">
        <v>33516</v>
      </c>
      <c r="G776" s="4">
        <v>125730.62999999999</v>
      </c>
      <c r="H776" s="4">
        <v>159246.63</v>
      </c>
      <c r="I776" s="5">
        <v>45230</v>
      </c>
      <c r="J776" t="str">
        <f>VLOOKUP(B776,'[1]Payor Mapping'!$A$1:$D$5000,4,FALSE)</f>
        <v>MCA</v>
      </c>
      <c r="K776" s="4">
        <f t="shared" si="12"/>
        <v>0</v>
      </c>
    </row>
    <row r="777" spans="1:11" x14ac:dyDescent="0.2">
      <c r="A777" s="3" t="s">
        <v>45</v>
      </c>
      <c r="B777" t="s">
        <v>34</v>
      </c>
      <c r="C777" s="4">
        <v>16733.27</v>
      </c>
      <c r="D777" s="4">
        <v>16399.96</v>
      </c>
      <c r="E777" s="4"/>
      <c r="F777" s="4"/>
      <c r="G777" s="4"/>
      <c r="H777" s="4">
        <v>33133.229999999996</v>
      </c>
      <c r="I777" s="5">
        <v>45230</v>
      </c>
      <c r="J777" t="str">
        <f>VLOOKUP(B777,'[1]Payor Mapping'!$A$1:$D$5000,4,FALSE)</f>
        <v>MEDICARE</v>
      </c>
      <c r="K777" s="4">
        <f t="shared" si="12"/>
        <v>33133.229999999996</v>
      </c>
    </row>
    <row r="778" spans="1:11" x14ac:dyDescent="0.2">
      <c r="A778" s="3" t="s">
        <v>45</v>
      </c>
      <c r="B778" t="s">
        <v>81</v>
      </c>
      <c r="C778" s="4">
        <v>1123.45</v>
      </c>
      <c r="D778" s="4">
        <v>3337.05</v>
      </c>
      <c r="E778" s="4"/>
      <c r="F778" s="4"/>
      <c r="G778" s="4"/>
      <c r="H778" s="4">
        <v>4460.5</v>
      </c>
      <c r="I778" s="5">
        <v>45230</v>
      </c>
      <c r="J778" t="str">
        <f>VLOOKUP(B778,'[1]Payor Mapping'!$A$1:$D$5000,4,FALSE)</f>
        <v>MEDICARE</v>
      </c>
      <c r="K778" s="4">
        <f t="shared" si="12"/>
        <v>4460.5</v>
      </c>
    </row>
    <row r="779" spans="1:11" x14ac:dyDescent="0.2">
      <c r="A779" s="3" t="s">
        <v>45</v>
      </c>
      <c r="B779" t="s">
        <v>55</v>
      </c>
      <c r="C779" s="4">
        <v>-2962.44</v>
      </c>
      <c r="D779" s="4"/>
      <c r="E779" s="4"/>
      <c r="F779" s="4"/>
      <c r="G779" s="4"/>
      <c r="H779" s="4">
        <v>-2962.44</v>
      </c>
      <c r="I779" s="5">
        <v>45230</v>
      </c>
      <c r="J779" t="str">
        <f>VLOOKUP(B779,'[1]Payor Mapping'!$A$1:$D$5000,4,FALSE)</f>
        <v>Medicare</v>
      </c>
      <c r="K779" s="4">
        <f t="shared" si="12"/>
        <v>-2962.44</v>
      </c>
    </row>
    <row r="780" spans="1:11" x14ac:dyDescent="0.2">
      <c r="A780" s="3" t="s">
        <v>45</v>
      </c>
      <c r="B780" t="s">
        <v>35</v>
      </c>
      <c r="C780" s="4">
        <v>3530012.3500000006</v>
      </c>
      <c r="D780" s="4">
        <v>561228.29</v>
      </c>
      <c r="E780" s="4">
        <v>283413.39999999997</v>
      </c>
      <c r="F780" s="4"/>
      <c r="G780" s="4">
        <v>121425.14</v>
      </c>
      <c r="H780" s="4">
        <v>4496079.1800000006</v>
      </c>
      <c r="I780" s="5">
        <v>45230</v>
      </c>
      <c r="J780" t="str">
        <f>VLOOKUP(B780,'[1]Payor Mapping'!$A$1:$D$5000,4,FALSE)</f>
        <v>Medicare</v>
      </c>
      <c r="K780" s="4">
        <f t="shared" si="12"/>
        <v>4091240.6400000006</v>
      </c>
    </row>
    <row r="781" spans="1:11" x14ac:dyDescent="0.2">
      <c r="A781" s="3" t="s">
        <v>45</v>
      </c>
      <c r="B781" t="s">
        <v>36</v>
      </c>
      <c r="C781" s="4">
        <v>425512.32999999996</v>
      </c>
      <c r="D781" s="4"/>
      <c r="E781" s="4"/>
      <c r="F781" s="4"/>
      <c r="G781" s="4">
        <v>173237.86</v>
      </c>
      <c r="H781" s="4">
        <v>598750.19000000006</v>
      </c>
      <c r="I781" s="5">
        <v>45230</v>
      </c>
      <c r="J781" t="str">
        <f>VLOOKUP(B781,'[1]Payor Mapping'!$A$1:$D$5000,4,FALSE)</f>
        <v>Medicare</v>
      </c>
      <c r="K781" s="4">
        <f t="shared" si="12"/>
        <v>425512.32999999996</v>
      </c>
    </row>
    <row r="782" spans="1:11" x14ac:dyDescent="0.2">
      <c r="A782" s="3" t="s">
        <v>45</v>
      </c>
      <c r="B782" t="s">
        <v>37</v>
      </c>
      <c r="C782" s="4">
        <v>2699.93</v>
      </c>
      <c r="D782" s="4">
        <v>896.99</v>
      </c>
      <c r="E782" s="4"/>
      <c r="F782" s="4"/>
      <c r="G782" s="4"/>
      <c r="H782" s="4">
        <v>3596.92</v>
      </c>
      <c r="I782" s="5">
        <v>45230</v>
      </c>
      <c r="J782" t="str">
        <f>VLOOKUP(B782,'[1]Payor Mapping'!$A$1:$D$5000,4,FALSE)</f>
        <v>Medicare</v>
      </c>
      <c r="K782" s="4">
        <f t="shared" si="12"/>
        <v>3596.92</v>
      </c>
    </row>
    <row r="783" spans="1:11" x14ac:dyDescent="0.2">
      <c r="A783" s="3" t="s">
        <v>45</v>
      </c>
      <c r="B783" t="s">
        <v>38</v>
      </c>
      <c r="C783" s="4"/>
      <c r="D783" s="4">
        <v>1682.06</v>
      </c>
      <c r="E783" s="4"/>
      <c r="F783" s="4"/>
      <c r="G783" s="4"/>
      <c r="H783" s="4">
        <v>1682.06</v>
      </c>
      <c r="I783" s="5">
        <v>45230</v>
      </c>
      <c r="J783" t="str">
        <f>VLOOKUP(B783,'[1]Payor Mapping'!$A$1:$D$5000,4,FALSE)</f>
        <v>Medicare</v>
      </c>
      <c r="K783" s="4">
        <f t="shared" si="12"/>
        <v>1682.06</v>
      </c>
    </row>
    <row r="784" spans="1:11" x14ac:dyDescent="0.2">
      <c r="A784" s="3" t="s">
        <v>45</v>
      </c>
      <c r="B784" t="s">
        <v>16</v>
      </c>
      <c r="C784" s="4">
        <v>-196745.90000000002</v>
      </c>
      <c r="D784" s="4">
        <v>26282.639999999999</v>
      </c>
      <c r="E784" s="4">
        <v>177591.45</v>
      </c>
      <c r="F784" s="4">
        <v>36898.769999999997</v>
      </c>
      <c r="G784" s="4">
        <v>949067.82000000007</v>
      </c>
      <c r="H784" s="4">
        <v>993094.78</v>
      </c>
      <c r="I784" s="5">
        <v>45230</v>
      </c>
      <c r="J784" t="str">
        <f>VLOOKUP(B784,'[1]Payor Mapping'!$A$1:$D$5000,4,FALSE)</f>
        <v>Private Pay</v>
      </c>
      <c r="K784" s="4">
        <f t="shared" si="12"/>
        <v>-170463.26</v>
      </c>
    </row>
    <row r="785" spans="1:11" x14ac:dyDescent="0.2">
      <c r="A785" s="3" t="s">
        <v>45</v>
      </c>
      <c r="B785" t="s">
        <v>115</v>
      </c>
      <c r="C785" s="4">
        <v>-8887.32</v>
      </c>
      <c r="D785" s="4"/>
      <c r="E785" s="4"/>
      <c r="F785" s="4"/>
      <c r="G785" s="4">
        <v>301784.03000000003</v>
      </c>
      <c r="H785" s="4">
        <v>292896.71000000002</v>
      </c>
      <c r="I785" s="5">
        <v>45230</v>
      </c>
      <c r="J785" t="str">
        <f>VLOOKUP(B785,'[1]Payor Mapping'!$A$1:$D$5000,4,FALSE)</f>
        <v>Commercial</v>
      </c>
      <c r="K785" s="4">
        <f t="shared" si="12"/>
        <v>-8887.32</v>
      </c>
    </row>
    <row r="786" spans="1:11" x14ac:dyDescent="0.2">
      <c r="A786" s="3" t="s">
        <v>45</v>
      </c>
      <c r="B786" t="s">
        <v>57</v>
      </c>
      <c r="C786" s="4"/>
      <c r="D786" s="4"/>
      <c r="E786" s="4"/>
      <c r="F786" s="4"/>
      <c r="G786" s="4">
        <v>1475</v>
      </c>
      <c r="H786" s="4">
        <v>1475</v>
      </c>
      <c r="I786" s="5">
        <v>45230</v>
      </c>
      <c r="J786" t="str">
        <f>VLOOKUP(B786,'[1]Payor Mapping'!$A$1:$D$5000,4,FALSE)</f>
        <v>Gov't</v>
      </c>
      <c r="K786" s="4">
        <f t="shared" si="12"/>
        <v>0</v>
      </c>
    </row>
    <row r="787" spans="1:11" x14ac:dyDescent="0.2">
      <c r="A787" s="3" t="s">
        <v>45</v>
      </c>
      <c r="B787" t="s">
        <v>41</v>
      </c>
      <c r="C787" s="4">
        <v>167861.54</v>
      </c>
      <c r="D787" s="4"/>
      <c r="E787" s="4"/>
      <c r="F787" s="4"/>
      <c r="G787" s="4"/>
      <c r="H787" s="4">
        <v>167861.54</v>
      </c>
      <c r="I787" s="5">
        <v>45230</v>
      </c>
      <c r="J787" t="str">
        <f>VLOOKUP(B787,'[1]Payor Mapping'!$A$1:$D$5000,4,FALSE)</f>
        <v>Gov't</v>
      </c>
      <c r="K787" s="4">
        <f t="shared" si="12"/>
        <v>167861.54</v>
      </c>
    </row>
    <row r="788" spans="1:11" x14ac:dyDescent="0.2">
      <c r="A788" s="3" t="s">
        <v>45</v>
      </c>
      <c r="B788" t="s">
        <v>59</v>
      </c>
      <c r="C788" s="4">
        <v>1600</v>
      </c>
      <c r="D788" s="4">
        <v>368371.33</v>
      </c>
      <c r="E788" s="4"/>
      <c r="F788" s="4"/>
      <c r="G788" s="4">
        <v>389911.49</v>
      </c>
      <c r="H788" s="4">
        <v>759882.82000000007</v>
      </c>
      <c r="I788" s="5">
        <v>45230</v>
      </c>
      <c r="J788" t="str">
        <f>VLOOKUP(B788,'[1]Payor Mapping'!$A$1:$D$5000,4,FALSE)</f>
        <v>Commercial</v>
      </c>
      <c r="K788" s="4">
        <f t="shared" si="12"/>
        <v>369971.33</v>
      </c>
    </row>
    <row r="789" spans="1:11" x14ac:dyDescent="0.2">
      <c r="A789" s="3" t="s">
        <v>45</v>
      </c>
      <c r="B789" t="s">
        <v>42</v>
      </c>
      <c r="C789" s="4">
        <v>24073.719999999998</v>
      </c>
      <c r="D789" s="4">
        <v>8607.41</v>
      </c>
      <c r="E789" s="4"/>
      <c r="F789" s="4"/>
      <c r="G789" s="4"/>
      <c r="H789" s="4">
        <v>32681.129999999997</v>
      </c>
      <c r="I789" s="5">
        <v>45230</v>
      </c>
      <c r="J789" t="str">
        <f>VLOOKUP(B789,'[1]Payor Mapping'!$A$1:$D$5000,4,FALSE)</f>
        <v>Commercial</v>
      </c>
      <c r="K789" s="4">
        <f t="shared" si="12"/>
        <v>32681.129999999997</v>
      </c>
    </row>
    <row r="790" spans="1:11" x14ac:dyDescent="0.2">
      <c r="A790" s="3" t="s">
        <v>45</v>
      </c>
      <c r="B790" t="s">
        <v>88</v>
      </c>
      <c r="C790" s="4"/>
      <c r="D790" s="4"/>
      <c r="E790" s="4"/>
      <c r="F790" s="4">
        <v>6214.4</v>
      </c>
      <c r="G790" s="4">
        <v>3389.57</v>
      </c>
      <c r="H790" s="4">
        <v>9603.9699999999993</v>
      </c>
      <c r="I790" s="5">
        <v>45230</v>
      </c>
      <c r="J790" t="str">
        <f>VLOOKUP(B790,'[1]Payor Mapping'!$A$1:$D$5000,4,FALSE)</f>
        <v>Commercial</v>
      </c>
      <c r="K790" s="4">
        <f t="shared" si="12"/>
        <v>0</v>
      </c>
    </row>
    <row r="791" spans="1:11" x14ac:dyDescent="0.2">
      <c r="A791" s="3" t="s">
        <v>45</v>
      </c>
      <c r="B791" t="s">
        <v>44</v>
      </c>
      <c r="C791" s="4">
        <v>183506.22</v>
      </c>
      <c r="D791" s="4"/>
      <c r="E791" s="4"/>
      <c r="F791" s="4"/>
      <c r="G791" s="4"/>
      <c r="H791" s="4">
        <v>183506.22</v>
      </c>
      <c r="I791" s="5">
        <v>45230</v>
      </c>
      <c r="J791" t="str">
        <f>VLOOKUP(B791,'[1]Payor Mapping'!$A$1:$D$5000,4,FALSE)</f>
        <v>WC</v>
      </c>
      <c r="K791" s="4">
        <f t="shared" si="12"/>
        <v>183506.22</v>
      </c>
    </row>
    <row r="792" spans="1:11" x14ac:dyDescent="0.2">
      <c r="A792" s="3" t="s">
        <v>45</v>
      </c>
      <c r="B792" t="s">
        <v>89</v>
      </c>
      <c r="C792" s="4">
        <v>1041.8</v>
      </c>
      <c r="D792" s="4">
        <v>3639.99</v>
      </c>
      <c r="E792" s="4">
        <v>3207.97</v>
      </c>
      <c r="F792" s="4"/>
      <c r="G792" s="4"/>
      <c r="H792" s="4">
        <v>7889.76</v>
      </c>
      <c r="I792" s="5">
        <v>45230</v>
      </c>
      <c r="J792" t="str">
        <f>VLOOKUP(B792,'[1]Payor Mapping'!$A$1:$D$5000,4,FALSE)</f>
        <v>WC</v>
      </c>
      <c r="K792" s="4">
        <f t="shared" si="12"/>
        <v>4681.79</v>
      </c>
    </row>
    <row r="793" spans="1:11" x14ac:dyDescent="0.2">
      <c r="A793" s="6" t="s">
        <v>45</v>
      </c>
      <c r="B793" t="s">
        <v>92</v>
      </c>
      <c r="C793" s="4"/>
      <c r="D793" s="4">
        <v>2394.41</v>
      </c>
      <c r="E793" s="4"/>
      <c r="F793" s="4"/>
      <c r="G793" s="4">
        <v>3267.46</v>
      </c>
      <c r="H793" s="4">
        <v>5661.87</v>
      </c>
      <c r="I793" s="5">
        <v>45230</v>
      </c>
      <c r="J793" t="str">
        <f>VLOOKUP(B793,'[1]Payor Mapping'!$A$1:$D$5000,4,FALSE)</f>
        <v>WC</v>
      </c>
      <c r="K793" s="4">
        <f t="shared" si="12"/>
        <v>2394.41</v>
      </c>
    </row>
    <row r="794" spans="1:11" x14ac:dyDescent="0.2">
      <c r="A794" s="3" t="s">
        <v>60</v>
      </c>
      <c r="B794" t="s">
        <v>11</v>
      </c>
      <c r="C794" s="4"/>
      <c r="D794" s="4">
        <v>1600</v>
      </c>
      <c r="E794" s="4"/>
      <c r="F794" s="4"/>
      <c r="G794" s="4"/>
      <c r="H794" s="4">
        <v>1600</v>
      </c>
      <c r="I794" s="5">
        <v>45230</v>
      </c>
      <c r="J794" t="str">
        <f>VLOOKUP(B794,'[1]Payor Mapping'!$A$1:$D$5000,4,FALSE)</f>
        <v>Commercial</v>
      </c>
      <c r="K794" s="4">
        <f t="shared" si="12"/>
        <v>1600</v>
      </c>
    </row>
    <row r="795" spans="1:11" x14ac:dyDescent="0.2">
      <c r="A795" s="3" t="s">
        <v>60</v>
      </c>
      <c r="B795" t="s">
        <v>19</v>
      </c>
      <c r="C795" s="4">
        <v>-252.49</v>
      </c>
      <c r="D795" s="4"/>
      <c r="E795" s="4"/>
      <c r="F795" s="4"/>
      <c r="G795" s="4"/>
      <c r="H795" s="4">
        <v>-252.49</v>
      </c>
      <c r="I795" s="5">
        <v>45230</v>
      </c>
      <c r="J795" t="str">
        <f>VLOOKUP(B795,'[1]Payor Mapping'!$A$1:$D$5000,4,FALSE)</f>
        <v>Commercial</v>
      </c>
      <c r="K795" s="4">
        <f t="shared" si="12"/>
        <v>-252.49</v>
      </c>
    </row>
    <row r="796" spans="1:11" x14ac:dyDescent="0.2">
      <c r="A796" s="3" t="s">
        <v>60</v>
      </c>
      <c r="B796" t="s">
        <v>61</v>
      </c>
      <c r="C796" s="4">
        <v>3487.3300000000004</v>
      </c>
      <c r="D796" s="4">
        <v>203.61</v>
      </c>
      <c r="E796" s="4">
        <v>23.5</v>
      </c>
      <c r="F796" s="4"/>
      <c r="G796" s="4"/>
      <c r="H796" s="4">
        <v>3714.44</v>
      </c>
      <c r="I796" s="5">
        <v>45230</v>
      </c>
      <c r="J796" t="str">
        <f>VLOOKUP(B796,'[1]Payor Mapping'!$A$1:$D$5000,4,FALSE)</f>
        <v>Commercial</v>
      </c>
      <c r="K796" s="4">
        <f t="shared" si="12"/>
        <v>3690.9400000000005</v>
      </c>
    </row>
    <row r="797" spans="1:11" x14ac:dyDescent="0.2">
      <c r="A797" s="3" t="s">
        <v>60</v>
      </c>
      <c r="B797" t="s">
        <v>62</v>
      </c>
      <c r="C797" s="4">
        <v>236248.63</v>
      </c>
      <c r="D797" s="4">
        <v>106916.88</v>
      </c>
      <c r="E797" s="4"/>
      <c r="F797" s="4"/>
      <c r="G797" s="4"/>
      <c r="H797" s="4">
        <v>343165.51</v>
      </c>
      <c r="I797" s="5">
        <v>45230</v>
      </c>
      <c r="J797" t="str">
        <f>VLOOKUP(B797,'[1]Payor Mapping'!$A$1:$D$5000,4,FALSE)</f>
        <v>Commercial</v>
      </c>
      <c r="K797" s="4">
        <f t="shared" si="12"/>
        <v>343165.51</v>
      </c>
    </row>
    <row r="798" spans="1:11" x14ac:dyDescent="0.2">
      <c r="A798" s="3" t="s">
        <v>60</v>
      </c>
      <c r="B798" t="s">
        <v>20</v>
      </c>
      <c r="C798" s="4">
        <v>825.77</v>
      </c>
      <c r="D798" s="4"/>
      <c r="E798" s="4"/>
      <c r="F798" s="4"/>
      <c r="G798" s="4"/>
      <c r="H798" s="4">
        <v>825.77</v>
      </c>
      <c r="I798" s="5">
        <v>45230</v>
      </c>
      <c r="J798" t="str">
        <f>VLOOKUP(B798,'[1]Payor Mapping'!$A$1:$D$5000,4,FALSE)</f>
        <v>Commercial</v>
      </c>
      <c r="K798" s="4">
        <f t="shared" si="12"/>
        <v>825.77</v>
      </c>
    </row>
    <row r="799" spans="1:11" x14ac:dyDescent="0.2">
      <c r="A799" s="3" t="s">
        <v>60</v>
      </c>
      <c r="B799" t="s">
        <v>63</v>
      </c>
      <c r="C799" s="4">
        <v>9568.92</v>
      </c>
      <c r="D799" s="4"/>
      <c r="E799" s="4"/>
      <c r="F799" s="4"/>
      <c r="G799" s="4">
        <v>8416.11</v>
      </c>
      <c r="H799" s="4">
        <v>17985.03</v>
      </c>
      <c r="I799" s="5">
        <v>45230</v>
      </c>
      <c r="J799" t="str">
        <f>VLOOKUP(B799,'[1]Payor Mapping'!$A$1:$D$5000,4,FALSE)</f>
        <v>Commercial</v>
      </c>
      <c r="K799" s="4">
        <f t="shared" si="12"/>
        <v>9568.92</v>
      </c>
    </row>
    <row r="800" spans="1:11" x14ac:dyDescent="0.2">
      <c r="A800" s="3" t="s">
        <v>60</v>
      </c>
      <c r="B800" t="s">
        <v>100</v>
      </c>
      <c r="C800" s="4">
        <v>97899</v>
      </c>
      <c r="D800" s="4"/>
      <c r="E800" s="4"/>
      <c r="F800" s="4"/>
      <c r="G800" s="4"/>
      <c r="H800" s="4">
        <v>97899</v>
      </c>
      <c r="I800" s="5">
        <v>45230</v>
      </c>
      <c r="J800" t="str">
        <f>VLOOKUP(B800,'[1]Payor Mapping'!$A$1:$D$5000,4,FALSE)</f>
        <v>Commercial</v>
      </c>
      <c r="K800" s="4">
        <f t="shared" si="12"/>
        <v>97899</v>
      </c>
    </row>
    <row r="801" spans="1:11" x14ac:dyDescent="0.2">
      <c r="A801" s="3" t="s">
        <v>60</v>
      </c>
      <c r="B801" t="s">
        <v>104</v>
      </c>
      <c r="C801" s="4">
        <v>72.510000000000005</v>
      </c>
      <c r="D801" s="4"/>
      <c r="E801" s="4"/>
      <c r="F801" s="4">
        <v>325</v>
      </c>
      <c r="G801" s="4"/>
      <c r="H801" s="4">
        <v>397.51</v>
      </c>
      <c r="I801" s="5">
        <v>45230</v>
      </c>
      <c r="J801" t="str">
        <f>VLOOKUP(B801,'[1]Payor Mapping'!$A$1:$D$5000,4,FALSE)</f>
        <v>Commercial</v>
      </c>
      <c r="K801" s="4">
        <f t="shared" si="12"/>
        <v>72.510000000000005</v>
      </c>
    </row>
    <row r="802" spans="1:11" x14ac:dyDescent="0.2">
      <c r="A802" s="3" t="s">
        <v>60</v>
      </c>
      <c r="B802" t="s">
        <v>21</v>
      </c>
      <c r="C802" s="4">
        <v>1103.1599999999999</v>
      </c>
      <c r="D802" s="4"/>
      <c r="E802" s="4"/>
      <c r="F802" s="4"/>
      <c r="G802" s="4"/>
      <c r="H802" s="4">
        <v>1103.1599999999999</v>
      </c>
      <c r="I802" s="5">
        <v>45230</v>
      </c>
      <c r="J802" t="str">
        <f>VLOOKUP(B802,'[1]Payor Mapping'!$A$1:$D$5000,4,FALSE)</f>
        <v>Commercial</v>
      </c>
      <c r="K802" s="4">
        <f t="shared" si="12"/>
        <v>1103.1599999999999</v>
      </c>
    </row>
    <row r="803" spans="1:11" x14ac:dyDescent="0.2">
      <c r="A803" s="3" t="s">
        <v>60</v>
      </c>
      <c r="B803" t="s">
        <v>65</v>
      </c>
      <c r="C803" s="4">
        <v>-667.55</v>
      </c>
      <c r="D803" s="4"/>
      <c r="E803" s="4"/>
      <c r="F803" s="4">
        <v>168.52</v>
      </c>
      <c r="G803" s="4"/>
      <c r="H803" s="4">
        <v>-499.03</v>
      </c>
      <c r="I803" s="5">
        <v>45230</v>
      </c>
      <c r="J803" t="str">
        <f>VLOOKUP(B803,'[1]Payor Mapping'!$A$1:$D$5000,4,FALSE)</f>
        <v>Commercial</v>
      </c>
      <c r="K803" s="4">
        <f t="shared" si="12"/>
        <v>-667.55</v>
      </c>
    </row>
    <row r="804" spans="1:11" x14ac:dyDescent="0.2">
      <c r="A804" s="3" t="s">
        <v>60</v>
      </c>
      <c r="B804" t="s">
        <v>22</v>
      </c>
      <c r="C804" s="4">
        <v>1766232.87</v>
      </c>
      <c r="D804" s="4">
        <v>706225.49</v>
      </c>
      <c r="E804" s="4">
        <v>838045.52</v>
      </c>
      <c r="F804" s="4">
        <v>72446.28</v>
      </c>
      <c r="G804" s="4">
        <v>2000</v>
      </c>
      <c r="H804" s="4">
        <v>3384950.1599999997</v>
      </c>
      <c r="I804" s="5">
        <v>45230</v>
      </c>
      <c r="J804" t="str">
        <f>VLOOKUP(B804,'[1]Payor Mapping'!$A$1:$D$5000,4,FALSE)</f>
        <v>Commercial</v>
      </c>
      <c r="K804" s="4">
        <f t="shared" si="12"/>
        <v>2472458.3600000003</v>
      </c>
    </row>
    <row r="805" spans="1:11" x14ac:dyDescent="0.2">
      <c r="A805" s="3" t="s">
        <v>60</v>
      </c>
      <c r="B805" t="s">
        <v>46</v>
      </c>
      <c r="C805" s="4">
        <v>9151.93</v>
      </c>
      <c r="D805" s="4">
        <v>3831.7799999999997</v>
      </c>
      <c r="E805" s="4">
        <v>5630.31</v>
      </c>
      <c r="F805" s="4">
        <v>1923.26</v>
      </c>
      <c r="G805" s="4"/>
      <c r="H805" s="4">
        <v>20537.280000000002</v>
      </c>
      <c r="I805" s="5">
        <v>45230</v>
      </c>
      <c r="J805" t="str">
        <f>VLOOKUP(B805,'[1]Payor Mapping'!$A$1:$D$5000,4,FALSE)</f>
        <v>Commercial</v>
      </c>
      <c r="K805" s="4">
        <f t="shared" si="12"/>
        <v>12983.71</v>
      </c>
    </row>
    <row r="806" spans="1:11" x14ac:dyDescent="0.2">
      <c r="A806" s="3" t="s">
        <v>60</v>
      </c>
      <c r="B806" t="s">
        <v>66</v>
      </c>
      <c r="C806" s="4">
        <v>93975.25999999998</v>
      </c>
      <c r="D806" s="4">
        <v>36006.42</v>
      </c>
      <c r="E806" s="4">
        <v>364.26</v>
      </c>
      <c r="F806" s="4"/>
      <c r="G806" s="4">
        <v>308851.20000000001</v>
      </c>
      <c r="H806" s="4">
        <v>439197.13999999996</v>
      </c>
      <c r="I806" s="5">
        <v>45230</v>
      </c>
      <c r="J806" t="str">
        <f>VLOOKUP(B806,'[1]Payor Mapping'!$A$1:$D$5000,4,FALSE)</f>
        <v>Commercial</v>
      </c>
      <c r="K806" s="4">
        <f t="shared" si="12"/>
        <v>129981.67999999998</v>
      </c>
    </row>
    <row r="807" spans="1:11" x14ac:dyDescent="0.2">
      <c r="A807" s="3" t="s">
        <v>60</v>
      </c>
      <c r="B807" t="s">
        <v>23</v>
      </c>
      <c r="C807" s="4">
        <v>1045786.1100000001</v>
      </c>
      <c r="D807" s="4"/>
      <c r="E807" s="4"/>
      <c r="F807" s="4"/>
      <c r="G807" s="4"/>
      <c r="H807" s="4">
        <v>1045786.1100000001</v>
      </c>
      <c r="I807" s="5">
        <v>45230</v>
      </c>
      <c r="J807" t="str">
        <f>VLOOKUP(B807,'[1]Payor Mapping'!$A$1:$D$5000,4,FALSE)</f>
        <v>Commercial</v>
      </c>
      <c r="K807" s="4">
        <f t="shared" si="12"/>
        <v>1045786.1100000001</v>
      </c>
    </row>
    <row r="808" spans="1:11" x14ac:dyDescent="0.2">
      <c r="A808" s="3" t="s">
        <v>60</v>
      </c>
      <c r="B808" t="s">
        <v>105</v>
      </c>
      <c r="C808" s="4"/>
      <c r="D808" s="4"/>
      <c r="E808" s="4"/>
      <c r="F808" s="4"/>
      <c r="G808" s="4">
        <v>32195.379999999997</v>
      </c>
      <c r="H808" s="4">
        <v>32195.379999999997</v>
      </c>
      <c r="I808" s="5">
        <v>45230</v>
      </c>
      <c r="J808" t="str">
        <f>VLOOKUP(B808,'[1]Payor Mapping'!$A$1:$D$5000,4,FALSE)</f>
        <v>Commercial</v>
      </c>
      <c r="K808" s="4">
        <f t="shared" si="12"/>
        <v>0</v>
      </c>
    </row>
    <row r="809" spans="1:11" x14ac:dyDescent="0.2">
      <c r="A809" s="3" t="s">
        <v>60</v>
      </c>
      <c r="B809" t="s">
        <v>69</v>
      </c>
      <c r="C809" s="4">
        <v>291.42</v>
      </c>
      <c r="D809" s="4">
        <v>72.510000000000005</v>
      </c>
      <c r="E809" s="4"/>
      <c r="F809" s="4"/>
      <c r="G809" s="4"/>
      <c r="H809" s="4">
        <v>363.93</v>
      </c>
      <c r="I809" s="5">
        <v>45230</v>
      </c>
      <c r="J809" t="str">
        <f>VLOOKUP(B809,'[1]Payor Mapping'!$A$1:$D$5000,4,FALSE)</f>
        <v>Commercial</v>
      </c>
      <c r="K809" s="4">
        <f t="shared" si="12"/>
        <v>363.93</v>
      </c>
    </row>
    <row r="810" spans="1:11" x14ac:dyDescent="0.2">
      <c r="A810" s="3" t="s">
        <v>60</v>
      </c>
      <c r="B810" t="s">
        <v>24</v>
      </c>
      <c r="C810" s="4"/>
      <c r="D810" s="4"/>
      <c r="E810" s="4"/>
      <c r="F810" s="4"/>
      <c r="G810" s="4">
        <v>2800</v>
      </c>
      <c r="H810" s="4">
        <v>2800</v>
      </c>
      <c r="I810" s="5">
        <v>45230</v>
      </c>
      <c r="J810" t="str">
        <f>VLOOKUP(B810,'[1]Payor Mapping'!$A$1:$D$5000,4,FALSE)</f>
        <v>Commercial</v>
      </c>
      <c r="K810" s="4">
        <f t="shared" si="12"/>
        <v>0</v>
      </c>
    </row>
    <row r="811" spans="1:11" x14ac:dyDescent="0.2">
      <c r="A811" s="3" t="s">
        <v>60</v>
      </c>
      <c r="B811" t="s">
        <v>48</v>
      </c>
      <c r="C811" s="4">
        <v>-295</v>
      </c>
      <c r="D811" s="4"/>
      <c r="E811" s="4">
        <v>7326.77</v>
      </c>
      <c r="F811" s="4"/>
      <c r="G811" s="4"/>
      <c r="H811" s="4">
        <v>7031.77</v>
      </c>
      <c r="I811" s="5">
        <v>45230</v>
      </c>
      <c r="J811" t="str">
        <f>VLOOKUP(B811,'[1]Payor Mapping'!$A$1:$D$5000,4,FALSE)</f>
        <v>Commercial</v>
      </c>
      <c r="K811" s="4">
        <f t="shared" si="12"/>
        <v>-295</v>
      </c>
    </row>
    <row r="812" spans="1:11" x14ac:dyDescent="0.2">
      <c r="A812" s="3" t="s">
        <v>60</v>
      </c>
      <c r="B812" t="s">
        <v>70</v>
      </c>
      <c r="C812" s="4">
        <v>123560.39</v>
      </c>
      <c r="D812" s="4"/>
      <c r="E812" s="4"/>
      <c r="F812" s="4"/>
      <c r="G812" s="4">
        <v>1412</v>
      </c>
      <c r="H812" s="4">
        <v>124972.39</v>
      </c>
      <c r="I812" s="5">
        <v>45230</v>
      </c>
      <c r="J812" t="str">
        <f>VLOOKUP(B812,'[1]Payor Mapping'!$A$1:$D$5000,4,FALSE)</f>
        <v>Commercial</v>
      </c>
      <c r="K812" s="4">
        <f t="shared" si="12"/>
        <v>123560.39</v>
      </c>
    </row>
    <row r="813" spans="1:11" x14ac:dyDescent="0.2">
      <c r="A813" s="3" t="s">
        <v>60</v>
      </c>
      <c r="B813" t="s">
        <v>14</v>
      </c>
      <c r="C813" s="4">
        <v>-15741.33</v>
      </c>
      <c r="D813" s="4">
        <v>64121.72</v>
      </c>
      <c r="E813" s="4">
        <v>119.51</v>
      </c>
      <c r="F813" s="4"/>
      <c r="G813" s="4">
        <v>111304.76999999999</v>
      </c>
      <c r="H813" s="4">
        <v>159804.66999999998</v>
      </c>
      <c r="I813" s="5">
        <v>45230</v>
      </c>
      <c r="J813" t="str">
        <f>VLOOKUP(B813,'[1]Payor Mapping'!$A$1:$D$5000,4,FALSE)</f>
        <v>Commercial</v>
      </c>
      <c r="K813" s="4">
        <f t="shared" si="12"/>
        <v>48380.39</v>
      </c>
    </row>
    <row r="814" spans="1:11" x14ac:dyDescent="0.2">
      <c r="A814" s="3" t="s">
        <v>60</v>
      </c>
      <c r="B814" t="s">
        <v>71</v>
      </c>
      <c r="C814" s="4">
        <v>605.54999999999995</v>
      </c>
      <c r="D814" s="4">
        <v>7563.77</v>
      </c>
      <c r="E814" s="4">
        <v>8474.5</v>
      </c>
      <c r="F814" s="4"/>
      <c r="G814" s="4"/>
      <c r="H814" s="4">
        <v>16643.82</v>
      </c>
      <c r="I814" s="5">
        <v>45230</v>
      </c>
      <c r="J814" t="str">
        <f>VLOOKUP(B814,'[1]Payor Mapping'!$A$1:$D$5000,4,FALSE)</f>
        <v>Commercial</v>
      </c>
      <c r="K814" s="4">
        <f t="shared" si="12"/>
        <v>8169.3200000000006</v>
      </c>
    </row>
    <row r="815" spans="1:11" x14ac:dyDescent="0.2">
      <c r="A815" s="3" t="s">
        <v>60</v>
      </c>
      <c r="B815" t="s">
        <v>72</v>
      </c>
      <c r="C815" s="4">
        <v>36512.28</v>
      </c>
      <c r="D815" s="4">
        <v>10048.67</v>
      </c>
      <c r="E815" s="4">
        <v>12904.640000000001</v>
      </c>
      <c r="F815" s="4">
        <v>58.59</v>
      </c>
      <c r="G815" s="4">
        <v>1675.83</v>
      </c>
      <c r="H815" s="4">
        <v>61200.009999999987</v>
      </c>
      <c r="I815" s="5">
        <v>45230</v>
      </c>
      <c r="J815" t="str">
        <f>VLOOKUP(B815,'[1]Payor Mapping'!$A$1:$D$5000,4,FALSE)</f>
        <v>Commercial</v>
      </c>
      <c r="K815" s="4">
        <f t="shared" si="12"/>
        <v>46560.95</v>
      </c>
    </row>
    <row r="816" spans="1:11" x14ac:dyDescent="0.2">
      <c r="A816" s="3" t="s">
        <v>60</v>
      </c>
      <c r="B816" t="s">
        <v>73</v>
      </c>
      <c r="C816" s="4">
        <v>61778.780000000013</v>
      </c>
      <c r="D816" s="4">
        <v>53661.73000000001</v>
      </c>
      <c r="E816" s="4">
        <v>17502.36</v>
      </c>
      <c r="F816" s="4">
        <v>3976.41</v>
      </c>
      <c r="G816" s="4">
        <v>8910.7999999999993</v>
      </c>
      <c r="H816" s="4">
        <v>145830.08000000005</v>
      </c>
      <c r="I816" s="5">
        <v>45230</v>
      </c>
      <c r="J816" t="str">
        <f>VLOOKUP(B816,'[1]Payor Mapping'!$A$1:$D$5000,4,FALSE)</f>
        <v>Commercial</v>
      </c>
      <c r="K816" s="4">
        <f t="shared" si="12"/>
        <v>115440.51000000002</v>
      </c>
    </row>
    <row r="817" spans="1:11" x14ac:dyDescent="0.2">
      <c r="A817" s="3" t="s">
        <v>60</v>
      </c>
      <c r="B817" t="s">
        <v>26</v>
      </c>
      <c r="C817" s="4">
        <v>709884.86</v>
      </c>
      <c r="D817" s="4">
        <v>635680.7699999999</v>
      </c>
      <c r="E817" s="4"/>
      <c r="F817" s="4">
        <v>53271.19</v>
      </c>
      <c r="G817" s="4">
        <v>236062.26</v>
      </c>
      <c r="H817" s="4">
        <v>1634899.08</v>
      </c>
      <c r="I817" s="5">
        <v>45230</v>
      </c>
      <c r="J817" t="str">
        <f>VLOOKUP(B817,'[1]Payor Mapping'!$A$1:$D$5000,4,FALSE)</f>
        <v>MCA</v>
      </c>
      <c r="K817" s="4">
        <f t="shared" si="12"/>
        <v>1345565.63</v>
      </c>
    </row>
    <row r="818" spans="1:11" x14ac:dyDescent="0.2">
      <c r="A818" s="3" t="s">
        <v>60</v>
      </c>
      <c r="B818" t="s">
        <v>75</v>
      </c>
      <c r="C818" s="4">
        <v>309208.33</v>
      </c>
      <c r="D818" s="4"/>
      <c r="E818" s="4"/>
      <c r="F818" s="4"/>
      <c r="G818" s="4"/>
      <c r="H818" s="4">
        <v>309208.33</v>
      </c>
      <c r="I818" s="5">
        <v>45230</v>
      </c>
      <c r="J818" t="str">
        <f>VLOOKUP(B818,'[1]Payor Mapping'!$A$1:$D$5000,4,FALSE)</f>
        <v>MCA</v>
      </c>
      <c r="K818" s="4">
        <f t="shared" si="12"/>
        <v>309208.33</v>
      </c>
    </row>
    <row r="819" spans="1:11" x14ac:dyDescent="0.2">
      <c r="A819" s="3" t="s">
        <v>60</v>
      </c>
      <c r="B819" t="s">
        <v>76</v>
      </c>
      <c r="C819" s="4">
        <v>186778.99</v>
      </c>
      <c r="D819" s="4"/>
      <c r="E819" s="4"/>
      <c r="F819" s="4"/>
      <c r="G819" s="4"/>
      <c r="H819" s="4">
        <v>186778.99</v>
      </c>
      <c r="I819" s="5">
        <v>45230</v>
      </c>
      <c r="J819" t="str">
        <f>VLOOKUP(B819,'[1]Payor Mapping'!$A$1:$D$5000,4,FALSE)</f>
        <v>MCA</v>
      </c>
      <c r="K819" s="4">
        <f t="shared" si="12"/>
        <v>186778.99</v>
      </c>
    </row>
    <row r="820" spans="1:11" x14ac:dyDescent="0.2">
      <c r="A820" s="3" t="s">
        <v>60</v>
      </c>
      <c r="B820" t="s">
        <v>95</v>
      </c>
      <c r="C820" s="4">
        <v>145.02000000000001</v>
      </c>
      <c r="D820" s="4"/>
      <c r="E820" s="4"/>
      <c r="F820" s="4"/>
      <c r="G820" s="4"/>
      <c r="H820" s="4">
        <v>145.02000000000001</v>
      </c>
      <c r="I820" s="5">
        <v>45230</v>
      </c>
      <c r="J820" t="str">
        <f>VLOOKUP(B820,'[1]Payor Mapping'!$A$1:$D$5000,4,FALSE)</f>
        <v>MCA</v>
      </c>
      <c r="K820" s="4">
        <f t="shared" si="12"/>
        <v>145.02000000000001</v>
      </c>
    </row>
    <row r="821" spans="1:11" x14ac:dyDescent="0.2">
      <c r="A821" s="3" t="s">
        <v>60</v>
      </c>
      <c r="B821" t="s">
        <v>77</v>
      </c>
      <c r="C821" s="4">
        <v>5396.67</v>
      </c>
      <c r="D821" s="4"/>
      <c r="E821" s="4"/>
      <c r="F821" s="4"/>
      <c r="G821" s="4"/>
      <c r="H821" s="4">
        <v>5396.67</v>
      </c>
      <c r="I821" s="5">
        <v>45230</v>
      </c>
      <c r="J821" t="str">
        <f>VLOOKUP(B821,'[1]Payor Mapping'!$A$1:$D$5000,4,FALSE)</f>
        <v>MCA</v>
      </c>
      <c r="K821" s="4">
        <f t="shared" si="12"/>
        <v>5396.67</v>
      </c>
    </row>
    <row r="822" spans="1:11" x14ac:dyDescent="0.2">
      <c r="A822" s="3" t="s">
        <v>60</v>
      </c>
      <c r="B822" t="s">
        <v>52</v>
      </c>
      <c r="C822" s="4">
        <v>145.02000000000001</v>
      </c>
      <c r="D822" s="4">
        <v>145.02000000000001</v>
      </c>
      <c r="E822" s="4"/>
      <c r="F822" s="4"/>
      <c r="G822" s="4"/>
      <c r="H822" s="4">
        <v>290.04000000000002</v>
      </c>
      <c r="I822" s="5">
        <v>45230</v>
      </c>
      <c r="J822" t="str">
        <f>VLOOKUP(B822,'[1]Payor Mapping'!$A$1:$D$5000,4,FALSE)</f>
        <v>MCA</v>
      </c>
      <c r="K822" s="4">
        <f t="shared" si="12"/>
        <v>290.04000000000002</v>
      </c>
    </row>
    <row r="823" spans="1:11" x14ac:dyDescent="0.2">
      <c r="A823" s="3" t="s">
        <v>60</v>
      </c>
      <c r="B823" t="s">
        <v>80</v>
      </c>
      <c r="C823" s="4">
        <v>34984.9</v>
      </c>
      <c r="D823" s="4">
        <v>72.510000000000005</v>
      </c>
      <c r="E823" s="4"/>
      <c r="F823" s="4"/>
      <c r="G823" s="4"/>
      <c r="H823" s="4">
        <v>35057.410000000003</v>
      </c>
      <c r="I823" s="5">
        <v>45230</v>
      </c>
      <c r="J823" t="str">
        <f>VLOOKUP(B823,'[1]Payor Mapping'!$A$1:$D$5000,4,FALSE)</f>
        <v>MCA</v>
      </c>
      <c r="K823" s="4">
        <f t="shared" si="12"/>
        <v>35057.410000000003</v>
      </c>
    </row>
    <row r="824" spans="1:11" x14ac:dyDescent="0.2">
      <c r="A824" s="3" t="s">
        <v>60</v>
      </c>
      <c r="B824" t="s">
        <v>28</v>
      </c>
      <c r="C824" s="4">
        <v>676287.66</v>
      </c>
      <c r="D824" s="4">
        <v>42407.97</v>
      </c>
      <c r="E824" s="4">
        <v>99125.7</v>
      </c>
      <c r="F824" s="4"/>
      <c r="G824" s="4">
        <v>174282.75</v>
      </c>
      <c r="H824" s="4">
        <v>992104.08000000007</v>
      </c>
      <c r="I824" s="5">
        <v>45230</v>
      </c>
      <c r="J824" t="str">
        <f>VLOOKUP(B824,'[1]Payor Mapping'!$A$1:$D$5000,4,FALSE)</f>
        <v>MCA</v>
      </c>
      <c r="K824" s="4">
        <f t="shared" si="12"/>
        <v>718695.63</v>
      </c>
    </row>
    <row r="825" spans="1:11" x14ac:dyDescent="0.2">
      <c r="A825" s="3" t="s">
        <v>60</v>
      </c>
      <c r="B825" t="s">
        <v>29</v>
      </c>
      <c r="C825" s="4"/>
      <c r="D825" s="4">
        <v>1206.72</v>
      </c>
      <c r="E825" s="4"/>
      <c r="F825" s="4"/>
      <c r="G825" s="4"/>
      <c r="H825" s="4">
        <v>1206.72</v>
      </c>
      <c r="I825" s="5">
        <v>45230</v>
      </c>
      <c r="J825" t="str">
        <f>VLOOKUP(B825,'[1]Payor Mapping'!$A$1:$D$5000,4,FALSE)</f>
        <v>MCA</v>
      </c>
      <c r="K825" s="4">
        <f t="shared" si="12"/>
        <v>1206.72</v>
      </c>
    </row>
    <row r="826" spans="1:11" x14ac:dyDescent="0.2">
      <c r="A826" s="3" t="s">
        <v>60</v>
      </c>
      <c r="B826" t="s">
        <v>30</v>
      </c>
      <c r="C826" s="4">
        <v>29786.499999999996</v>
      </c>
      <c r="D826" s="4">
        <v>1202.03</v>
      </c>
      <c r="E826" s="4"/>
      <c r="F826" s="4"/>
      <c r="G826" s="4">
        <v>24116.27</v>
      </c>
      <c r="H826" s="4">
        <v>55104.799999999988</v>
      </c>
      <c r="I826" s="5">
        <v>45230</v>
      </c>
      <c r="J826" t="str">
        <f>VLOOKUP(B826,'[1]Payor Mapping'!$A$1:$D$5000,4,FALSE)</f>
        <v>MCA</v>
      </c>
      <c r="K826" s="4">
        <f t="shared" si="12"/>
        <v>30988.529999999995</v>
      </c>
    </row>
    <row r="827" spans="1:11" x14ac:dyDescent="0.2">
      <c r="A827" s="3" t="s">
        <v>60</v>
      </c>
      <c r="B827" t="s">
        <v>53</v>
      </c>
      <c r="C827" s="4">
        <v>70684.55</v>
      </c>
      <c r="D827" s="4"/>
      <c r="E827" s="4"/>
      <c r="F827" s="4"/>
      <c r="G827" s="4"/>
      <c r="H827" s="4">
        <v>70684.55</v>
      </c>
      <c r="I827" s="5">
        <v>45230</v>
      </c>
      <c r="J827" t="str">
        <f>VLOOKUP(B827,'[1]Payor Mapping'!$A$1:$D$5000,4,FALSE)</f>
        <v>MCA</v>
      </c>
      <c r="K827" s="4">
        <f t="shared" si="12"/>
        <v>70684.55</v>
      </c>
    </row>
    <row r="828" spans="1:11" x14ac:dyDescent="0.2">
      <c r="A828" s="3" t="s">
        <v>60</v>
      </c>
      <c r="B828" t="s">
        <v>31</v>
      </c>
      <c r="C828" s="4">
        <v>34852.769999999997</v>
      </c>
      <c r="D828" s="4"/>
      <c r="E828" s="4"/>
      <c r="F828" s="4"/>
      <c r="G828" s="4"/>
      <c r="H828" s="4">
        <v>34852.769999999997</v>
      </c>
      <c r="I828" s="5">
        <v>45230</v>
      </c>
      <c r="J828" t="str">
        <f>VLOOKUP(B828,'[1]Payor Mapping'!$A$1:$D$5000,4,FALSE)</f>
        <v>MCA</v>
      </c>
      <c r="K828" s="4">
        <f t="shared" si="12"/>
        <v>34852.769999999997</v>
      </c>
    </row>
    <row r="829" spans="1:11" x14ac:dyDescent="0.2">
      <c r="A829" s="3" t="s">
        <v>60</v>
      </c>
      <c r="B829" t="s">
        <v>32</v>
      </c>
      <c r="C829" s="4">
        <v>193022.85999999996</v>
      </c>
      <c r="D829" s="4">
        <v>4426.2700000000004</v>
      </c>
      <c r="E829" s="4">
        <v>27970.37</v>
      </c>
      <c r="F829" s="4">
        <v>12710</v>
      </c>
      <c r="G829" s="4">
        <v>12807.359999999999</v>
      </c>
      <c r="H829" s="4">
        <v>250936.86</v>
      </c>
      <c r="I829" s="5">
        <v>45230</v>
      </c>
      <c r="J829" t="str">
        <f>VLOOKUP(B829,'[1]Payor Mapping'!$A$1:$D$5000,4,FALSE)</f>
        <v>MCA</v>
      </c>
      <c r="K829" s="4">
        <f t="shared" si="12"/>
        <v>197449.12999999995</v>
      </c>
    </row>
    <row r="830" spans="1:11" x14ac:dyDescent="0.2">
      <c r="A830" s="3" t="s">
        <v>60</v>
      </c>
      <c r="B830" t="s">
        <v>34</v>
      </c>
      <c r="C830" s="4">
        <v>153160.82000000004</v>
      </c>
      <c r="D830" s="4"/>
      <c r="E830" s="4"/>
      <c r="F830" s="4"/>
      <c r="G830" s="4"/>
      <c r="H830" s="4">
        <v>153160.82000000004</v>
      </c>
      <c r="I830" s="5">
        <v>45230</v>
      </c>
      <c r="J830" t="str">
        <f>VLOOKUP(B830,'[1]Payor Mapping'!$A$1:$D$5000,4,FALSE)</f>
        <v>MEDICARE</v>
      </c>
      <c r="K830" s="4">
        <f t="shared" si="12"/>
        <v>153160.82000000004</v>
      </c>
    </row>
    <row r="831" spans="1:11" x14ac:dyDescent="0.2">
      <c r="A831" s="3" t="s">
        <v>60</v>
      </c>
      <c r="B831" t="s">
        <v>81</v>
      </c>
      <c r="C831" s="4">
        <v>834661.77999999991</v>
      </c>
      <c r="D831" s="4">
        <v>2736.31</v>
      </c>
      <c r="E831" s="4"/>
      <c r="F831" s="4">
        <v>3000.53</v>
      </c>
      <c r="G831" s="4"/>
      <c r="H831" s="4">
        <v>840398.62</v>
      </c>
      <c r="I831" s="5">
        <v>45230</v>
      </c>
      <c r="J831" t="str">
        <f>VLOOKUP(B831,'[1]Payor Mapping'!$A$1:$D$5000,4,FALSE)</f>
        <v>MEDICARE</v>
      </c>
      <c r="K831" s="4">
        <f t="shared" si="12"/>
        <v>837398.09</v>
      </c>
    </row>
    <row r="832" spans="1:11" x14ac:dyDescent="0.2">
      <c r="A832" s="3" t="s">
        <v>60</v>
      </c>
      <c r="B832" t="s">
        <v>82</v>
      </c>
      <c r="C832" s="4">
        <v>249086.05</v>
      </c>
      <c r="D832" s="4">
        <v>202598.53</v>
      </c>
      <c r="E832" s="4"/>
      <c r="F832" s="4"/>
      <c r="G832" s="4"/>
      <c r="H832" s="4">
        <v>451684.58</v>
      </c>
      <c r="I832" s="5">
        <v>45230</v>
      </c>
      <c r="J832" t="str">
        <f>VLOOKUP(B832,'[1]Payor Mapping'!$A$1:$D$5000,4,FALSE)</f>
        <v>Medicare</v>
      </c>
      <c r="K832" s="4">
        <f t="shared" si="12"/>
        <v>451684.57999999996</v>
      </c>
    </row>
    <row r="833" spans="1:11" x14ac:dyDescent="0.2">
      <c r="A833" s="3" t="s">
        <v>60</v>
      </c>
      <c r="B833" t="s">
        <v>35</v>
      </c>
      <c r="C833" s="4">
        <v>2495155.16</v>
      </c>
      <c r="D833" s="4">
        <v>198899.13999999998</v>
      </c>
      <c r="E833" s="4">
        <v>186584.64</v>
      </c>
      <c r="F833" s="4"/>
      <c r="G833" s="4"/>
      <c r="H833" s="4">
        <v>2880638.9400000004</v>
      </c>
      <c r="I833" s="5">
        <v>45230</v>
      </c>
      <c r="J833" t="str">
        <f>VLOOKUP(B833,'[1]Payor Mapping'!$A$1:$D$5000,4,FALSE)</f>
        <v>Medicare</v>
      </c>
      <c r="K833" s="4">
        <f t="shared" si="12"/>
        <v>2694054.3000000003</v>
      </c>
    </row>
    <row r="834" spans="1:11" x14ac:dyDescent="0.2">
      <c r="A834" s="3" t="s">
        <v>60</v>
      </c>
      <c r="B834" t="s">
        <v>36</v>
      </c>
      <c r="C834" s="4">
        <v>675304.76</v>
      </c>
      <c r="D834" s="4"/>
      <c r="E834" s="4"/>
      <c r="F834" s="4"/>
      <c r="G834" s="4">
        <v>90177</v>
      </c>
      <c r="H834" s="4">
        <v>765481.76</v>
      </c>
      <c r="I834" s="5">
        <v>45230</v>
      </c>
      <c r="J834" t="str">
        <f>VLOOKUP(B834,'[1]Payor Mapping'!$A$1:$D$5000,4,FALSE)</f>
        <v>Medicare</v>
      </c>
      <c r="K834" s="4">
        <f t="shared" si="12"/>
        <v>675304.76</v>
      </c>
    </row>
    <row r="835" spans="1:11" x14ac:dyDescent="0.2">
      <c r="A835" s="3" t="s">
        <v>60</v>
      </c>
      <c r="B835" t="s">
        <v>38</v>
      </c>
      <c r="C835" s="4">
        <v>8195.4</v>
      </c>
      <c r="D835" s="4"/>
      <c r="E835" s="4"/>
      <c r="F835" s="4"/>
      <c r="G835" s="4"/>
      <c r="H835" s="4">
        <v>8195.4</v>
      </c>
      <c r="I835" s="5">
        <v>45230</v>
      </c>
      <c r="J835" t="str">
        <f>VLOOKUP(B835,'[1]Payor Mapping'!$A$1:$D$5000,4,FALSE)</f>
        <v>Medicare</v>
      </c>
      <c r="K835" s="4">
        <f t="shared" ref="K835:K898" si="13">C835+D835</f>
        <v>8195.4</v>
      </c>
    </row>
    <row r="836" spans="1:11" x14ac:dyDescent="0.2">
      <c r="A836" s="3" t="s">
        <v>60</v>
      </c>
      <c r="B836" t="s">
        <v>39</v>
      </c>
      <c r="C836" s="4">
        <v>-274.8</v>
      </c>
      <c r="D836" s="4"/>
      <c r="E836" s="4"/>
      <c r="F836" s="4"/>
      <c r="G836" s="4"/>
      <c r="H836" s="4">
        <v>-274.8</v>
      </c>
      <c r="I836" s="5">
        <v>45230</v>
      </c>
      <c r="J836" t="str">
        <f>VLOOKUP(B836,'[1]Payor Mapping'!$A$1:$D$5000,4,FALSE)</f>
        <v>Commercial</v>
      </c>
      <c r="K836" s="4">
        <f t="shared" si="13"/>
        <v>-274.8</v>
      </c>
    </row>
    <row r="837" spans="1:11" x14ac:dyDescent="0.2">
      <c r="A837" s="3" t="s">
        <v>60</v>
      </c>
      <c r="B837" t="s">
        <v>117</v>
      </c>
      <c r="C837" s="4">
        <v>971.64</v>
      </c>
      <c r="D837" s="4"/>
      <c r="E837" s="4"/>
      <c r="F837" s="4"/>
      <c r="G837" s="4"/>
      <c r="H837" s="4">
        <v>971.64</v>
      </c>
      <c r="I837" s="5">
        <v>45230</v>
      </c>
      <c r="J837" t="str">
        <f>VLOOKUP(B837,'[1]Payor Mapping'!$A$1:$D$5000,4,FALSE)</f>
        <v>Commercial</v>
      </c>
      <c r="K837" s="4">
        <f t="shared" si="13"/>
        <v>971.64</v>
      </c>
    </row>
    <row r="838" spans="1:11" x14ac:dyDescent="0.2">
      <c r="A838" s="3" t="s">
        <v>60</v>
      </c>
      <c r="B838" t="s">
        <v>84</v>
      </c>
      <c r="C838" s="4">
        <v>363.93</v>
      </c>
      <c r="D838" s="4"/>
      <c r="E838" s="4"/>
      <c r="F838" s="4"/>
      <c r="G838" s="4"/>
      <c r="H838" s="4">
        <v>363.93</v>
      </c>
      <c r="I838" s="5">
        <v>45230</v>
      </c>
      <c r="J838" t="str">
        <f>VLOOKUP(B838,'[1]Payor Mapping'!$A$1:$D$5000,4,FALSE)</f>
        <v>Commercial</v>
      </c>
      <c r="K838" s="4">
        <f t="shared" si="13"/>
        <v>363.93</v>
      </c>
    </row>
    <row r="839" spans="1:11" x14ac:dyDescent="0.2">
      <c r="A839" s="3" t="s">
        <v>60</v>
      </c>
      <c r="B839" t="s">
        <v>85</v>
      </c>
      <c r="C839" s="4">
        <v>241.03000000000003</v>
      </c>
      <c r="D839" s="4">
        <v>72.510000000000005</v>
      </c>
      <c r="E839" s="4"/>
      <c r="F839" s="4"/>
      <c r="G839" s="4"/>
      <c r="H839" s="4">
        <v>313.54000000000002</v>
      </c>
      <c r="I839" s="5">
        <v>45230</v>
      </c>
      <c r="J839" t="str">
        <f>VLOOKUP(B839,'[1]Payor Mapping'!$A$1:$D$5000,4,FALSE)</f>
        <v>Commercial</v>
      </c>
      <c r="K839" s="4">
        <f t="shared" si="13"/>
        <v>313.54000000000002</v>
      </c>
    </row>
    <row r="840" spans="1:11" x14ac:dyDescent="0.2">
      <c r="A840" s="3" t="s">
        <v>60</v>
      </c>
      <c r="B840" t="s">
        <v>112</v>
      </c>
      <c r="C840" s="4">
        <v>47</v>
      </c>
      <c r="D840" s="4"/>
      <c r="E840" s="4"/>
      <c r="F840" s="4"/>
      <c r="G840" s="4"/>
      <c r="H840" s="4">
        <v>47</v>
      </c>
      <c r="I840" s="5">
        <v>45230</v>
      </c>
      <c r="J840" t="str">
        <f>VLOOKUP(B840,'[1]Payor Mapping'!$A$1:$D$5000,4,FALSE)</f>
        <v>Commercial</v>
      </c>
      <c r="K840" s="4">
        <f t="shared" si="13"/>
        <v>47</v>
      </c>
    </row>
    <row r="841" spans="1:11" x14ac:dyDescent="0.2">
      <c r="A841" s="3" t="s">
        <v>60</v>
      </c>
      <c r="B841" t="s">
        <v>16</v>
      </c>
      <c r="C841" s="4">
        <v>-27593.749999999945</v>
      </c>
      <c r="D841" s="4">
        <v>213946.62999999998</v>
      </c>
      <c r="E841" s="4">
        <v>158364.92000000001</v>
      </c>
      <c r="F841" s="4">
        <v>33970.430000000008</v>
      </c>
      <c r="G841" s="4">
        <v>572537.47000000009</v>
      </c>
      <c r="H841" s="4">
        <v>951225.70000000054</v>
      </c>
      <c r="I841" s="5">
        <v>45230</v>
      </c>
      <c r="J841" t="str">
        <f>VLOOKUP(B841,'[1]Payor Mapping'!$A$1:$D$5000,4,FALSE)</f>
        <v>Private Pay</v>
      </c>
      <c r="K841" s="4">
        <f t="shared" si="13"/>
        <v>186352.88000000003</v>
      </c>
    </row>
    <row r="842" spans="1:11" x14ac:dyDescent="0.2">
      <c r="A842" s="3" t="s">
        <v>60</v>
      </c>
      <c r="B842" t="s">
        <v>56</v>
      </c>
      <c r="C842" s="4">
        <v>566.42000000000007</v>
      </c>
      <c r="D842" s="4">
        <v>550</v>
      </c>
      <c r="E842" s="4">
        <v>550</v>
      </c>
      <c r="F842" s="4">
        <v>275</v>
      </c>
      <c r="G842" s="4"/>
      <c r="H842" s="4">
        <v>1941.42</v>
      </c>
      <c r="I842" s="5">
        <v>45230</v>
      </c>
      <c r="J842" t="str">
        <f>VLOOKUP(B842,'[1]Payor Mapping'!$A$1:$D$5000,4,FALSE)</f>
        <v>Gov't</v>
      </c>
      <c r="K842" s="4">
        <f t="shared" si="13"/>
        <v>1116.42</v>
      </c>
    </row>
    <row r="843" spans="1:11" x14ac:dyDescent="0.2">
      <c r="A843" s="3" t="s">
        <v>60</v>
      </c>
      <c r="B843" t="s">
        <v>86</v>
      </c>
      <c r="C843" s="4">
        <v>217.53000000000003</v>
      </c>
      <c r="D843" s="4">
        <v>185.4</v>
      </c>
      <c r="E843" s="4">
        <v>145.02000000000001</v>
      </c>
      <c r="F843" s="4"/>
      <c r="G843" s="4">
        <v>2359.69</v>
      </c>
      <c r="H843" s="4">
        <v>2907.6400000000003</v>
      </c>
      <c r="I843" s="5">
        <v>45230</v>
      </c>
      <c r="J843" t="str">
        <f>VLOOKUP(B843,'[1]Payor Mapping'!$A$1:$D$5000,4,FALSE)</f>
        <v>Gov't</v>
      </c>
      <c r="K843" s="4">
        <f t="shared" si="13"/>
        <v>402.93000000000006</v>
      </c>
    </row>
    <row r="844" spans="1:11" x14ac:dyDescent="0.2">
      <c r="A844" s="3" t="s">
        <v>60</v>
      </c>
      <c r="B844" t="s">
        <v>87</v>
      </c>
      <c r="C844" s="4"/>
      <c r="D844" s="4"/>
      <c r="E844" s="4"/>
      <c r="F844" s="4">
        <v>2744.96</v>
      </c>
      <c r="G844" s="4">
        <v>6986.78</v>
      </c>
      <c r="H844" s="4">
        <v>9731.74</v>
      </c>
      <c r="I844" s="5">
        <v>45230</v>
      </c>
      <c r="J844" t="str">
        <f>VLOOKUP(B844,'[1]Payor Mapping'!$A$1:$D$5000,4,FALSE)</f>
        <v>Gov't</v>
      </c>
      <c r="K844" s="4">
        <f t="shared" si="13"/>
        <v>0</v>
      </c>
    </row>
    <row r="845" spans="1:11" x14ac:dyDescent="0.2">
      <c r="A845" s="3" t="s">
        <v>60</v>
      </c>
      <c r="B845" t="s">
        <v>59</v>
      </c>
      <c r="C845" s="4">
        <v>524705.06000000006</v>
      </c>
      <c r="D845" s="4">
        <v>177177.26</v>
      </c>
      <c r="E845" s="4">
        <v>434878.82</v>
      </c>
      <c r="F845" s="4"/>
      <c r="G845" s="4"/>
      <c r="H845" s="4">
        <v>1136761.1400000001</v>
      </c>
      <c r="I845" s="5">
        <v>45230</v>
      </c>
      <c r="J845" t="str">
        <f>VLOOKUP(B845,'[1]Payor Mapping'!$A$1:$D$5000,4,FALSE)</f>
        <v>Commercial</v>
      </c>
      <c r="K845" s="4">
        <f t="shared" si="13"/>
        <v>701882.32000000007</v>
      </c>
    </row>
    <row r="846" spans="1:11" x14ac:dyDescent="0.2">
      <c r="A846" s="3" t="s">
        <v>60</v>
      </c>
      <c r="B846" t="s">
        <v>42</v>
      </c>
      <c r="C846" s="4">
        <v>1827.6299999999999</v>
      </c>
      <c r="D846" s="4"/>
      <c r="E846" s="4"/>
      <c r="F846" s="4"/>
      <c r="G846" s="4"/>
      <c r="H846" s="4">
        <v>1827.6299999999999</v>
      </c>
      <c r="I846" s="5">
        <v>45230</v>
      </c>
      <c r="J846" t="str">
        <f>VLOOKUP(B846,'[1]Payor Mapping'!$A$1:$D$5000,4,FALSE)</f>
        <v>Commercial</v>
      </c>
      <c r="K846" s="4">
        <f t="shared" si="13"/>
        <v>1827.6299999999999</v>
      </c>
    </row>
    <row r="847" spans="1:11" x14ac:dyDescent="0.2">
      <c r="A847" s="3" t="s">
        <v>60</v>
      </c>
      <c r="B847" t="s">
        <v>88</v>
      </c>
      <c r="C847" s="4">
        <v>21521.99</v>
      </c>
      <c r="D847" s="4"/>
      <c r="E847" s="4"/>
      <c r="F847" s="4"/>
      <c r="G847" s="4">
        <v>26721.230000000003</v>
      </c>
      <c r="H847" s="4">
        <v>48243.22</v>
      </c>
      <c r="I847" s="5">
        <v>45230</v>
      </c>
      <c r="J847" t="str">
        <f>VLOOKUP(B847,'[1]Payor Mapping'!$A$1:$D$5000,4,FALSE)</f>
        <v>Commercial</v>
      </c>
      <c r="K847" s="4">
        <f t="shared" si="13"/>
        <v>21521.99</v>
      </c>
    </row>
    <row r="848" spans="1:11" x14ac:dyDescent="0.2">
      <c r="A848" s="6" t="s">
        <v>60</v>
      </c>
      <c r="B848" t="s">
        <v>90</v>
      </c>
      <c r="C848" s="4">
        <v>11362.98</v>
      </c>
      <c r="D848" s="4">
        <v>27678.37</v>
      </c>
      <c r="E848" s="4"/>
      <c r="F848" s="4"/>
      <c r="G848" s="4"/>
      <c r="H848" s="4">
        <v>39041.35</v>
      </c>
      <c r="I848" s="5">
        <v>45230</v>
      </c>
      <c r="J848" t="str">
        <f>VLOOKUP(B848,'[1]Payor Mapping'!$A$1:$D$5000,4,FALSE)</f>
        <v>WC</v>
      </c>
      <c r="K848" s="4">
        <f t="shared" si="13"/>
        <v>39041.35</v>
      </c>
    </row>
    <row r="849" spans="1:11" x14ac:dyDescent="0.2">
      <c r="A849" s="6" t="s">
        <v>93</v>
      </c>
      <c r="B849" t="s">
        <v>93</v>
      </c>
      <c r="C849" s="4"/>
      <c r="D849" s="4"/>
      <c r="E849" s="4"/>
      <c r="F849" s="4"/>
      <c r="G849" s="4"/>
      <c r="H849" s="4"/>
      <c r="I849" s="5">
        <v>45230</v>
      </c>
      <c r="J849" t="e">
        <f>VLOOKUP(B849,'[1]Payor Mapping'!$A$1:$D$5000,4,FALSE)</f>
        <v>#N/A</v>
      </c>
      <c r="K849" s="4">
        <f t="shared" si="13"/>
        <v>0</v>
      </c>
    </row>
    <row r="850" spans="1:11" x14ac:dyDescent="0.2">
      <c r="A850" s="7" t="s">
        <v>94</v>
      </c>
      <c r="B850" s="7"/>
      <c r="C850" s="8">
        <v>27056139.110000003</v>
      </c>
      <c r="D850" s="8">
        <v>7609688.7499999972</v>
      </c>
      <c r="E850" s="8">
        <v>4949949.1100000003</v>
      </c>
      <c r="F850" s="8">
        <v>2512371.6799999992</v>
      </c>
      <c r="G850" s="8">
        <v>9050096.3000000026</v>
      </c>
      <c r="H850" s="8">
        <v>51178244.949999981</v>
      </c>
      <c r="I850" s="5">
        <v>45230</v>
      </c>
      <c r="J850" t="e">
        <f>VLOOKUP(B850,'[1]Payor Mapping'!$A$1:$D$5000,4,FALSE)</f>
        <v>#N/A</v>
      </c>
      <c r="K850" s="4">
        <f t="shared" si="13"/>
        <v>34665827.859999999</v>
      </c>
    </row>
    <row r="851" spans="1:11" x14ac:dyDescent="0.2">
      <c r="A851" s="1" t="s">
        <v>0</v>
      </c>
      <c r="B851" s="1" t="s">
        <v>1</v>
      </c>
      <c r="C851" s="9" t="s">
        <v>2</v>
      </c>
      <c r="D851" s="9" t="s">
        <v>3</v>
      </c>
      <c r="E851" s="9" t="s">
        <v>4</v>
      </c>
      <c r="F851" s="9" t="s">
        <v>5</v>
      </c>
      <c r="G851" s="9" t="s">
        <v>6</v>
      </c>
      <c r="H851" s="9" t="s">
        <v>7</v>
      </c>
      <c r="I851" s="5">
        <v>45199</v>
      </c>
      <c r="J851" t="e">
        <f>VLOOKUP(B851,'[1]Payor Mapping'!$A$1:$D$5000,4,FALSE)</f>
        <v>#N/A</v>
      </c>
      <c r="K851" s="4" t="e">
        <f t="shared" si="13"/>
        <v>#VALUE!</v>
      </c>
    </row>
    <row r="852" spans="1:11" x14ac:dyDescent="0.2">
      <c r="A852" s="3" t="s">
        <v>10</v>
      </c>
      <c r="B852" t="s">
        <v>17</v>
      </c>
      <c r="C852" s="4">
        <v>52755.03</v>
      </c>
      <c r="D852" s="4">
        <v>51894.16</v>
      </c>
      <c r="E852" s="4">
        <v>55267.74</v>
      </c>
      <c r="F852" s="4">
        <v>53369.4</v>
      </c>
      <c r="G852" s="4">
        <v>343353.33</v>
      </c>
      <c r="H852" s="4">
        <v>556639.66</v>
      </c>
      <c r="I852" s="5">
        <v>45199</v>
      </c>
      <c r="J852" t="str">
        <f>VLOOKUP(B852,'[1]Payor Mapping'!$A$1:$D$5000,4,FALSE)</f>
        <v>Commercial</v>
      </c>
      <c r="K852" s="4">
        <f t="shared" si="13"/>
        <v>104649.19</v>
      </c>
    </row>
    <row r="853" spans="1:11" x14ac:dyDescent="0.2">
      <c r="A853" s="3" t="s">
        <v>10</v>
      </c>
      <c r="B853" t="s">
        <v>118</v>
      </c>
      <c r="C853" s="4"/>
      <c r="D853" s="4">
        <v>3600</v>
      </c>
      <c r="E853" s="4"/>
      <c r="F853" s="4"/>
      <c r="G853" s="4"/>
      <c r="H853" s="4">
        <v>3600</v>
      </c>
      <c r="I853" s="5">
        <v>45199</v>
      </c>
      <c r="J853" t="str">
        <f>VLOOKUP(B853,'[1]Payor Mapping'!$A$1:$D$5000,4,FALSE)</f>
        <v>Commercial</v>
      </c>
      <c r="K853" s="4">
        <f t="shared" si="13"/>
        <v>3600</v>
      </c>
    </row>
    <row r="854" spans="1:11" x14ac:dyDescent="0.2">
      <c r="A854" s="3" t="s">
        <v>10</v>
      </c>
      <c r="B854" t="s">
        <v>12</v>
      </c>
      <c r="C854" s="4">
        <v>553570.93999999994</v>
      </c>
      <c r="D854" s="4">
        <v>352329.49</v>
      </c>
      <c r="E854" s="4">
        <v>117553.54999999999</v>
      </c>
      <c r="F854" s="4">
        <v>94311.7</v>
      </c>
      <c r="G854" s="4">
        <v>67921.33</v>
      </c>
      <c r="H854" s="4">
        <v>1185687.0100000002</v>
      </c>
      <c r="I854" s="5">
        <v>45199</v>
      </c>
      <c r="J854" t="str">
        <f>VLOOKUP(B854,'[1]Payor Mapping'!$A$1:$D$5000,4,FALSE)</f>
        <v>Commercial</v>
      </c>
      <c r="K854" s="4">
        <f t="shared" si="13"/>
        <v>905900.42999999993</v>
      </c>
    </row>
    <row r="855" spans="1:11" x14ac:dyDescent="0.2">
      <c r="A855" s="3" t="s">
        <v>10</v>
      </c>
      <c r="B855" t="s">
        <v>67</v>
      </c>
      <c r="C855" s="4"/>
      <c r="D855" s="4"/>
      <c r="E855" s="4"/>
      <c r="F855" s="4"/>
      <c r="G855" s="4">
        <v>339.23</v>
      </c>
      <c r="H855" s="4">
        <v>339.23</v>
      </c>
      <c r="I855" s="5">
        <v>45199</v>
      </c>
      <c r="J855" t="str">
        <f>VLOOKUP(B855,'[1]Payor Mapping'!$A$1:$D$5000,4,FALSE)</f>
        <v>Commercial</v>
      </c>
      <c r="K855" s="4">
        <f t="shared" si="13"/>
        <v>0</v>
      </c>
    </row>
    <row r="856" spans="1:11" x14ac:dyDescent="0.2">
      <c r="A856" s="3" t="s">
        <v>10</v>
      </c>
      <c r="B856" t="s">
        <v>69</v>
      </c>
      <c r="C856" s="4"/>
      <c r="D856" s="4"/>
      <c r="E856" s="4"/>
      <c r="F856" s="4"/>
      <c r="G856" s="4">
        <v>20610.23</v>
      </c>
      <c r="H856" s="4">
        <v>20610.23</v>
      </c>
      <c r="I856" s="5">
        <v>45199</v>
      </c>
      <c r="J856" t="str">
        <f>VLOOKUP(B856,'[1]Payor Mapping'!$A$1:$D$5000,4,FALSE)</f>
        <v>Commercial</v>
      </c>
      <c r="K856" s="4">
        <f t="shared" si="13"/>
        <v>0</v>
      </c>
    </row>
    <row r="857" spans="1:11" x14ac:dyDescent="0.2">
      <c r="A857" s="3" t="s">
        <v>10</v>
      </c>
      <c r="B857" t="s">
        <v>13</v>
      </c>
      <c r="C857" s="4">
        <v>290991.95</v>
      </c>
      <c r="D857" s="4">
        <v>56885.96</v>
      </c>
      <c r="E857" s="4">
        <v>2050</v>
      </c>
      <c r="F857" s="4"/>
      <c r="G857" s="4">
        <v>84241.600000000006</v>
      </c>
      <c r="H857" s="4">
        <v>434169.51</v>
      </c>
      <c r="I857" s="5">
        <v>45199</v>
      </c>
      <c r="J857" t="str">
        <f>VLOOKUP(B857,'[1]Payor Mapping'!$A$1:$D$5000,4,FALSE)</f>
        <v>Medicaid</v>
      </c>
      <c r="K857" s="4">
        <f t="shared" si="13"/>
        <v>347877.91000000003</v>
      </c>
    </row>
    <row r="858" spans="1:11" x14ac:dyDescent="0.2">
      <c r="A858" s="3" t="s">
        <v>10</v>
      </c>
      <c r="B858" t="s">
        <v>14</v>
      </c>
      <c r="C858" s="4">
        <v>81545.48000000001</v>
      </c>
      <c r="D858" s="4">
        <v>13089.4</v>
      </c>
      <c r="E858" s="4">
        <v>31686.959999999999</v>
      </c>
      <c r="F858" s="4"/>
      <c r="G858" s="4">
        <v>7757.75</v>
      </c>
      <c r="H858" s="4">
        <v>134079.59</v>
      </c>
      <c r="I858" s="5">
        <v>45199</v>
      </c>
      <c r="J858" t="str">
        <f>VLOOKUP(B858,'[1]Payor Mapping'!$A$1:$D$5000,4,FALSE)</f>
        <v>Commercial</v>
      </c>
      <c r="K858" s="4">
        <f t="shared" si="13"/>
        <v>94634.880000000005</v>
      </c>
    </row>
    <row r="859" spans="1:11" x14ac:dyDescent="0.2">
      <c r="A859" s="3" t="s">
        <v>10</v>
      </c>
      <c r="B859" t="s">
        <v>98</v>
      </c>
      <c r="C859" s="4">
        <v>225219.30000000002</v>
      </c>
      <c r="D859" s="4">
        <v>22711.48</v>
      </c>
      <c r="E859" s="4"/>
      <c r="F859" s="4"/>
      <c r="G859" s="4">
        <v>18834.419999999998</v>
      </c>
      <c r="H859" s="4">
        <v>266765.2</v>
      </c>
      <c r="I859" s="5">
        <v>45199</v>
      </c>
      <c r="J859" t="str">
        <f>VLOOKUP(B859,'[1]Payor Mapping'!$A$1:$D$5000,4,FALSE)</f>
        <v>Commercial</v>
      </c>
      <c r="K859" s="4">
        <f t="shared" si="13"/>
        <v>247930.78000000003</v>
      </c>
    </row>
    <row r="860" spans="1:11" x14ac:dyDescent="0.2">
      <c r="A860" s="3" t="s">
        <v>10</v>
      </c>
      <c r="B860" t="s">
        <v>75</v>
      </c>
      <c r="C860" s="4">
        <v>211271.85000000003</v>
      </c>
      <c r="D860" s="4">
        <v>73948.259999999995</v>
      </c>
      <c r="E860" s="4">
        <v>14377.1</v>
      </c>
      <c r="F860" s="4"/>
      <c r="G860" s="4">
        <v>61995.24</v>
      </c>
      <c r="H860" s="4">
        <v>361592.44999999995</v>
      </c>
      <c r="I860" s="5">
        <v>45199</v>
      </c>
      <c r="J860" t="str">
        <f>VLOOKUP(B860,'[1]Payor Mapping'!$A$1:$D$5000,4,FALSE)</f>
        <v>MCA</v>
      </c>
      <c r="K860" s="4">
        <f t="shared" si="13"/>
        <v>285220.11000000004</v>
      </c>
    </row>
    <row r="861" spans="1:11" x14ac:dyDescent="0.2">
      <c r="A861" s="3" t="s">
        <v>10</v>
      </c>
      <c r="B861" t="s">
        <v>106</v>
      </c>
      <c r="C861" s="4">
        <v>148523.26999999999</v>
      </c>
      <c r="D861" s="4">
        <v>52661.71</v>
      </c>
      <c r="E861" s="4"/>
      <c r="F861" s="4"/>
      <c r="G861" s="4"/>
      <c r="H861" s="4">
        <v>201184.97999999998</v>
      </c>
      <c r="I861" s="5">
        <v>45199</v>
      </c>
      <c r="J861" t="str">
        <f>VLOOKUP(B861,'[1]Payor Mapping'!$A$1:$D$5000,4,FALSE)</f>
        <v>MCA</v>
      </c>
      <c r="K861" s="4">
        <f t="shared" si="13"/>
        <v>201184.97999999998</v>
      </c>
    </row>
    <row r="862" spans="1:11" x14ac:dyDescent="0.2">
      <c r="A862" s="3" t="s">
        <v>10</v>
      </c>
      <c r="B862" t="s">
        <v>15</v>
      </c>
      <c r="C862" s="4">
        <v>176186.02000000002</v>
      </c>
      <c r="D862" s="4"/>
      <c r="E862" s="4"/>
      <c r="F862" s="4"/>
      <c r="G862" s="4"/>
      <c r="H862" s="4">
        <v>176186.02000000002</v>
      </c>
      <c r="I862" s="5">
        <v>45199</v>
      </c>
      <c r="J862" t="str">
        <f>VLOOKUP(B862,'[1]Payor Mapping'!$A$1:$D$5000,4,FALSE)</f>
        <v>MCA</v>
      </c>
      <c r="K862" s="4">
        <f t="shared" si="13"/>
        <v>176186.02000000002</v>
      </c>
    </row>
    <row r="863" spans="1:11" x14ac:dyDescent="0.2">
      <c r="A863" s="3" t="s">
        <v>10</v>
      </c>
      <c r="B863" t="s">
        <v>99</v>
      </c>
      <c r="C863" s="4"/>
      <c r="D863" s="4">
        <v>52469.62</v>
      </c>
      <c r="E863" s="4"/>
      <c r="F863" s="4"/>
      <c r="G863" s="4"/>
      <c r="H863" s="4">
        <v>52469.62</v>
      </c>
      <c r="I863" s="5">
        <v>45199</v>
      </c>
      <c r="J863" t="str">
        <f>VLOOKUP(B863,'[1]Payor Mapping'!$A$1:$D$5000,4,FALSE)</f>
        <v>MCA</v>
      </c>
      <c r="K863" s="4">
        <f t="shared" si="13"/>
        <v>52469.62</v>
      </c>
    </row>
    <row r="864" spans="1:11" x14ac:dyDescent="0.2">
      <c r="A864" s="3" t="s">
        <v>10</v>
      </c>
      <c r="B864" t="s">
        <v>107</v>
      </c>
      <c r="C864" s="4">
        <v>61569.57</v>
      </c>
      <c r="D864" s="4"/>
      <c r="E864" s="4"/>
      <c r="F864" s="4"/>
      <c r="G864" s="4"/>
      <c r="H864" s="4">
        <v>61569.57</v>
      </c>
      <c r="I864" s="5">
        <v>45199</v>
      </c>
      <c r="J864" t="str">
        <f>VLOOKUP(B864,'[1]Payor Mapping'!$A$1:$D$5000,4,FALSE)</f>
        <v>MCA</v>
      </c>
      <c r="K864" s="4">
        <f t="shared" si="13"/>
        <v>61569.57</v>
      </c>
    </row>
    <row r="865" spans="1:11" x14ac:dyDescent="0.2">
      <c r="A865" s="3" t="s">
        <v>10</v>
      </c>
      <c r="B865" t="s">
        <v>33</v>
      </c>
      <c r="C865" s="4"/>
      <c r="D865" s="4"/>
      <c r="E865" s="4">
        <v>66270.87</v>
      </c>
      <c r="F865" s="4"/>
      <c r="G865" s="4">
        <v>2968</v>
      </c>
      <c r="H865" s="4">
        <v>69238.87</v>
      </c>
      <c r="I865" s="5">
        <v>45199</v>
      </c>
      <c r="J865" t="str">
        <f>VLOOKUP(B865,'[1]Payor Mapping'!$A$1:$D$5000,4,FALSE)</f>
        <v>MEDICAID</v>
      </c>
      <c r="K865" s="4">
        <f t="shared" si="13"/>
        <v>0</v>
      </c>
    </row>
    <row r="866" spans="1:11" x14ac:dyDescent="0.2">
      <c r="A866" s="3" t="s">
        <v>10</v>
      </c>
      <c r="B866" t="s">
        <v>119</v>
      </c>
      <c r="C866" s="4"/>
      <c r="D866" s="4"/>
      <c r="E866" s="4"/>
      <c r="F866" s="4"/>
      <c r="G866" s="4">
        <v>8655</v>
      </c>
      <c r="H866" s="4">
        <v>8655</v>
      </c>
      <c r="I866" s="5">
        <v>45199</v>
      </c>
      <c r="J866" t="str">
        <f>VLOOKUP(B866,'[1]Payor Mapping'!$A$1:$D$5000,4,FALSE)</f>
        <v>MEDICARE</v>
      </c>
      <c r="K866" s="4">
        <f t="shared" si="13"/>
        <v>0</v>
      </c>
    </row>
    <row r="867" spans="1:11" x14ac:dyDescent="0.2">
      <c r="A867" s="3" t="s">
        <v>10</v>
      </c>
      <c r="B867" t="s">
        <v>108</v>
      </c>
      <c r="C867" s="4">
        <v>242425.49000000002</v>
      </c>
      <c r="D867" s="4"/>
      <c r="E867" s="4"/>
      <c r="F867" s="4"/>
      <c r="G867" s="4">
        <v>139801.76</v>
      </c>
      <c r="H867" s="4">
        <v>382227.25</v>
      </c>
      <c r="I867" s="5">
        <v>45199</v>
      </c>
      <c r="J867" t="str">
        <f>VLOOKUP(B867,'[1]Payor Mapping'!$A$1:$D$5000,4,FALSE)</f>
        <v>Medicare</v>
      </c>
      <c r="K867" s="4">
        <f t="shared" si="13"/>
        <v>242425.49000000002</v>
      </c>
    </row>
    <row r="868" spans="1:11" x14ac:dyDescent="0.2">
      <c r="A868" s="3" t="s">
        <v>10</v>
      </c>
      <c r="B868" t="s">
        <v>109</v>
      </c>
      <c r="C868" s="4">
        <v>56961.549999999996</v>
      </c>
      <c r="D868" s="4">
        <v>333072.57999999996</v>
      </c>
      <c r="E868" s="4">
        <v>77572.84</v>
      </c>
      <c r="F868" s="4"/>
      <c r="G868" s="4">
        <v>29241.759999999998</v>
      </c>
      <c r="H868" s="4">
        <v>496848.72999999992</v>
      </c>
      <c r="I868" s="5">
        <v>45199</v>
      </c>
      <c r="J868" t="str">
        <f>VLOOKUP(B868,'[1]Payor Mapping'!$A$1:$D$5000,4,FALSE)</f>
        <v>Medicaid</v>
      </c>
      <c r="K868" s="4">
        <f t="shared" si="13"/>
        <v>390034.12999999995</v>
      </c>
    </row>
    <row r="869" spans="1:11" x14ac:dyDescent="0.2">
      <c r="A869" s="3" t="s">
        <v>10</v>
      </c>
      <c r="B869" t="s">
        <v>16</v>
      </c>
      <c r="C869" s="4">
        <v>-674136.03000000014</v>
      </c>
      <c r="D869" s="4">
        <v>30480.03</v>
      </c>
      <c r="E869" s="4">
        <v>23119.55</v>
      </c>
      <c r="F869" s="4">
        <v>17654.8</v>
      </c>
      <c r="G869" s="4">
        <v>99009.739999999991</v>
      </c>
      <c r="H869" s="4">
        <v>-503871.91000000009</v>
      </c>
      <c r="I869" s="5">
        <v>45199</v>
      </c>
      <c r="J869" t="str">
        <f>VLOOKUP(B869,'[1]Payor Mapping'!$A$1:$D$5000,4,FALSE)</f>
        <v>Private Pay</v>
      </c>
      <c r="K869" s="4">
        <f t="shared" si="13"/>
        <v>-643656.00000000012</v>
      </c>
    </row>
    <row r="870" spans="1:11" x14ac:dyDescent="0.2">
      <c r="A870" s="6" t="s">
        <v>10</v>
      </c>
      <c r="B870" t="s">
        <v>120</v>
      </c>
      <c r="C870" s="4">
        <v>6428.12</v>
      </c>
      <c r="D870" s="4"/>
      <c r="E870" s="4"/>
      <c r="F870" s="4"/>
      <c r="G870" s="4"/>
      <c r="H870" s="4">
        <v>6428.12</v>
      </c>
      <c r="I870" s="5">
        <v>45199</v>
      </c>
      <c r="J870" t="str">
        <f>VLOOKUP(B870,'[1]Payor Mapping'!$A$1:$D$5000,4,FALSE)</f>
        <v>Commercial</v>
      </c>
      <c r="K870" s="4">
        <f t="shared" si="13"/>
        <v>6428.12</v>
      </c>
    </row>
    <row r="871" spans="1:11" x14ac:dyDescent="0.2">
      <c r="A871" s="3" t="s">
        <v>18</v>
      </c>
      <c r="B871" t="s">
        <v>11</v>
      </c>
      <c r="C871" s="4"/>
      <c r="D871" s="4"/>
      <c r="E871" s="4">
        <v>6618.85</v>
      </c>
      <c r="F871" s="4"/>
      <c r="G871" s="4">
        <v>1484</v>
      </c>
      <c r="H871" s="4">
        <v>8102.85</v>
      </c>
      <c r="I871" s="5">
        <v>45199</v>
      </c>
      <c r="J871" t="str">
        <f>VLOOKUP(B871,'[1]Payor Mapping'!$A$1:$D$5000,4,FALSE)</f>
        <v>Commercial</v>
      </c>
      <c r="K871" s="4">
        <f t="shared" si="13"/>
        <v>0</v>
      </c>
    </row>
    <row r="872" spans="1:11" x14ac:dyDescent="0.2">
      <c r="A872" s="3" t="s">
        <v>18</v>
      </c>
      <c r="B872" t="s">
        <v>61</v>
      </c>
      <c r="C872" s="4"/>
      <c r="D872" s="4">
        <v>47</v>
      </c>
      <c r="E872" s="4"/>
      <c r="F872" s="4"/>
      <c r="G872" s="4"/>
      <c r="H872" s="4">
        <v>47</v>
      </c>
      <c r="I872" s="5">
        <v>45199</v>
      </c>
      <c r="J872" t="str">
        <f>VLOOKUP(B872,'[1]Payor Mapping'!$A$1:$D$5000,4,FALSE)</f>
        <v>Commercial</v>
      </c>
      <c r="K872" s="4">
        <f t="shared" si="13"/>
        <v>47</v>
      </c>
    </row>
    <row r="873" spans="1:11" x14ac:dyDescent="0.2">
      <c r="A873" s="3" t="s">
        <v>18</v>
      </c>
      <c r="B873" t="s">
        <v>62</v>
      </c>
      <c r="C873" s="4"/>
      <c r="D873" s="4">
        <v>23835.02</v>
      </c>
      <c r="E873" s="4"/>
      <c r="F873" s="4"/>
      <c r="G873" s="4"/>
      <c r="H873" s="4">
        <v>23835.02</v>
      </c>
      <c r="I873" s="5">
        <v>45199</v>
      </c>
      <c r="J873" t="str">
        <f>VLOOKUP(B873,'[1]Payor Mapping'!$A$1:$D$5000,4,FALSE)</f>
        <v>Commercial</v>
      </c>
      <c r="K873" s="4">
        <f t="shared" si="13"/>
        <v>23835.02</v>
      </c>
    </row>
    <row r="874" spans="1:11" x14ac:dyDescent="0.2">
      <c r="A874" s="3" t="s">
        <v>18</v>
      </c>
      <c r="B874" t="s">
        <v>21</v>
      </c>
      <c r="C874" s="4"/>
      <c r="D874" s="4"/>
      <c r="E874" s="4"/>
      <c r="F874" s="4"/>
      <c r="G874" s="4">
        <v>211354.96</v>
      </c>
      <c r="H874" s="4">
        <v>211354.96</v>
      </c>
      <c r="I874" s="5">
        <v>45199</v>
      </c>
      <c r="J874" t="str">
        <f>VLOOKUP(B874,'[1]Payor Mapping'!$A$1:$D$5000,4,FALSE)</f>
        <v>Commercial</v>
      </c>
      <c r="K874" s="4">
        <f t="shared" si="13"/>
        <v>0</v>
      </c>
    </row>
    <row r="875" spans="1:11" x14ac:dyDescent="0.2">
      <c r="A875" s="3" t="s">
        <v>18</v>
      </c>
      <c r="B875" t="s">
        <v>22</v>
      </c>
      <c r="C875" s="4">
        <v>501498.79</v>
      </c>
      <c r="D875" s="4">
        <v>554637.29999999993</v>
      </c>
      <c r="E875" s="4"/>
      <c r="F875" s="4"/>
      <c r="G875" s="4">
        <v>510158.17</v>
      </c>
      <c r="H875" s="4">
        <v>1566294.2600000002</v>
      </c>
      <c r="I875" s="5">
        <v>45199</v>
      </c>
      <c r="J875" t="str">
        <f>VLOOKUP(B875,'[1]Payor Mapping'!$A$1:$D$5000,4,FALSE)</f>
        <v>Commercial</v>
      </c>
      <c r="K875" s="4">
        <f t="shared" si="13"/>
        <v>1056136.0899999999</v>
      </c>
    </row>
    <row r="876" spans="1:11" x14ac:dyDescent="0.2">
      <c r="A876" s="3" t="s">
        <v>18</v>
      </c>
      <c r="B876" t="s">
        <v>23</v>
      </c>
      <c r="C876" s="4">
        <v>331969.95</v>
      </c>
      <c r="D876" s="4"/>
      <c r="E876" s="4"/>
      <c r="F876" s="4"/>
      <c r="G876" s="4"/>
      <c r="H876" s="4">
        <v>331969.95</v>
      </c>
      <c r="I876" s="5">
        <v>45199</v>
      </c>
      <c r="J876" t="str">
        <f>VLOOKUP(B876,'[1]Payor Mapping'!$A$1:$D$5000,4,FALSE)</f>
        <v>Commercial</v>
      </c>
      <c r="K876" s="4">
        <f t="shared" si="13"/>
        <v>331969.95</v>
      </c>
    </row>
    <row r="877" spans="1:11" x14ac:dyDescent="0.2">
      <c r="A877" s="3" t="s">
        <v>18</v>
      </c>
      <c r="B877" t="s">
        <v>24</v>
      </c>
      <c r="C877" s="4">
        <v>18489.16</v>
      </c>
      <c r="D877" s="4">
        <v>12625.38</v>
      </c>
      <c r="E877" s="4">
        <v>54334.62</v>
      </c>
      <c r="F877" s="4"/>
      <c r="G877" s="4">
        <v>404752.91</v>
      </c>
      <c r="H877" s="4">
        <v>490202.06999999995</v>
      </c>
      <c r="I877" s="5">
        <v>45199</v>
      </c>
      <c r="J877" t="str">
        <f>VLOOKUP(B877,'[1]Payor Mapping'!$A$1:$D$5000,4,FALSE)</f>
        <v>Commercial</v>
      </c>
      <c r="K877" s="4">
        <f t="shared" si="13"/>
        <v>31114.54</v>
      </c>
    </row>
    <row r="878" spans="1:11" x14ac:dyDescent="0.2">
      <c r="A878" s="3" t="s">
        <v>18</v>
      </c>
      <c r="B878" t="s">
        <v>14</v>
      </c>
      <c r="C878" s="4">
        <v>242723.43</v>
      </c>
      <c r="D878" s="4">
        <v>185798.67</v>
      </c>
      <c r="E878" s="4">
        <v>169578.62</v>
      </c>
      <c r="F878" s="4">
        <v>304629.7</v>
      </c>
      <c r="G878" s="4">
        <v>217190.57</v>
      </c>
      <c r="H878" s="4">
        <v>1119920.99</v>
      </c>
      <c r="I878" s="5">
        <v>45199</v>
      </c>
      <c r="J878" t="str">
        <f>VLOOKUP(B878,'[1]Payor Mapping'!$A$1:$D$5000,4,FALSE)</f>
        <v>Commercial</v>
      </c>
      <c r="K878" s="4">
        <f t="shared" si="13"/>
        <v>428522.1</v>
      </c>
    </row>
    <row r="879" spans="1:11" x14ac:dyDescent="0.2">
      <c r="A879" s="3" t="s">
        <v>18</v>
      </c>
      <c r="B879" t="s">
        <v>26</v>
      </c>
      <c r="C879" s="4">
        <v>530955.59000000008</v>
      </c>
      <c r="D879" s="4">
        <v>172851.98</v>
      </c>
      <c r="E879" s="4"/>
      <c r="F879" s="4"/>
      <c r="G879" s="4"/>
      <c r="H879" s="4">
        <v>703807.57000000007</v>
      </c>
      <c r="I879" s="5">
        <v>45199</v>
      </c>
      <c r="J879" t="str">
        <f>VLOOKUP(B879,'[1]Payor Mapping'!$A$1:$D$5000,4,FALSE)</f>
        <v>MCA</v>
      </c>
      <c r="K879" s="4">
        <f t="shared" si="13"/>
        <v>703807.57000000007</v>
      </c>
    </row>
    <row r="880" spans="1:11" x14ac:dyDescent="0.2">
      <c r="A880" s="3" t="s">
        <v>18</v>
      </c>
      <c r="B880" t="s">
        <v>74</v>
      </c>
      <c r="C880" s="4">
        <v>142610.65</v>
      </c>
      <c r="D880" s="4"/>
      <c r="E880" s="4"/>
      <c r="F880" s="4">
        <v>205742.39</v>
      </c>
      <c r="G880" s="4">
        <v>334536.45</v>
      </c>
      <c r="H880" s="4">
        <v>682889.49000000011</v>
      </c>
      <c r="I880" s="5">
        <v>45199</v>
      </c>
      <c r="J880" t="str">
        <f>VLOOKUP(B880,'[1]Payor Mapping'!$A$1:$D$5000,4,FALSE)</f>
        <v>MCA</v>
      </c>
      <c r="K880" s="4">
        <f t="shared" si="13"/>
        <v>142610.65</v>
      </c>
    </row>
    <row r="881" spans="1:11" x14ac:dyDescent="0.2">
      <c r="A881" s="3" t="s">
        <v>18</v>
      </c>
      <c r="B881" t="s">
        <v>75</v>
      </c>
      <c r="C881" s="4"/>
      <c r="D881" s="4"/>
      <c r="E881" s="4"/>
      <c r="F881" s="4"/>
      <c r="G881" s="4">
        <v>1400</v>
      </c>
      <c r="H881" s="4">
        <v>1400</v>
      </c>
      <c r="I881" s="5">
        <v>45199</v>
      </c>
      <c r="J881" t="str">
        <f>VLOOKUP(B881,'[1]Payor Mapping'!$A$1:$D$5000,4,FALSE)</f>
        <v>MCA</v>
      </c>
      <c r="K881" s="4">
        <f t="shared" si="13"/>
        <v>0</v>
      </c>
    </row>
    <row r="882" spans="1:11" x14ac:dyDescent="0.2">
      <c r="A882" s="3" t="s">
        <v>18</v>
      </c>
      <c r="B882" t="s">
        <v>51</v>
      </c>
      <c r="C882" s="4"/>
      <c r="D882" s="4"/>
      <c r="E882" s="4">
        <v>90896.79</v>
      </c>
      <c r="F882" s="4"/>
      <c r="G882" s="4"/>
      <c r="H882" s="4">
        <v>90896.79</v>
      </c>
      <c r="I882" s="5">
        <v>45199</v>
      </c>
      <c r="J882" t="str">
        <f>VLOOKUP(B882,'[1]Payor Mapping'!$A$1:$D$5000,4,FALSE)</f>
        <v>MCA</v>
      </c>
      <c r="K882" s="4">
        <f t="shared" si="13"/>
        <v>0</v>
      </c>
    </row>
    <row r="883" spans="1:11" x14ac:dyDescent="0.2">
      <c r="A883" s="3" t="s">
        <v>18</v>
      </c>
      <c r="B883" t="s">
        <v>27</v>
      </c>
      <c r="C883" s="4"/>
      <c r="D883" s="4"/>
      <c r="E883" s="4">
        <v>454201.96</v>
      </c>
      <c r="F883" s="4"/>
      <c r="G883" s="4">
        <v>57737.63</v>
      </c>
      <c r="H883" s="4">
        <v>511939.59</v>
      </c>
      <c r="I883" s="5">
        <v>45199</v>
      </c>
      <c r="J883" t="str">
        <f>VLOOKUP(B883,'[1]Payor Mapping'!$A$1:$D$5000,4,FALSE)</f>
        <v>MCA</v>
      </c>
      <c r="K883" s="4">
        <f t="shared" si="13"/>
        <v>0</v>
      </c>
    </row>
    <row r="884" spans="1:11" x14ac:dyDescent="0.2">
      <c r="A884" s="3" t="s">
        <v>18</v>
      </c>
      <c r="B884" t="s">
        <v>79</v>
      </c>
      <c r="C884" s="4">
        <v>980.02</v>
      </c>
      <c r="D884" s="4"/>
      <c r="E884" s="4"/>
      <c r="F884" s="4"/>
      <c r="G884" s="4"/>
      <c r="H884" s="4">
        <v>980.02</v>
      </c>
      <c r="I884" s="5">
        <v>45199</v>
      </c>
      <c r="J884" t="str">
        <f>VLOOKUP(B884,'[1]Payor Mapping'!$A$1:$D$5000,4,FALSE)</f>
        <v>MCA</v>
      </c>
      <c r="K884" s="4">
        <f t="shared" si="13"/>
        <v>980.02</v>
      </c>
    </row>
    <row r="885" spans="1:11" x14ac:dyDescent="0.2">
      <c r="A885" s="3" t="s">
        <v>18</v>
      </c>
      <c r="B885" t="s">
        <v>28</v>
      </c>
      <c r="C885" s="4">
        <v>252403.61</v>
      </c>
      <c r="D885" s="4">
        <v>200806.78</v>
      </c>
      <c r="E885" s="4"/>
      <c r="F885" s="4"/>
      <c r="G885" s="4">
        <v>21761.119999999999</v>
      </c>
      <c r="H885" s="4">
        <v>474971.51</v>
      </c>
      <c r="I885" s="5">
        <v>45199</v>
      </c>
      <c r="J885" t="str">
        <f>VLOOKUP(B885,'[1]Payor Mapping'!$A$1:$D$5000,4,FALSE)</f>
        <v>MCA</v>
      </c>
      <c r="K885" s="4">
        <f t="shared" si="13"/>
        <v>453210.39</v>
      </c>
    </row>
    <row r="886" spans="1:11" x14ac:dyDescent="0.2">
      <c r="A886" s="3" t="s">
        <v>18</v>
      </c>
      <c r="B886" t="s">
        <v>53</v>
      </c>
      <c r="C886" s="4">
        <v>104253.91</v>
      </c>
      <c r="D886" s="4">
        <v>97322.880000000005</v>
      </c>
      <c r="E886" s="4"/>
      <c r="F886" s="4"/>
      <c r="G886" s="4"/>
      <c r="H886" s="4">
        <v>201576.79</v>
      </c>
      <c r="I886" s="5">
        <v>45199</v>
      </c>
      <c r="J886" t="str">
        <f>VLOOKUP(B886,'[1]Payor Mapping'!$A$1:$D$5000,4,FALSE)</f>
        <v>MCA</v>
      </c>
      <c r="K886" s="4">
        <f t="shared" si="13"/>
        <v>201576.79</v>
      </c>
    </row>
    <row r="887" spans="1:11" x14ac:dyDescent="0.2">
      <c r="A887" s="3" t="s">
        <v>18</v>
      </c>
      <c r="B887" t="s">
        <v>96</v>
      </c>
      <c r="C887" s="4">
        <v>50568.21</v>
      </c>
      <c r="D887" s="4">
        <v>284528.71000000002</v>
      </c>
      <c r="E887" s="4"/>
      <c r="F887" s="4"/>
      <c r="G887" s="4"/>
      <c r="H887" s="4">
        <v>335096.92000000004</v>
      </c>
      <c r="I887" s="5">
        <v>45199</v>
      </c>
      <c r="J887" t="str">
        <f>VLOOKUP(B887,'[1]Payor Mapping'!$A$1:$D$5000,4,FALSE)</f>
        <v>MCA</v>
      </c>
      <c r="K887" s="4">
        <f t="shared" si="13"/>
        <v>335096.92000000004</v>
      </c>
    </row>
    <row r="888" spans="1:11" x14ac:dyDescent="0.2">
      <c r="A888" s="3" t="s">
        <v>18</v>
      </c>
      <c r="B888" t="s">
        <v>34</v>
      </c>
      <c r="C888" s="4">
        <v>9518.76</v>
      </c>
      <c r="D888" s="4">
        <v>45658.239999999998</v>
      </c>
      <c r="E888" s="4"/>
      <c r="F888" s="4"/>
      <c r="G888" s="4"/>
      <c r="H888" s="4">
        <v>55177</v>
      </c>
      <c r="I888" s="5">
        <v>45199</v>
      </c>
      <c r="J888" t="str">
        <f>VLOOKUP(B888,'[1]Payor Mapping'!$A$1:$D$5000,4,FALSE)</f>
        <v>MEDICARE</v>
      </c>
      <c r="K888" s="4">
        <f t="shared" si="13"/>
        <v>55177</v>
      </c>
    </row>
    <row r="889" spans="1:11" x14ac:dyDescent="0.2">
      <c r="A889" s="3" t="s">
        <v>18</v>
      </c>
      <c r="B889" t="s">
        <v>82</v>
      </c>
      <c r="C889" s="4">
        <v>140682.57</v>
      </c>
      <c r="D889" s="4">
        <v>149364.31</v>
      </c>
      <c r="E889" s="4">
        <v>151120.6</v>
      </c>
      <c r="F889" s="4">
        <v>101402.89</v>
      </c>
      <c r="G889" s="4"/>
      <c r="H889" s="4">
        <v>542570.37</v>
      </c>
      <c r="I889" s="5">
        <v>45199</v>
      </c>
      <c r="J889" t="str">
        <f>VLOOKUP(B889,'[1]Payor Mapping'!$A$1:$D$5000,4,FALSE)</f>
        <v>Medicare</v>
      </c>
      <c r="K889" s="4">
        <f t="shared" si="13"/>
        <v>290046.88</v>
      </c>
    </row>
    <row r="890" spans="1:11" x14ac:dyDescent="0.2">
      <c r="A890" s="3" t="s">
        <v>18</v>
      </c>
      <c r="B890" t="s">
        <v>55</v>
      </c>
      <c r="C890" s="4"/>
      <c r="D890" s="4"/>
      <c r="E890" s="4">
        <v>283113.38</v>
      </c>
      <c r="F890" s="4"/>
      <c r="G890" s="4"/>
      <c r="H890" s="4">
        <v>283113.38</v>
      </c>
      <c r="I890" s="5">
        <v>45199</v>
      </c>
      <c r="J890" t="str">
        <f>VLOOKUP(B890,'[1]Payor Mapping'!$A$1:$D$5000,4,FALSE)</f>
        <v>Medicare</v>
      </c>
      <c r="K890" s="4">
        <f t="shared" si="13"/>
        <v>0</v>
      </c>
    </row>
    <row r="891" spans="1:11" x14ac:dyDescent="0.2">
      <c r="A891" s="3" t="s">
        <v>18</v>
      </c>
      <c r="B891" t="s">
        <v>35</v>
      </c>
      <c r="C891" s="4">
        <v>2662491.0099999993</v>
      </c>
      <c r="D891" s="4">
        <v>177945.52</v>
      </c>
      <c r="E891" s="4"/>
      <c r="F891" s="4"/>
      <c r="G891" s="4">
        <v>219403.08</v>
      </c>
      <c r="H891" s="4">
        <v>3059839.6099999994</v>
      </c>
      <c r="I891" s="5">
        <v>45199</v>
      </c>
      <c r="J891" t="str">
        <f>VLOOKUP(B891,'[1]Payor Mapping'!$A$1:$D$5000,4,FALSE)</f>
        <v>Medicare</v>
      </c>
      <c r="K891" s="4">
        <f t="shared" si="13"/>
        <v>2840436.5299999993</v>
      </c>
    </row>
    <row r="892" spans="1:11" x14ac:dyDescent="0.2">
      <c r="A892" s="3" t="s">
        <v>18</v>
      </c>
      <c r="B892" t="s">
        <v>36</v>
      </c>
      <c r="C892" s="4">
        <v>476855.72</v>
      </c>
      <c r="D892" s="4"/>
      <c r="E892" s="4"/>
      <c r="F892" s="4"/>
      <c r="G892" s="4"/>
      <c r="H892" s="4">
        <v>476855.72</v>
      </c>
      <c r="I892" s="5">
        <v>45199</v>
      </c>
      <c r="J892" t="str">
        <f>VLOOKUP(B892,'[1]Payor Mapping'!$A$1:$D$5000,4,FALSE)</f>
        <v>Medicare</v>
      </c>
      <c r="K892" s="4">
        <f t="shared" si="13"/>
        <v>476855.72</v>
      </c>
    </row>
    <row r="893" spans="1:11" x14ac:dyDescent="0.2">
      <c r="A893" s="3" t="s">
        <v>18</v>
      </c>
      <c r="B893" t="s">
        <v>37</v>
      </c>
      <c r="C893" s="4">
        <v>8743.4700000000012</v>
      </c>
      <c r="D893" s="4"/>
      <c r="E893" s="4"/>
      <c r="F893" s="4"/>
      <c r="G893" s="4"/>
      <c r="H893" s="4">
        <v>8743.4700000000012</v>
      </c>
      <c r="I893" s="5">
        <v>45199</v>
      </c>
      <c r="J893" t="str">
        <f>VLOOKUP(B893,'[1]Payor Mapping'!$A$1:$D$5000,4,FALSE)</f>
        <v>Medicare</v>
      </c>
      <c r="K893" s="4">
        <f t="shared" si="13"/>
        <v>8743.4700000000012</v>
      </c>
    </row>
    <row r="894" spans="1:11" x14ac:dyDescent="0.2">
      <c r="A894" s="3" t="s">
        <v>18</v>
      </c>
      <c r="B894" t="s">
        <v>38</v>
      </c>
      <c r="C894" s="4">
        <v>8888.93</v>
      </c>
      <c r="D894" s="4">
        <v>13844.13</v>
      </c>
      <c r="E894" s="4"/>
      <c r="F894" s="4"/>
      <c r="G894" s="4"/>
      <c r="H894" s="4">
        <v>22733.06</v>
      </c>
      <c r="I894" s="5">
        <v>45199</v>
      </c>
      <c r="J894" t="str">
        <f>VLOOKUP(B894,'[1]Payor Mapping'!$A$1:$D$5000,4,FALSE)</f>
        <v>Medicare</v>
      </c>
      <c r="K894" s="4">
        <f t="shared" si="13"/>
        <v>22733.059999999998</v>
      </c>
    </row>
    <row r="895" spans="1:11" x14ac:dyDescent="0.2">
      <c r="A895" s="3" t="s">
        <v>18</v>
      </c>
      <c r="B895" t="s">
        <v>39</v>
      </c>
      <c r="C895" s="4"/>
      <c r="D895" s="4">
        <v>4359.6499999999996</v>
      </c>
      <c r="E895" s="4"/>
      <c r="F895" s="4"/>
      <c r="G895" s="4"/>
      <c r="H895" s="4">
        <v>4359.6499999999996</v>
      </c>
      <c r="I895" s="5">
        <v>45199</v>
      </c>
      <c r="J895" t="str">
        <f>VLOOKUP(B895,'[1]Payor Mapping'!$A$1:$D$5000,4,FALSE)</f>
        <v>Commercial</v>
      </c>
      <c r="K895" s="4">
        <f t="shared" si="13"/>
        <v>4359.6499999999996</v>
      </c>
    </row>
    <row r="896" spans="1:11" x14ac:dyDescent="0.2">
      <c r="A896" s="3" t="s">
        <v>18</v>
      </c>
      <c r="B896" t="s">
        <v>16</v>
      </c>
      <c r="C896" s="4">
        <v>-314226.62000000005</v>
      </c>
      <c r="D896" s="4">
        <v>12586.419999999998</v>
      </c>
      <c r="E896" s="4">
        <v>49973.59</v>
      </c>
      <c r="F896" s="4">
        <v>5497.51</v>
      </c>
      <c r="G896" s="4">
        <v>1266202.8199999998</v>
      </c>
      <c r="H896" s="4">
        <v>1020033.7200000001</v>
      </c>
      <c r="I896" s="5">
        <v>45199</v>
      </c>
      <c r="J896" t="str">
        <f>VLOOKUP(B896,'[1]Payor Mapping'!$A$1:$D$5000,4,FALSE)</f>
        <v>Private Pay</v>
      </c>
      <c r="K896" s="4">
        <f t="shared" si="13"/>
        <v>-301640.20000000007</v>
      </c>
    </row>
    <row r="897" spans="1:11" x14ac:dyDescent="0.2">
      <c r="A897" s="3" t="s">
        <v>18</v>
      </c>
      <c r="B897" t="s">
        <v>57</v>
      </c>
      <c r="C897" s="4"/>
      <c r="D897" s="4"/>
      <c r="E897" s="4"/>
      <c r="F897" s="4"/>
      <c r="G897" s="4">
        <v>1408</v>
      </c>
      <c r="H897" s="4">
        <v>1408</v>
      </c>
      <c r="I897" s="5">
        <v>45199</v>
      </c>
      <c r="J897" t="str">
        <f>VLOOKUP(B897,'[1]Payor Mapping'!$A$1:$D$5000,4,FALSE)</f>
        <v>Gov't</v>
      </c>
      <c r="K897" s="4">
        <f t="shared" si="13"/>
        <v>0</v>
      </c>
    </row>
    <row r="898" spans="1:11" x14ac:dyDescent="0.2">
      <c r="A898" s="3" t="s">
        <v>18</v>
      </c>
      <c r="B898" t="s">
        <v>42</v>
      </c>
      <c r="C898" s="4">
        <v>98329.94</v>
      </c>
      <c r="D898" s="4">
        <v>41397.380000000005</v>
      </c>
      <c r="E898" s="4"/>
      <c r="F898" s="4"/>
      <c r="G898" s="4"/>
      <c r="H898" s="4">
        <v>139727.32</v>
      </c>
      <c r="I898" s="5">
        <v>45199</v>
      </c>
      <c r="J898" t="str">
        <f>VLOOKUP(B898,'[1]Payor Mapping'!$A$1:$D$5000,4,FALSE)</f>
        <v>Commercial</v>
      </c>
      <c r="K898" s="4">
        <f t="shared" si="13"/>
        <v>139727.32</v>
      </c>
    </row>
    <row r="899" spans="1:11" x14ac:dyDescent="0.2">
      <c r="A899" s="3" t="s">
        <v>18</v>
      </c>
      <c r="B899" t="s">
        <v>44</v>
      </c>
      <c r="C899" s="4">
        <v>232972.58</v>
      </c>
      <c r="D899" s="4"/>
      <c r="E899" s="4"/>
      <c r="F899" s="4"/>
      <c r="G899" s="4">
        <v>86818.37</v>
      </c>
      <c r="H899" s="4">
        <v>319790.94999999995</v>
      </c>
      <c r="I899" s="5">
        <v>45199</v>
      </c>
      <c r="J899" t="str">
        <f>VLOOKUP(B899,'[1]Payor Mapping'!$A$1:$D$5000,4,FALSE)</f>
        <v>WC</v>
      </c>
      <c r="K899" s="4">
        <f t="shared" ref="K899:K962" si="14">C899+D899</f>
        <v>232972.58</v>
      </c>
    </row>
    <row r="900" spans="1:11" x14ac:dyDescent="0.2">
      <c r="A900" s="6" t="s">
        <v>18</v>
      </c>
      <c r="B900" t="s">
        <v>91</v>
      </c>
      <c r="C900" s="4">
        <v>251416.42</v>
      </c>
      <c r="D900" s="4"/>
      <c r="E900" s="4"/>
      <c r="F900" s="4"/>
      <c r="G900" s="4"/>
      <c r="H900" s="4">
        <v>251416.42</v>
      </c>
      <c r="I900" s="5">
        <v>45199</v>
      </c>
      <c r="J900" t="str">
        <f>VLOOKUP(B900,'[1]Payor Mapping'!$A$1:$D$5000,4,FALSE)</f>
        <v>WC</v>
      </c>
      <c r="K900" s="4">
        <f t="shared" si="14"/>
        <v>251416.42</v>
      </c>
    </row>
    <row r="901" spans="1:11" x14ac:dyDescent="0.2">
      <c r="A901" s="3" t="s">
        <v>45</v>
      </c>
      <c r="B901" t="s">
        <v>11</v>
      </c>
      <c r="C901" s="4">
        <v>400</v>
      </c>
      <c r="D901" s="4"/>
      <c r="E901" s="4"/>
      <c r="F901" s="4"/>
      <c r="G901" s="4"/>
      <c r="H901" s="4">
        <v>400</v>
      </c>
      <c r="I901" s="5">
        <v>45199</v>
      </c>
      <c r="J901" t="str">
        <f>VLOOKUP(B901,'[1]Payor Mapping'!$A$1:$D$5000,4,FALSE)</f>
        <v>Commercial</v>
      </c>
      <c r="K901" s="4">
        <f t="shared" si="14"/>
        <v>400</v>
      </c>
    </row>
    <row r="902" spans="1:11" x14ac:dyDescent="0.2">
      <c r="A902" s="3" t="s">
        <v>45</v>
      </c>
      <c r="B902" t="s">
        <v>19</v>
      </c>
      <c r="C902" s="4"/>
      <c r="D902" s="4">
        <v>72.510000000000005</v>
      </c>
      <c r="E902" s="4"/>
      <c r="F902" s="4"/>
      <c r="G902" s="4">
        <v>611.5</v>
      </c>
      <c r="H902" s="4">
        <v>684.01</v>
      </c>
      <c r="I902" s="5">
        <v>45199</v>
      </c>
      <c r="J902" t="str">
        <f>VLOOKUP(B902,'[1]Payor Mapping'!$A$1:$D$5000,4,FALSE)</f>
        <v>Commercial</v>
      </c>
      <c r="K902" s="4">
        <f t="shared" si="14"/>
        <v>72.510000000000005</v>
      </c>
    </row>
    <row r="903" spans="1:11" x14ac:dyDescent="0.2">
      <c r="A903" s="3" t="s">
        <v>45</v>
      </c>
      <c r="B903" t="s">
        <v>61</v>
      </c>
      <c r="C903" s="4"/>
      <c r="D903" s="4">
        <v>313.54000000000002</v>
      </c>
      <c r="E903" s="4"/>
      <c r="F903" s="4"/>
      <c r="G903" s="4"/>
      <c r="H903" s="4">
        <v>313.54000000000002</v>
      </c>
      <c r="I903" s="5">
        <v>45199</v>
      </c>
      <c r="J903" t="str">
        <f>VLOOKUP(B903,'[1]Payor Mapping'!$A$1:$D$5000,4,FALSE)</f>
        <v>Commercial</v>
      </c>
      <c r="K903" s="4">
        <f t="shared" si="14"/>
        <v>313.54000000000002</v>
      </c>
    </row>
    <row r="904" spans="1:11" x14ac:dyDescent="0.2">
      <c r="A904" s="3" t="s">
        <v>45</v>
      </c>
      <c r="B904" t="s">
        <v>62</v>
      </c>
      <c r="C904" s="4">
        <v>185120.88</v>
      </c>
      <c r="D904" s="4"/>
      <c r="E904" s="4"/>
      <c r="F904" s="4"/>
      <c r="G904" s="4"/>
      <c r="H904" s="4">
        <v>185120.88</v>
      </c>
      <c r="I904" s="5">
        <v>45199</v>
      </c>
      <c r="J904" t="str">
        <f>VLOOKUP(B904,'[1]Payor Mapping'!$A$1:$D$5000,4,FALSE)</f>
        <v>Commercial</v>
      </c>
      <c r="K904" s="4">
        <f t="shared" si="14"/>
        <v>185120.88</v>
      </c>
    </row>
    <row r="905" spans="1:11" x14ac:dyDescent="0.2">
      <c r="A905" s="3" t="s">
        <v>45</v>
      </c>
      <c r="B905" t="s">
        <v>20</v>
      </c>
      <c r="C905" s="4"/>
      <c r="D905" s="4"/>
      <c r="E905" s="4"/>
      <c r="F905" s="4"/>
      <c r="G905" s="4">
        <v>24705.460000000003</v>
      </c>
      <c r="H905" s="4">
        <v>24705.460000000003</v>
      </c>
      <c r="I905" s="5">
        <v>45199</v>
      </c>
      <c r="J905" t="str">
        <f>VLOOKUP(B905,'[1]Payor Mapping'!$A$1:$D$5000,4,FALSE)</f>
        <v>Commercial</v>
      </c>
      <c r="K905" s="4">
        <f t="shared" si="14"/>
        <v>0</v>
      </c>
    </row>
    <row r="906" spans="1:11" x14ac:dyDescent="0.2">
      <c r="A906" s="3" t="s">
        <v>45</v>
      </c>
      <c r="B906" t="s">
        <v>63</v>
      </c>
      <c r="C906" s="4"/>
      <c r="D906" s="4"/>
      <c r="E906" s="4"/>
      <c r="F906" s="4"/>
      <c r="G906" s="4">
        <v>3704.6800000000003</v>
      </c>
      <c r="H906" s="4">
        <v>3704.6800000000003</v>
      </c>
      <c r="I906" s="5">
        <v>45199</v>
      </c>
      <c r="J906" t="str">
        <f>VLOOKUP(B906,'[1]Payor Mapping'!$A$1:$D$5000,4,FALSE)</f>
        <v>Commercial</v>
      </c>
      <c r="K906" s="4">
        <f t="shared" si="14"/>
        <v>0</v>
      </c>
    </row>
    <row r="907" spans="1:11" x14ac:dyDescent="0.2">
      <c r="A907" s="3" t="s">
        <v>45</v>
      </c>
      <c r="B907" t="s">
        <v>100</v>
      </c>
      <c r="C907" s="4">
        <v>74718.740000000005</v>
      </c>
      <c r="D907" s="4"/>
      <c r="E907" s="4"/>
      <c r="F907" s="4"/>
      <c r="G907" s="4"/>
      <c r="H907" s="4">
        <v>74718.740000000005</v>
      </c>
      <c r="I907" s="5">
        <v>45199</v>
      </c>
      <c r="J907" t="str">
        <f>VLOOKUP(B907,'[1]Payor Mapping'!$A$1:$D$5000,4,FALSE)</f>
        <v>Commercial</v>
      </c>
      <c r="K907" s="4">
        <f t="shared" si="14"/>
        <v>74718.740000000005</v>
      </c>
    </row>
    <row r="908" spans="1:11" x14ac:dyDescent="0.2">
      <c r="A908" s="3" t="s">
        <v>45</v>
      </c>
      <c r="B908" t="s">
        <v>21</v>
      </c>
      <c r="C908" s="4"/>
      <c r="D908" s="4"/>
      <c r="E908" s="4"/>
      <c r="F908" s="4"/>
      <c r="G908" s="4">
        <v>4668</v>
      </c>
      <c r="H908" s="4">
        <v>4668</v>
      </c>
      <c r="I908" s="5">
        <v>45199</v>
      </c>
      <c r="J908" t="str">
        <f>VLOOKUP(B908,'[1]Payor Mapping'!$A$1:$D$5000,4,FALSE)</f>
        <v>Commercial</v>
      </c>
      <c r="K908" s="4">
        <f t="shared" si="14"/>
        <v>0</v>
      </c>
    </row>
    <row r="909" spans="1:11" x14ac:dyDescent="0.2">
      <c r="A909" s="3" t="s">
        <v>45</v>
      </c>
      <c r="B909" t="s">
        <v>64</v>
      </c>
      <c r="C909" s="4"/>
      <c r="D909" s="4"/>
      <c r="E909" s="4"/>
      <c r="F909" s="4"/>
      <c r="G909" s="4">
        <v>115.94</v>
      </c>
      <c r="H909" s="4">
        <v>115.94</v>
      </c>
      <c r="I909" s="5">
        <v>45199</v>
      </c>
      <c r="J909" t="str">
        <f>VLOOKUP(B909,'[1]Payor Mapping'!$A$1:$D$5000,4,FALSE)</f>
        <v>Commercial</v>
      </c>
      <c r="K909" s="4">
        <f t="shared" si="14"/>
        <v>0</v>
      </c>
    </row>
    <row r="910" spans="1:11" x14ac:dyDescent="0.2">
      <c r="A910" s="3" t="s">
        <v>45</v>
      </c>
      <c r="B910" t="s">
        <v>22</v>
      </c>
      <c r="C910" s="4">
        <v>655138.96000000008</v>
      </c>
      <c r="D910" s="4">
        <v>337439.69</v>
      </c>
      <c r="E910" s="4">
        <v>93980.02</v>
      </c>
      <c r="F910" s="4">
        <v>714844.11</v>
      </c>
      <c r="G910" s="4">
        <v>27924.12</v>
      </c>
      <c r="H910" s="4">
        <v>1829326.9</v>
      </c>
      <c r="I910" s="5">
        <v>45199</v>
      </c>
      <c r="J910" t="str">
        <f>VLOOKUP(B910,'[1]Payor Mapping'!$A$1:$D$5000,4,FALSE)</f>
        <v>Commercial</v>
      </c>
      <c r="K910" s="4">
        <f t="shared" si="14"/>
        <v>992578.65000000014</v>
      </c>
    </row>
    <row r="911" spans="1:11" x14ac:dyDescent="0.2">
      <c r="A911" s="3" t="s">
        <v>45</v>
      </c>
      <c r="B911" t="s">
        <v>46</v>
      </c>
      <c r="C911" s="4">
        <v>10700.48</v>
      </c>
      <c r="D911" s="4">
        <v>364.26</v>
      </c>
      <c r="E911" s="4"/>
      <c r="F911" s="4"/>
      <c r="G911" s="4">
        <v>18600.36</v>
      </c>
      <c r="H911" s="4">
        <v>29665.100000000002</v>
      </c>
      <c r="I911" s="5">
        <v>45199</v>
      </c>
      <c r="J911" t="str">
        <f>VLOOKUP(B911,'[1]Payor Mapping'!$A$1:$D$5000,4,FALSE)</f>
        <v>Commercial</v>
      </c>
      <c r="K911" s="4">
        <f t="shared" si="14"/>
        <v>11064.74</v>
      </c>
    </row>
    <row r="912" spans="1:11" x14ac:dyDescent="0.2">
      <c r="A912" s="3" t="s">
        <v>45</v>
      </c>
      <c r="B912" t="s">
        <v>66</v>
      </c>
      <c r="C912" s="4">
        <v>11782.99</v>
      </c>
      <c r="D912" s="4"/>
      <c r="E912" s="4">
        <v>344.3</v>
      </c>
      <c r="F912" s="4"/>
      <c r="G912" s="4">
        <v>25247.84</v>
      </c>
      <c r="H912" s="4">
        <v>37375.130000000005</v>
      </c>
      <c r="I912" s="5">
        <v>45199</v>
      </c>
      <c r="J912" t="str">
        <f>VLOOKUP(B912,'[1]Payor Mapping'!$A$1:$D$5000,4,FALSE)</f>
        <v>Commercial</v>
      </c>
      <c r="K912" s="4">
        <f t="shared" si="14"/>
        <v>11782.99</v>
      </c>
    </row>
    <row r="913" spans="1:11" x14ac:dyDescent="0.2">
      <c r="A913" s="3" t="s">
        <v>45</v>
      </c>
      <c r="B913" t="s">
        <v>23</v>
      </c>
      <c r="C913" s="4">
        <v>454310.57000000007</v>
      </c>
      <c r="D913" s="4"/>
      <c r="E913" s="4"/>
      <c r="F913" s="4"/>
      <c r="G913" s="4">
        <v>90.73</v>
      </c>
      <c r="H913" s="4">
        <v>454401.30000000005</v>
      </c>
      <c r="I913" s="5">
        <v>45199</v>
      </c>
      <c r="J913" t="str">
        <f>VLOOKUP(B913,'[1]Payor Mapping'!$A$1:$D$5000,4,FALSE)</f>
        <v>Commercial</v>
      </c>
      <c r="K913" s="4">
        <f t="shared" si="14"/>
        <v>454310.57000000007</v>
      </c>
    </row>
    <row r="914" spans="1:11" x14ac:dyDescent="0.2">
      <c r="A914" s="3" t="s">
        <v>45</v>
      </c>
      <c r="B914" t="s">
        <v>101</v>
      </c>
      <c r="C914" s="4"/>
      <c r="D914" s="4"/>
      <c r="E914" s="4"/>
      <c r="F914" s="4"/>
      <c r="G914" s="4">
        <v>6993.34</v>
      </c>
      <c r="H914" s="4">
        <v>6993.34</v>
      </c>
      <c r="I914" s="5">
        <v>45199</v>
      </c>
      <c r="J914" t="str">
        <f>VLOOKUP(B914,'[1]Payor Mapping'!$A$1:$D$5000,4,FALSE)</f>
        <v>Commercial</v>
      </c>
      <c r="K914" s="4">
        <f t="shared" si="14"/>
        <v>0</v>
      </c>
    </row>
    <row r="915" spans="1:11" x14ac:dyDescent="0.2">
      <c r="A915" s="3" t="s">
        <v>45</v>
      </c>
      <c r="B915" t="s">
        <v>68</v>
      </c>
      <c r="C915" s="4">
        <v>3433.94</v>
      </c>
      <c r="D915" s="4">
        <v>192.02</v>
      </c>
      <c r="E915" s="4"/>
      <c r="F915" s="4"/>
      <c r="G915" s="4"/>
      <c r="H915" s="4">
        <v>3625.96</v>
      </c>
      <c r="I915" s="5">
        <v>45199</v>
      </c>
      <c r="J915" t="str">
        <f>VLOOKUP(B915,'[1]Payor Mapping'!$A$1:$D$5000,4,FALSE)</f>
        <v>Commercial</v>
      </c>
      <c r="K915" s="4">
        <f t="shared" si="14"/>
        <v>3625.96</v>
      </c>
    </row>
    <row r="916" spans="1:11" x14ac:dyDescent="0.2">
      <c r="A916" s="3" t="s">
        <v>45</v>
      </c>
      <c r="B916" t="s">
        <v>69</v>
      </c>
      <c r="C916" s="4"/>
      <c r="D916" s="4">
        <v>96.01</v>
      </c>
      <c r="E916" s="4"/>
      <c r="F916" s="4"/>
      <c r="G916" s="4"/>
      <c r="H916" s="4">
        <v>96.01</v>
      </c>
      <c r="I916" s="5">
        <v>45199</v>
      </c>
      <c r="J916" t="str">
        <f>VLOOKUP(B916,'[1]Payor Mapping'!$A$1:$D$5000,4,FALSE)</f>
        <v>Commercial</v>
      </c>
      <c r="K916" s="4">
        <f t="shared" si="14"/>
        <v>96.01</v>
      </c>
    </row>
    <row r="917" spans="1:11" x14ac:dyDescent="0.2">
      <c r="A917" s="3" t="s">
        <v>45</v>
      </c>
      <c r="B917" t="s">
        <v>47</v>
      </c>
      <c r="C917" s="4"/>
      <c r="D917" s="4">
        <v>33775.360000000001</v>
      </c>
      <c r="E917" s="4"/>
      <c r="F917" s="4">
        <v>56637.05</v>
      </c>
      <c r="G917" s="4">
        <v>5708.16</v>
      </c>
      <c r="H917" s="4">
        <v>96120.57</v>
      </c>
      <c r="I917" s="5">
        <v>45199</v>
      </c>
      <c r="J917" t="str">
        <f>VLOOKUP(B917,'[1]Payor Mapping'!$A$1:$D$5000,4,FALSE)</f>
        <v>Gov't</v>
      </c>
      <c r="K917" s="4">
        <f t="shared" si="14"/>
        <v>33775.360000000001</v>
      </c>
    </row>
    <row r="918" spans="1:11" x14ac:dyDescent="0.2">
      <c r="A918" s="3" t="s">
        <v>45</v>
      </c>
      <c r="B918" t="s">
        <v>24</v>
      </c>
      <c r="C918" s="4">
        <v>196272.24</v>
      </c>
      <c r="D918" s="4"/>
      <c r="E918" s="4"/>
      <c r="F918" s="4"/>
      <c r="G918" s="4"/>
      <c r="H918" s="4">
        <v>196272.24</v>
      </c>
      <c r="I918" s="5">
        <v>45199</v>
      </c>
      <c r="J918" t="str">
        <f>VLOOKUP(B918,'[1]Payor Mapping'!$A$1:$D$5000,4,FALSE)</f>
        <v>Commercial</v>
      </c>
      <c r="K918" s="4">
        <f t="shared" si="14"/>
        <v>196272.24</v>
      </c>
    </row>
    <row r="919" spans="1:11" x14ac:dyDescent="0.2">
      <c r="A919" s="3" t="s">
        <v>45</v>
      </c>
      <c r="B919" t="s">
        <v>48</v>
      </c>
      <c r="C919" s="4">
        <v>17900.98</v>
      </c>
      <c r="D919" s="4"/>
      <c r="E919" s="4"/>
      <c r="F919" s="4"/>
      <c r="G919" s="4"/>
      <c r="H919" s="4">
        <v>17900.98</v>
      </c>
      <c r="I919" s="5">
        <v>45199</v>
      </c>
      <c r="J919" t="str">
        <f>VLOOKUP(B919,'[1]Payor Mapping'!$A$1:$D$5000,4,FALSE)</f>
        <v>Commercial</v>
      </c>
      <c r="K919" s="4">
        <f t="shared" si="14"/>
        <v>17900.98</v>
      </c>
    </row>
    <row r="920" spans="1:11" x14ac:dyDescent="0.2">
      <c r="A920" s="3" t="s">
        <v>45</v>
      </c>
      <c r="B920" t="s">
        <v>14</v>
      </c>
      <c r="C920" s="4">
        <v>592904.92000000004</v>
      </c>
      <c r="D920" s="4">
        <v>315891.84999999998</v>
      </c>
      <c r="E920" s="4"/>
      <c r="F920" s="4"/>
      <c r="G920" s="4">
        <v>6769.42</v>
      </c>
      <c r="H920" s="4">
        <v>915566.19000000006</v>
      </c>
      <c r="I920" s="5">
        <v>45199</v>
      </c>
      <c r="J920" t="str">
        <f>VLOOKUP(B920,'[1]Payor Mapping'!$A$1:$D$5000,4,FALSE)</f>
        <v>Commercial</v>
      </c>
      <c r="K920" s="4">
        <f t="shared" si="14"/>
        <v>908796.77</v>
      </c>
    </row>
    <row r="921" spans="1:11" x14ac:dyDescent="0.2">
      <c r="A921" s="3" t="s">
        <v>45</v>
      </c>
      <c r="B921" t="s">
        <v>71</v>
      </c>
      <c r="C921" s="4"/>
      <c r="D921" s="4"/>
      <c r="E921" s="4"/>
      <c r="F921" s="4"/>
      <c r="G921" s="4">
        <v>3665.69</v>
      </c>
      <c r="H921" s="4">
        <v>3665.69</v>
      </c>
      <c r="I921" s="5">
        <v>45199</v>
      </c>
      <c r="J921" t="str">
        <f>VLOOKUP(B921,'[1]Payor Mapping'!$A$1:$D$5000,4,FALSE)</f>
        <v>Commercial</v>
      </c>
      <c r="K921" s="4">
        <f t="shared" si="14"/>
        <v>0</v>
      </c>
    </row>
    <row r="922" spans="1:11" x14ac:dyDescent="0.2">
      <c r="A922" s="3" t="s">
        <v>45</v>
      </c>
      <c r="B922" t="s">
        <v>72</v>
      </c>
      <c r="C922" s="4"/>
      <c r="D922" s="4"/>
      <c r="E922" s="4"/>
      <c r="F922" s="4"/>
      <c r="G922" s="4">
        <v>41890.079999999994</v>
      </c>
      <c r="H922" s="4">
        <v>41890.079999999994</v>
      </c>
      <c r="I922" s="5">
        <v>45199</v>
      </c>
      <c r="J922" t="str">
        <f>VLOOKUP(B922,'[1]Payor Mapping'!$A$1:$D$5000,4,FALSE)</f>
        <v>Commercial</v>
      </c>
      <c r="K922" s="4">
        <f t="shared" si="14"/>
        <v>0</v>
      </c>
    </row>
    <row r="923" spans="1:11" x14ac:dyDescent="0.2">
      <c r="A923" s="3" t="s">
        <v>45</v>
      </c>
      <c r="B923" t="s">
        <v>121</v>
      </c>
      <c r="C923" s="4"/>
      <c r="D923" s="4"/>
      <c r="E923" s="4"/>
      <c r="F923" s="4"/>
      <c r="G923" s="4">
        <v>29166.550000000003</v>
      </c>
      <c r="H923" s="4">
        <v>29166.550000000003</v>
      </c>
      <c r="I923" s="5">
        <v>45199</v>
      </c>
      <c r="J923" t="str">
        <f>VLOOKUP(B923,'[1]Payor Mapping'!$A$1:$D$5000,4,FALSE)</f>
        <v>MCA</v>
      </c>
      <c r="K923" s="4">
        <f t="shared" si="14"/>
        <v>0</v>
      </c>
    </row>
    <row r="924" spans="1:11" x14ac:dyDescent="0.2">
      <c r="A924" s="3" t="s">
        <v>45</v>
      </c>
      <c r="B924" t="s">
        <v>26</v>
      </c>
      <c r="C924" s="4">
        <v>70306.11</v>
      </c>
      <c r="D924" s="4">
        <v>2237.29</v>
      </c>
      <c r="E924" s="4">
        <v>12428.82</v>
      </c>
      <c r="F924" s="4">
        <v>282967.54000000004</v>
      </c>
      <c r="G924" s="4">
        <v>462591.98000000004</v>
      </c>
      <c r="H924" s="4">
        <v>830531.74000000011</v>
      </c>
      <c r="I924" s="5">
        <v>45199</v>
      </c>
      <c r="J924" t="str">
        <f>VLOOKUP(B924,'[1]Payor Mapping'!$A$1:$D$5000,4,FALSE)</f>
        <v>MCA</v>
      </c>
      <c r="K924" s="4">
        <f t="shared" si="14"/>
        <v>72543.399999999994</v>
      </c>
    </row>
    <row r="925" spans="1:11" x14ac:dyDescent="0.2">
      <c r="A925" s="3" t="s">
        <v>45</v>
      </c>
      <c r="B925" t="s">
        <v>74</v>
      </c>
      <c r="C925" s="4"/>
      <c r="D925" s="4"/>
      <c r="E925" s="4"/>
      <c r="F925" s="4">
        <v>131722.43</v>
      </c>
      <c r="G925" s="4"/>
      <c r="H925" s="4">
        <v>131722.43</v>
      </c>
      <c r="I925" s="5">
        <v>45199</v>
      </c>
      <c r="J925" t="str">
        <f>VLOOKUP(B925,'[1]Payor Mapping'!$A$1:$D$5000,4,FALSE)</f>
        <v>MCA</v>
      </c>
      <c r="K925" s="4">
        <f t="shared" si="14"/>
        <v>0</v>
      </c>
    </row>
    <row r="926" spans="1:11" x14ac:dyDescent="0.2">
      <c r="A926" s="3" t="s">
        <v>45</v>
      </c>
      <c r="B926" t="s">
        <v>75</v>
      </c>
      <c r="C926" s="4">
        <v>513419.45</v>
      </c>
      <c r="D926" s="4"/>
      <c r="E926" s="4"/>
      <c r="F926" s="4"/>
      <c r="G926" s="4"/>
      <c r="H926" s="4">
        <v>513419.45</v>
      </c>
      <c r="I926" s="5">
        <v>45199</v>
      </c>
      <c r="J926" t="str">
        <f>VLOOKUP(B926,'[1]Payor Mapping'!$A$1:$D$5000,4,FALSE)</f>
        <v>MCA</v>
      </c>
      <c r="K926" s="4">
        <f t="shared" si="14"/>
        <v>513419.45</v>
      </c>
    </row>
    <row r="927" spans="1:11" x14ac:dyDescent="0.2">
      <c r="A927" s="3" t="s">
        <v>45</v>
      </c>
      <c r="B927" t="s">
        <v>50</v>
      </c>
      <c r="C927" s="4">
        <v>4951.88</v>
      </c>
      <c r="D927" s="4">
        <v>4065.15</v>
      </c>
      <c r="E927" s="4"/>
      <c r="F927" s="4">
        <v>4262.5</v>
      </c>
      <c r="G927" s="4"/>
      <c r="H927" s="4">
        <v>13279.53</v>
      </c>
      <c r="I927" s="5">
        <v>45199</v>
      </c>
      <c r="J927" t="str">
        <f>VLOOKUP(B927,'[1]Payor Mapping'!$A$1:$D$5000,4,FALSE)</f>
        <v>MCA</v>
      </c>
      <c r="K927" s="4">
        <f t="shared" si="14"/>
        <v>9017.0300000000007</v>
      </c>
    </row>
    <row r="928" spans="1:11" x14ac:dyDescent="0.2">
      <c r="A928" s="3" t="s">
        <v>45</v>
      </c>
      <c r="B928" t="s">
        <v>76</v>
      </c>
      <c r="C928" s="4">
        <v>1792.05</v>
      </c>
      <c r="D928" s="4"/>
      <c r="E928" s="4"/>
      <c r="F928" s="4"/>
      <c r="G928" s="4"/>
      <c r="H928" s="4">
        <v>1792.05</v>
      </c>
      <c r="I928" s="5">
        <v>45199</v>
      </c>
      <c r="J928" t="str">
        <f>VLOOKUP(B928,'[1]Payor Mapping'!$A$1:$D$5000,4,FALSE)</f>
        <v>MCA</v>
      </c>
      <c r="K928" s="4">
        <f t="shared" si="14"/>
        <v>1792.05</v>
      </c>
    </row>
    <row r="929" spans="1:11" x14ac:dyDescent="0.2">
      <c r="A929" s="3" t="s">
        <v>45</v>
      </c>
      <c r="B929" t="s">
        <v>51</v>
      </c>
      <c r="C929" s="4">
        <v>343184.2</v>
      </c>
      <c r="D929" s="4">
        <v>624115.09</v>
      </c>
      <c r="E929" s="4"/>
      <c r="F929" s="4"/>
      <c r="G929" s="4"/>
      <c r="H929" s="4">
        <v>967299.29</v>
      </c>
      <c r="I929" s="5">
        <v>45199</v>
      </c>
      <c r="J929" t="str">
        <f>VLOOKUP(B929,'[1]Payor Mapping'!$A$1:$D$5000,4,FALSE)</f>
        <v>MCA</v>
      </c>
      <c r="K929" s="4">
        <f t="shared" si="14"/>
        <v>967299.29</v>
      </c>
    </row>
    <row r="930" spans="1:11" x14ac:dyDescent="0.2">
      <c r="A930" s="3" t="s">
        <v>45</v>
      </c>
      <c r="B930" t="s">
        <v>122</v>
      </c>
      <c r="C930" s="4"/>
      <c r="D930" s="4"/>
      <c r="E930" s="4"/>
      <c r="F930" s="4"/>
      <c r="G930" s="4">
        <v>1264.24</v>
      </c>
      <c r="H930" s="4">
        <v>1264.24</v>
      </c>
      <c r="I930" s="5">
        <v>45199</v>
      </c>
      <c r="J930" t="str">
        <f>VLOOKUP(B930,'[1]Payor Mapping'!$A$1:$D$5000,4,FALSE)</f>
        <v>MCA</v>
      </c>
      <c r="K930" s="4">
        <f t="shared" si="14"/>
        <v>0</v>
      </c>
    </row>
    <row r="931" spans="1:11" x14ac:dyDescent="0.2">
      <c r="A931" s="3" t="s">
        <v>45</v>
      </c>
      <c r="B931" t="s">
        <v>114</v>
      </c>
      <c r="C931" s="4">
        <v>3070.5600000000004</v>
      </c>
      <c r="D931" s="4"/>
      <c r="E931" s="4"/>
      <c r="F931" s="4"/>
      <c r="G931" s="4"/>
      <c r="H931" s="4">
        <v>3070.5600000000004</v>
      </c>
      <c r="I931" s="5">
        <v>45199</v>
      </c>
      <c r="J931" t="str">
        <f>VLOOKUP(B931,'[1]Payor Mapping'!$A$1:$D$5000,4,FALSE)</f>
        <v>MCA</v>
      </c>
      <c r="K931" s="4">
        <f t="shared" si="14"/>
        <v>3070.5600000000004</v>
      </c>
    </row>
    <row r="932" spans="1:11" x14ac:dyDescent="0.2">
      <c r="A932" s="3" t="s">
        <v>45</v>
      </c>
      <c r="B932" t="s">
        <v>110</v>
      </c>
      <c r="C932" s="4">
        <v>145529.48000000001</v>
      </c>
      <c r="D932" s="4"/>
      <c r="E932" s="4"/>
      <c r="F932" s="4"/>
      <c r="G932" s="4"/>
      <c r="H932" s="4">
        <v>145529.48000000001</v>
      </c>
      <c r="I932" s="5">
        <v>45199</v>
      </c>
      <c r="J932" t="str">
        <f>VLOOKUP(B932,'[1]Payor Mapping'!$A$1:$D$5000,4,FALSE)</f>
        <v>MCA</v>
      </c>
      <c r="K932" s="4">
        <f t="shared" si="14"/>
        <v>145529.48000000001</v>
      </c>
    </row>
    <row r="933" spans="1:11" x14ac:dyDescent="0.2">
      <c r="A933" s="3" t="s">
        <v>45</v>
      </c>
      <c r="B933" t="s">
        <v>79</v>
      </c>
      <c r="C933" s="4">
        <v>413169.46</v>
      </c>
      <c r="D933" s="4">
        <v>214973.15</v>
      </c>
      <c r="E933" s="4"/>
      <c r="F933" s="4"/>
      <c r="G933" s="4">
        <v>1375</v>
      </c>
      <c r="H933" s="4">
        <v>629517.61</v>
      </c>
      <c r="I933" s="5">
        <v>45199</v>
      </c>
      <c r="J933" t="str">
        <f>VLOOKUP(B933,'[1]Payor Mapping'!$A$1:$D$5000,4,FALSE)</f>
        <v>MCA</v>
      </c>
      <c r="K933" s="4">
        <f t="shared" si="14"/>
        <v>628142.61</v>
      </c>
    </row>
    <row r="934" spans="1:11" x14ac:dyDescent="0.2">
      <c r="A934" s="3" t="s">
        <v>45</v>
      </c>
      <c r="B934" t="s">
        <v>52</v>
      </c>
      <c r="C934" s="4"/>
      <c r="D934" s="4"/>
      <c r="E934" s="4"/>
      <c r="F934" s="4"/>
      <c r="G934" s="4">
        <v>300</v>
      </c>
      <c r="H934" s="4">
        <v>300</v>
      </c>
      <c r="I934" s="5">
        <v>45199</v>
      </c>
      <c r="J934" t="str">
        <f>VLOOKUP(B934,'[1]Payor Mapping'!$A$1:$D$5000,4,FALSE)</f>
        <v>MCA</v>
      </c>
      <c r="K934" s="4">
        <f t="shared" si="14"/>
        <v>0</v>
      </c>
    </row>
    <row r="935" spans="1:11" x14ac:dyDescent="0.2">
      <c r="A935" s="3" t="s">
        <v>45</v>
      </c>
      <c r="B935" t="s">
        <v>80</v>
      </c>
      <c r="C935" s="4">
        <v>669.55</v>
      </c>
      <c r="D935" s="4"/>
      <c r="E935" s="4"/>
      <c r="F935" s="4"/>
      <c r="G935" s="4"/>
      <c r="H935" s="4">
        <v>669.55</v>
      </c>
      <c r="I935" s="5">
        <v>45199</v>
      </c>
      <c r="J935" t="str">
        <f>VLOOKUP(B935,'[1]Payor Mapping'!$A$1:$D$5000,4,FALSE)</f>
        <v>MCA</v>
      </c>
      <c r="K935" s="4">
        <f t="shared" si="14"/>
        <v>669.55</v>
      </c>
    </row>
    <row r="936" spans="1:11" x14ac:dyDescent="0.2">
      <c r="A936" s="3" t="s">
        <v>45</v>
      </c>
      <c r="B936" t="s">
        <v>28</v>
      </c>
      <c r="C936" s="4">
        <v>2205381.84</v>
      </c>
      <c r="D936" s="4">
        <v>1274014.83</v>
      </c>
      <c r="E936" s="4">
        <v>276358.82</v>
      </c>
      <c r="F936" s="4"/>
      <c r="G936" s="4">
        <v>106861.11</v>
      </c>
      <c r="H936" s="4">
        <v>3862616.6000000006</v>
      </c>
      <c r="I936" s="5">
        <v>45199</v>
      </c>
      <c r="J936" t="str">
        <f>VLOOKUP(B936,'[1]Payor Mapping'!$A$1:$D$5000,4,FALSE)</f>
        <v>MCA</v>
      </c>
      <c r="K936" s="4">
        <f t="shared" si="14"/>
        <v>3479396.67</v>
      </c>
    </row>
    <row r="937" spans="1:11" x14ac:dyDescent="0.2">
      <c r="A937" s="3" t="s">
        <v>45</v>
      </c>
      <c r="B937" t="s">
        <v>29</v>
      </c>
      <c r="C937" s="4">
        <v>3846.45</v>
      </c>
      <c r="D937" s="4"/>
      <c r="E937" s="4"/>
      <c r="F937" s="4"/>
      <c r="G937" s="4"/>
      <c r="H937" s="4">
        <v>3846.45</v>
      </c>
      <c r="I937" s="5">
        <v>45199</v>
      </c>
      <c r="J937" t="str">
        <f>VLOOKUP(B937,'[1]Payor Mapping'!$A$1:$D$5000,4,FALSE)</f>
        <v>MCA</v>
      </c>
      <c r="K937" s="4">
        <f t="shared" si="14"/>
        <v>3846.45</v>
      </c>
    </row>
    <row r="938" spans="1:11" x14ac:dyDescent="0.2">
      <c r="A938" s="3" t="s">
        <v>45</v>
      </c>
      <c r="B938" t="s">
        <v>30</v>
      </c>
      <c r="C938" s="4">
        <v>11004.22</v>
      </c>
      <c r="D938" s="4"/>
      <c r="E938" s="4"/>
      <c r="F938" s="4"/>
      <c r="G938" s="4"/>
      <c r="H938" s="4">
        <v>11004.22</v>
      </c>
      <c r="I938" s="5">
        <v>45199</v>
      </c>
      <c r="J938" t="str">
        <f>VLOOKUP(B938,'[1]Payor Mapping'!$A$1:$D$5000,4,FALSE)</f>
        <v>MCA</v>
      </c>
      <c r="K938" s="4">
        <f t="shared" si="14"/>
        <v>11004.22</v>
      </c>
    </row>
    <row r="939" spans="1:11" x14ac:dyDescent="0.2">
      <c r="A939" s="3" t="s">
        <v>45</v>
      </c>
      <c r="B939" t="s">
        <v>53</v>
      </c>
      <c r="C939" s="4">
        <v>81833.13</v>
      </c>
      <c r="D939" s="4">
        <v>30450.63</v>
      </c>
      <c r="E939" s="4"/>
      <c r="F939" s="4"/>
      <c r="G939" s="4"/>
      <c r="H939" s="4">
        <v>112283.76000000001</v>
      </c>
      <c r="I939" s="5">
        <v>45199</v>
      </c>
      <c r="J939" t="str">
        <f>VLOOKUP(B939,'[1]Payor Mapping'!$A$1:$D$5000,4,FALSE)</f>
        <v>MCA</v>
      </c>
      <c r="K939" s="4">
        <f t="shared" si="14"/>
        <v>112283.76000000001</v>
      </c>
    </row>
    <row r="940" spans="1:11" x14ac:dyDescent="0.2">
      <c r="A940" s="3" t="s">
        <v>45</v>
      </c>
      <c r="B940" t="s">
        <v>96</v>
      </c>
      <c r="C940" s="4">
        <v>532598.64</v>
      </c>
      <c r="D940" s="4"/>
      <c r="E940" s="4"/>
      <c r="F940" s="4">
        <v>96382.99</v>
      </c>
      <c r="G940" s="4"/>
      <c r="H940" s="4">
        <v>628981.63</v>
      </c>
      <c r="I940" s="5">
        <v>45199</v>
      </c>
      <c r="J940" t="str">
        <f>VLOOKUP(B940,'[1]Payor Mapping'!$A$1:$D$5000,4,FALSE)</f>
        <v>MCA</v>
      </c>
      <c r="K940" s="4">
        <f t="shared" si="14"/>
        <v>532598.64</v>
      </c>
    </row>
    <row r="941" spans="1:11" x14ac:dyDescent="0.2">
      <c r="A941" s="3" t="s">
        <v>45</v>
      </c>
      <c r="B941" t="s">
        <v>31</v>
      </c>
      <c r="C941" s="4">
        <v>61107.5</v>
      </c>
      <c r="D941" s="4">
        <v>335516.78000000003</v>
      </c>
      <c r="E941" s="4"/>
      <c r="F941" s="4"/>
      <c r="G941" s="4">
        <v>1375</v>
      </c>
      <c r="H941" s="4">
        <v>397999.28</v>
      </c>
      <c r="I941" s="5">
        <v>45199</v>
      </c>
      <c r="J941" t="str">
        <f>VLOOKUP(B941,'[1]Payor Mapping'!$A$1:$D$5000,4,FALSE)</f>
        <v>MCA</v>
      </c>
      <c r="K941" s="4">
        <f t="shared" si="14"/>
        <v>396624.28</v>
      </c>
    </row>
    <row r="942" spans="1:11" x14ac:dyDescent="0.2">
      <c r="A942" s="3" t="s">
        <v>45</v>
      </c>
      <c r="B942" t="s">
        <v>54</v>
      </c>
      <c r="C942" s="4"/>
      <c r="D942" s="4"/>
      <c r="E942" s="4">
        <v>33516</v>
      </c>
      <c r="F942" s="4">
        <v>124650.34999999999</v>
      </c>
      <c r="G942" s="4">
        <v>23841.86</v>
      </c>
      <c r="H942" s="4">
        <v>182008.20999999996</v>
      </c>
      <c r="I942" s="5">
        <v>45199</v>
      </c>
      <c r="J942" t="str">
        <f>VLOOKUP(B942,'[1]Payor Mapping'!$A$1:$D$5000,4,FALSE)</f>
        <v>MCA</v>
      </c>
      <c r="K942" s="4">
        <f t="shared" si="14"/>
        <v>0</v>
      </c>
    </row>
    <row r="943" spans="1:11" x14ac:dyDescent="0.2">
      <c r="A943" s="3" t="s">
        <v>45</v>
      </c>
      <c r="B943" t="s">
        <v>32</v>
      </c>
      <c r="C943" s="4"/>
      <c r="D943" s="4"/>
      <c r="E943" s="4">
        <v>4521.1000000000004</v>
      </c>
      <c r="F943" s="4"/>
      <c r="G943" s="4"/>
      <c r="H943" s="4">
        <v>4521.1000000000004</v>
      </c>
      <c r="I943" s="5">
        <v>45199</v>
      </c>
      <c r="J943" t="str">
        <f>VLOOKUP(B943,'[1]Payor Mapping'!$A$1:$D$5000,4,FALSE)</f>
        <v>MCA</v>
      </c>
      <c r="K943" s="4">
        <f t="shared" si="14"/>
        <v>0</v>
      </c>
    </row>
    <row r="944" spans="1:11" x14ac:dyDescent="0.2">
      <c r="A944" s="3" t="s">
        <v>45</v>
      </c>
      <c r="B944" t="s">
        <v>34</v>
      </c>
      <c r="C944" s="4">
        <v>17021.3</v>
      </c>
      <c r="D944" s="4"/>
      <c r="E944" s="4"/>
      <c r="F944" s="4"/>
      <c r="G944" s="4"/>
      <c r="H944" s="4">
        <v>17021.3</v>
      </c>
      <c r="I944" s="5">
        <v>45199</v>
      </c>
      <c r="J944" t="str">
        <f>VLOOKUP(B944,'[1]Payor Mapping'!$A$1:$D$5000,4,FALSE)</f>
        <v>MEDICARE</v>
      </c>
      <c r="K944" s="4">
        <f t="shared" si="14"/>
        <v>17021.3</v>
      </c>
    </row>
    <row r="945" spans="1:11" x14ac:dyDescent="0.2">
      <c r="A945" s="3" t="s">
        <v>45</v>
      </c>
      <c r="B945" t="s">
        <v>81</v>
      </c>
      <c r="C945" s="4">
        <v>3337.05</v>
      </c>
      <c r="D945" s="4"/>
      <c r="E945" s="4"/>
      <c r="F945" s="4"/>
      <c r="G945" s="4"/>
      <c r="H945" s="4">
        <v>3337.05</v>
      </c>
      <c r="I945" s="5">
        <v>45199</v>
      </c>
      <c r="J945" t="str">
        <f>VLOOKUP(B945,'[1]Payor Mapping'!$A$1:$D$5000,4,FALSE)</f>
        <v>MEDICARE</v>
      </c>
      <c r="K945" s="4">
        <f t="shared" si="14"/>
        <v>3337.05</v>
      </c>
    </row>
    <row r="946" spans="1:11" x14ac:dyDescent="0.2">
      <c r="A946" s="3" t="s">
        <v>45</v>
      </c>
      <c r="B946" t="s">
        <v>55</v>
      </c>
      <c r="C946" s="4"/>
      <c r="D946" s="4"/>
      <c r="E946" s="4"/>
      <c r="F946" s="4"/>
      <c r="G946" s="4">
        <v>2962.44</v>
      </c>
      <c r="H946" s="4">
        <v>2962.44</v>
      </c>
      <c r="I946" s="5">
        <v>45199</v>
      </c>
      <c r="J946" t="str">
        <f>VLOOKUP(B946,'[1]Payor Mapping'!$A$1:$D$5000,4,FALSE)</f>
        <v>Medicare</v>
      </c>
      <c r="K946" s="4">
        <f t="shared" si="14"/>
        <v>0</v>
      </c>
    </row>
    <row r="947" spans="1:11" x14ac:dyDescent="0.2">
      <c r="A947" s="3" t="s">
        <v>45</v>
      </c>
      <c r="B947" t="s">
        <v>35</v>
      </c>
      <c r="C947" s="4">
        <v>2869917.2600000002</v>
      </c>
      <c r="D947" s="4">
        <v>230640.1</v>
      </c>
      <c r="E947" s="4"/>
      <c r="F947" s="4"/>
      <c r="G947" s="4">
        <v>121425.14</v>
      </c>
      <c r="H947" s="4">
        <v>3221982.5</v>
      </c>
      <c r="I947" s="5">
        <v>45199</v>
      </c>
      <c r="J947" t="str">
        <f>VLOOKUP(B947,'[1]Payor Mapping'!$A$1:$D$5000,4,FALSE)</f>
        <v>Medicare</v>
      </c>
      <c r="K947" s="4">
        <f t="shared" si="14"/>
        <v>3100557.3600000003</v>
      </c>
    </row>
    <row r="948" spans="1:11" x14ac:dyDescent="0.2">
      <c r="A948" s="3" t="s">
        <v>45</v>
      </c>
      <c r="B948" t="s">
        <v>36</v>
      </c>
      <c r="C948" s="4">
        <v>438747.19999999995</v>
      </c>
      <c r="D948" s="4"/>
      <c r="E948" s="4"/>
      <c r="F948" s="4"/>
      <c r="G948" s="4">
        <v>173237.86</v>
      </c>
      <c r="H948" s="4">
        <v>611985.06000000006</v>
      </c>
      <c r="I948" s="5">
        <v>45199</v>
      </c>
      <c r="J948" t="str">
        <f>VLOOKUP(B948,'[1]Payor Mapping'!$A$1:$D$5000,4,FALSE)</f>
        <v>Medicare</v>
      </c>
      <c r="K948" s="4">
        <f t="shared" si="14"/>
        <v>438747.19999999995</v>
      </c>
    </row>
    <row r="949" spans="1:11" x14ac:dyDescent="0.2">
      <c r="A949" s="3" t="s">
        <v>45</v>
      </c>
      <c r="B949" t="s">
        <v>37</v>
      </c>
      <c r="C949" s="4">
        <v>896.99</v>
      </c>
      <c r="D949" s="4"/>
      <c r="E949" s="4"/>
      <c r="F949" s="4"/>
      <c r="G949" s="4"/>
      <c r="H949" s="4">
        <v>896.99</v>
      </c>
      <c r="I949" s="5">
        <v>45199</v>
      </c>
      <c r="J949" t="str">
        <f>VLOOKUP(B949,'[1]Payor Mapping'!$A$1:$D$5000,4,FALSE)</f>
        <v>Medicare</v>
      </c>
      <c r="K949" s="4">
        <f t="shared" si="14"/>
        <v>896.99</v>
      </c>
    </row>
    <row r="950" spans="1:11" x14ac:dyDescent="0.2">
      <c r="A950" s="3" t="s">
        <v>45</v>
      </c>
      <c r="B950" t="s">
        <v>38</v>
      </c>
      <c r="C950" s="4">
        <v>1682.06</v>
      </c>
      <c r="D950" s="4"/>
      <c r="E950" s="4"/>
      <c r="F950" s="4"/>
      <c r="G950" s="4"/>
      <c r="H950" s="4">
        <v>1682.06</v>
      </c>
      <c r="I950" s="5">
        <v>45199</v>
      </c>
      <c r="J950" t="str">
        <f>VLOOKUP(B950,'[1]Payor Mapping'!$A$1:$D$5000,4,FALSE)</f>
        <v>Medicare</v>
      </c>
      <c r="K950" s="4">
        <f t="shared" si="14"/>
        <v>1682.06</v>
      </c>
    </row>
    <row r="951" spans="1:11" x14ac:dyDescent="0.2">
      <c r="A951" s="3" t="s">
        <v>45</v>
      </c>
      <c r="B951" t="s">
        <v>16</v>
      </c>
      <c r="C951" s="4">
        <v>-240507.43000000008</v>
      </c>
      <c r="D951" s="4">
        <v>134814.88999999998</v>
      </c>
      <c r="E951" s="4">
        <v>38532.699999999997</v>
      </c>
      <c r="F951" s="4">
        <v>46987.260000000009</v>
      </c>
      <c r="G951" s="4">
        <v>984242.22000000009</v>
      </c>
      <c r="H951" s="4">
        <v>964069.64000000013</v>
      </c>
      <c r="I951" s="5">
        <v>45199</v>
      </c>
      <c r="J951" t="str">
        <f>VLOOKUP(B951,'[1]Payor Mapping'!$A$1:$D$5000,4,FALSE)</f>
        <v>Private Pay</v>
      </c>
      <c r="K951" s="4">
        <f t="shared" si="14"/>
        <v>-105692.5400000001</v>
      </c>
    </row>
    <row r="952" spans="1:11" x14ac:dyDescent="0.2">
      <c r="A952" s="3" t="s">
        <v>45</v>
      </c>
      <c r="B952" t="s">
        <v>115</v>
      </c>
      <c r="C952" s="4"/>
      <c r="D952" s="4"/>
      <c r="E952" s="4"/>
      <c r="F952" s="4"/>
      <c r="G952" s="4">
        <v>8887.32</v>
      </c>
      <c r="H952" s="4">
        <v>8887.32</v>
      </c>
      <c r="I952" s="5">
        <v>45199</v>
      </c>
      <c r="J952" t="str">
        <f>VLOOKUP(B952,'[1]Payor Mapping'!$A$1:$D$5000,4,FALSE)</f>
        <v>Commercial</v>
      </c>
      <c r="K952" s="4">
        <f t="shared" si="14"/>
        <v>0</v>
      </c>
    </row>
    <row r="953" spans="1:11" x14ac:dyDescent="0.2">
      <c r="A953" s="3" t="s">
        <v>45</v>
      </c>
      <c r="B953" t="s">
        <v>57</v>
      </c>
      <c r="C953" s="4"/>
      <c r="D953" s="4"/>
      <c r="E953" s="4"/>
      <c r="F953" s="4"/>
      <c r="G953" s="4">
        <v>1475</v>
      </c>
      <c r="H953" s="4">
        <v>1475</v>
      </c>
      <c r="I953" s="5">
        <v>45199</v>
      </c>
      <c r="J953" t="str">
        <f>VLOOKUP(B953,'[1]Payor Mapping'!$A$1:$D$5000,4,FALSE)</f>
        <v>Gov't</v>
      </c>
      <c r="K953" s="4">
        <f t="shared" si="14"/>
        <v>0</v>
      </c>
    </row>
    <row r="954" spans="1:11" x14ac:dyDescent="0.2">
      <c r="A954" s="3" t="s">
        <v>45</v>
      </c>
      <c r="B954" t="s">
        <v>59</v>
      </c>
      <c r="C954" s="4">
        <v>368371.33</v>
      </c>
      <c r="D954" s="4">
        <v>370802.9</v>
      </c>
      <c r="E954" s="4"/>
      <c r="F954" s="4"/>
      <c r="G954" s="4">
        <v>389911.49</v>
      </c>
      <c r="H954" s="4">
        <v>1129085.72</v>
      </c>
      <c r="I954" s="5">
        <v>45199</v>
      </c>
      <c r="J954" t="str">
        <f>VLOOKUP(B954,'[1]Payor Mapping'!$A$1:$D$5000,4,FALSE)</f>
        <v>Commercial</v>
      </c>
      <c r="K954" s="4">
        <f t="shared" si="14"/>
        <v>739174.23</v>
      </c>
    </row>
    <row r="955" spans="1:11" x14ac:dyDescent="0.2">
      <c r="A955" s="3" t="s">
        <v>45</v>
      </c>
      <c r="B955" t="s">
        <v>42</v>
      </c>
      <c r="C955" s="4">
        <v>8067.9500000000007</v>
      </c>
      <c r="D955" s="4">
        <v>5442.82</v>
      </c>
      <c r="E955" s="4"/>
      <c r="F955" s="4"/>
      <c r="G955" s="4">
        <v>14926.31</v>
      </c>
      <c r="H955" s="4">
        <v>28437.079999999994</v>
      </c>
      <c r="I955" s="5">
        <v>45199</v>
      </c>
      <c r="J955" t="str">
        <f>VLOOKUP(B955,'[1]Payor Mapping'!$A$1:$D$5000,4,FALSE)</f>
        <v>Commercial</v>
      </c>
      <c r="K955" s="4">
        <f t="shared" si="14"/>
        <v>13510.77</v>
      </c>
    </row>
    <row r="956" spans="1:11" x14ac:dyDescent="0.2">
      <c r="A956" s="3" t="s">
        <v>45</v>
      </c>
      <c r="B956" t="s">
        <v>88</v>
      </c>
      <c r="C956" s="4"/>
      <c r="D956" s="4"/>
      <c r="E956" s="4">
        <v>6214.4</v>
      </c>
      <c r="F956" s="4">
        <v>3389.57</v>
      </c>
      <c r="G956" s="4">
        <v>210.42000000000002</v>
      </c>
      <c r="H956" s="4">
        <v>9814.39</v>
      </c>
      <c r="I956" s="5">
        <v>45199</v>
      </c>
      <c r="J956" t="str">
        <f>VLOOKUP(B956,'[1]Payor Mapping'!$A$1:$D$5000,4,FALSE)</f>
        <v>Commercial</v>
      </c>
      <c r="K956" s="4">
        <f t="shared" si="14"/>
        <v>0</v>
      </c>
    </row>
    <row r="957" spans="1:11" x14ac:dyDescent="0.2">
      <c r="A957" s="3" t="s">
        <v>45</v>
      </c>
      <c r="B957" t="s">
        <v>44</v>
      </c>
      <c r="C957" s="4">
        <v>30489.02</v>
      </c>
      <c r="D957" s="4"/>
      <c r="E957" s="4"/>
      <c r="F957" s="4"/>
      <c r="G957" s="4"/>
      <c r="H957" s="4">
        <v>30489.02</v>
      </c>
      <c r="I957" s="5">
        <v>45199</v>
      </c>
      <c r="J957" t="str">
        <f>VLOOKUP(B957,'[1]Payor Mapping'!$A$1:$D$5000,4,FALSE)</f>
        <v>WC</v>
      </c>
      <c r="K957" s="4">
        <f t="shared" si="14"/>
        <v>30489.02</v>
      </c>
    </row>
    <row r="958" spans="1:11" x14ac:dyDescent="0.2">
      <c r="A958" s="3" t="s">
        <v>45</v>
      </c>
      <c r="B958" t="s">
        <v>89</v>
      </c>
      <c r="C958" s="4">
        <v>3639.99</v>
      </c>
      <c r="D958" s="4">
        <v>5702.07</v>
      </c>
      <c r="E958" s="4">
        <v>2151.38</v>
      </c>
      <c r="F958" s="4">
        <v>7311.42</v>
      </c>
      <c r="G958" s="4"/>
      <c r="H958" s="4">
        <v>18804.859999999997</v>
      </c>
      <c r="I958" s="5">
        <v>45199</v>
      </c>
      <c r="J958" t="str">
        <f>VLOOKUP(B958,'[1]Payor Mapping'!$A$1:$D$5000,4,FALSE)</f>
        <v>WC</v>
      </c>
      <c r="K958" s="4">
        <f t="shared" si="14"/>
        <v>9342.06</v>
      </c>
    </row>
    <row r="959" spans="1:11" x14ac:dyDescent="0.2">
      <c r="A959" s="6" t="s">
        <v>45</v>
      </c>
      <c r="B959" t="s">
        <v>92</v>
      </c>
      <c r="C959" s="4">
        <v>2394.41</v>
      </c>
      <c r="D959" s="4">
        <v>3000.38</v>
      </c>
      <c r="E959" s="4"/>
      <c r="F959" s="4"/>
      <c r="G959" s="4">
        <v>3267.46</v>
      </c>
      <c r="H959" s="4">
        <v>8662.25</v>
      </c>
      <c r="I959" s="5">
        <v>45199</v>
      </c>
      <c r="J959" t="str">
        <f>VLOOKUP(B959,'[1]Payor Mapping'!$A$1:$D$5000,4,FALSE)</f>
        <v>WC</v>
      </c>
      <c r="K959" s="4">
        <f t="shared" si="14"/>
        <v>5394.79</v>
      </c>
    </row>
    <row r="960" spans="1:11" x14ac:dyDescent="0.2">
      <c r="A960" s="3" t="s">
        <v>60</v>
      </c>
      <c r="B960" t="s">
        <v>19</v>
      </c>
      <c r="C960" s="4"/>
      <c r="D960" s="4">
        <v>313.54000000000002</v>
      </c>
      <c r="E960" s="4"/>
      <c r="F960" s="4"/>
      <c r="G960" s="4">
        <v>325</v>
      </c>
      <c r="H960" s="4">
        <v>638.54</v>
      </c>
      <c r="I960" s="5">
        <v>45199</v>
      </c>
      <c r="J960" t="str">
        <f>VLOOKUP(B960,'[1]Payor Mapping'!$A$1:$D$5000,4,FALSE)</f>
        <v>Commercial</v>
      </c>
      <c r="K960" s="4">
        <f t="shared" si="14"/>
        <v>313.54000000000002</v>
      </c>
    </row>
    <row r="961" spans="1:11" x14ac:dyDescent="0.2">
      <c r="A961" s="3" t="s">
        <v>60</v>
      </c>
      <c r="B961" t="s">
        <v>61</v>
      </c>
      <c r="C961" s="4">
        <v>382.43000000000006</v>
      </c>
      <c r="D961" s="4">
        <v>6650.9800000000023</v>
      </c>
      <c r="E961" s="4"/>
      <c r="F961" s="4"/>
      <c r="G961" s="4">
        <v>206.1</v>
      </c>
      <c r="H961" s="4">
        <v>7239.510000000002</v>
      </c>
      <c r="I961" s="5">
        <v>45199</v>
      </c>
      <c r="J961" t="str">
        <f>VLOOKUP(B961,'[1]Payor Mapping'!$A$1:$D$5000,4,FALSE)</f>
        <v>Commercial</v>
      </c>
      <c r="K961" s="4">
        <f t="shared" si="14"/>
        <v>7033.4100000000026</v>
      </c>
    </row>
    <row r="962" spans="1:11" x14ac:dyDescent="0.2">
      <c r="A962" s="3" t="s">
        <v>60</v>
      </c>
      <c r="B962" t="s">
        <v>62</v>
      </c>
      <c r="C962" s="4">
        <v>104431.64</v>
      </c>
      <c r="D962" s="4">
        <v>5200</v>
      </c>
      <c r="E962" s="4"/>
      <c r="F962" s="4"/>
      <c r="G962" s="4"/>
      <c r="H962" s="4">
        <v>109631.64</v>
      </c>
      <c r="I962" s="5">
        <v>45199</v>
      </c>
      <c r="J962" t="str">
        <f>VLOOKUP(B962,'[1]Payor Mapping'!$A$1:$D$5000,4,FALSE)</f>
        <v>Commercial</v>
      </c>
      <c r="K962" s="4">
        <f t="shared" si="14"/>
        <v>109631.64</v>
      </c>
    </row>
    <row r="963" spans="1:11" x14ac:dyDescent="0.2">
      <c r="A963" s="3" t="s">
        <v>60</v>
      </c>
      <c r="B963" t="s">
        <v>20</v>
      </c>
      <c r="C963" s="4">
        <v>703.78</v>
      </c>
      <c r="D963" s="4">
        <v>9723.119999999999</v>
      </c>
      <c r="E963" s="4"/>
      <c r="F963" s="4"/>
      <c r="G963" s="4">
        <v>274.32</v>
      </c>
      <c r="H963" s="4">
        <v>10701.22</v>
      </c>
      <c r="I963" s="5">
        <v>45199</v>
      </c>
      <c r="J963" t="str">
        <f>VLOOKUP(B963,'[1]Payor Mapping'!$A$1:$D$5000,4,FALSE)</f>
        <v>Commercial</v>
      </c>
      <c r="K963" s="4">
        <f t="shared" ref="K963:K1016" si="15">C963+D963</f>
        <v>10426.9</v>
      </c>
    </row>
    <row r="964" spans="1:11" x14ac:dyDescent="0.2">
      <c r="A964" s="3" t="s">
        <v>60</v>
      </c>
      <c r="B964" t="s">
        <v>63</v>
      </c>
      <c r="C964" s="4"/>
      <c r="D964" s="4"/>
      <c r="E964" s="4"/>
      <c r="F964" s="4"/>
      <c r="G964" s="4">
        <v>17480.89</v>
      </c>
      <c r="H964" s="4">
        <v>17480.89</v>
      </c>
      <c r="I964" s="5">
        <v>45199</v>
      </c>
      <c r="J964" t="str">
        <f>VLOOKUP(B964,'[1]Payor Mapping'!$A$1:$D$5000,4,FALSE)</f>
        <v>Commercial</v>
      </c>
      <c r="K964" s="4">
        <f t="shared" si="15"/>
        <v>0</v>
      </c>
    </row>
    <row r="965" spans="1:11" x14ac:dyDescent="0.2">
      <c r="A965" s="3" t="s">
        <v>60</v>
      </c>
      <c r="B965" t="s">
        <v>100</v>
      </c>
      <c r="C965" s="4"/>
      <c r="D965" s="4"/>
      <c r="E965" s="4"/>
      <c r="F965" s="4">
        <v>3292</v>
      </c>
      <c r="G965" s="4"/>
      <c r="H965" s="4">
        <v>3292</v>
      </c>
      <c r="I965" s="5">
        <v>45199</v>
      </c>
      <c r="J965" t="str">
        <f>VLOOKUP(B965,'[1]Payor Mapping'!$A$1:$D$5000,4,FALSE)</f>
        <v>Commercial</v>
      </c>
      <c r="K965" s="4">
        <f t="shared" si="15"/>
        <v>0</v>
      </c>
    </row>
    <row r="966" spans="1:11" x14ac:dyDescent="0.2">
      <c r="A966" s="3" t="s">
        <v>60</v>
      </c>
      <c r="B966" t="s">
        <v>104</v>
      </c>
      <c r="C966" s="4">
        <v>72.510000000000005</v>
      </c>
      <c r="D966" s="4">
        <v>72.510000000000005</v>
      </c>
      <c r="E966" s="4">
        <v>325</v>
      </c>
      <c r="F966" s="4"/>
      <c r="G966" s="4">
        <v>159.52000000000001</v>
      </c>
      <c r="H966" s="4">
        <v>629.54</v>
      </c>
      <c r="I966" s="5">
        <v>45199</v>
      </c>
      <c r="J966" t="str">
        <f>VLOOKUP(B966,'[1]Payor Mapping'!$A$1:$D$5000,4,FALSE)</f>
        <v>Commercial</v>
      </c>
      <c r="K966" s="4">
        <f t="shared" si="15"/>
        <v>145.02000000000001</v>
      </c>
    </row>
    <row r="967" spans="1:11" x14ac:dyDescent="0.2">
      <c r="A967" s="3" t="s">
        <v>60</v>
      </c>
      <c r="B967" t="s">
        <v>21</v>
      </c>
      <c r="C967" s="4"/>
      <c r="D967" s="4"/>
      <c r="E967" s="4"/>
      <c r="F967" s="4"/>
      <c r="G967" s="4">
        <v>1556</v>
      </c>
      <c r="H967" s="4">
        <v>1556</v>
      </c>
      <c r="I967" s="5">
        <v>45199</v>
      </c>
      <c r="J967" t="str">
        <f>VLOOKUP(B967,'[1]Payor Mapping'!$A$1:$D$5000,4,FALSE)</f>
        <v>Commercial</v>
      </c>
      <c r="K967" s="4">
        <f t="shared" si="15"/>
        <v>0</v>
      </c>
    </row>
    <row r="968" spans="1:11" x14ac:dyDescent="0.2">
      <c r="A968" s="3" t="s">
        <v>60</v>
      </c>
      <c r="B968" t="s">
        <v>65</v>
      </c>
      <c r="C968" s="4">
        <v>288.03000000000003</v>
      </c>
      <c r="D968" s="4">
        <v>876.09999999999991</v>
      </c>
      <c r="E968" s="4"/>
      <c r="F968" s="4"/>
      <c r="G968" s="4">
        <v>3035.3199999999997</v>
      </c>
      <c r="H968" s="4">
        <v>4199.4500000000007</v>
      </c>
      <c r="I968" s="5">
        <v>45199</v>
      </c>
      <c r="J968" t="str">
        <f>VLOOKUP(B968,'[1]Payor Mapping'!$A$1:$D$5000,4,FALSE)</f>
        <v>Commercial</v>
      </c>
      <c r="K968" s="4">
        <f t="shared" si="15"/>
        <v>1164.1299999999999</v>
      </c>
    </row>
    <row r="969" spans="1:11" x14ac:dyDescent="0.2">
      <c r="A969" s="3" t="s">
        <v>60</v>
      </c>
      <c r="B969" t="s">
        <v>22</v>
      </c>
      <c r="C969" s="4">
        <v>2471383.8600000003</v>
      </c>
      <c r="D969" s="4">
        <v>545744.66</v>
      </c>
      <c r="E969" s="4">
        <v>61532.56</v>
      </c>
      <c r="F969" s="4"/>
      <c r="G969" s="4">
        <v>2000</v>
      </c>
      <c r="H969" s="4">
        <v>3080661.0800000005</v>
      </c>
      <c r="I969" s="5">
        <v>45199</v>
      </c>
      <c r="J969" t="str">
        <f>VLOOKUP(B969,'[1]Payor Mapping'!$A$1:$D$5000,4,FALSE)</f>
        <v>Commercial</v>
      </c>
      <c r="K969" s="4">
        <f t="shared" si="15"/>
        <v>3017128.5200000005</v>
      </c>
    </row>
    <row r="970" spans="1:11" x14ac:dyDescent="0.2">
      <c r="A970" s="3" t="s">
        <v>60</v>
      </c>
      <c r="B970" t="s">
        <v>46</v>
      </c>
      <c r="C970" s="4">
        <v>11230.49</v>
      </c>
      <c r="D970" s="4">
        <v>5630.31</v>
      </c>
      <c r="E970" s="4">
        <v>2267.56</v>
      </c>
      <c r="F970" s="4"/>
      <c r="G970" s="4"/>
      <c r="H970" s="4">
        <v>19128.360000000004</v>
      </c>
      <c r="I970" s="5">
        <v>45199</v>
      </c>
      <c r="J970" t="str">
        <f>VLOOKUP(B970,'[1]Payor Mapping'!$A$1:$D$5000,4,FALSE)</f>
        <v>Commercial</v>
      </c>
      <c r="K970" s="4">
        <f t="shared" si="15"/>
        <v>16860.8</v>
      </c>
    </row>
    <row r="971" spans="1:11" x14ac:dyDescent="0.2">
      <c r="A971" s="3" t="s">
        <v>60</v>
      </c>
      <c r="B971" t="s">
        <v>66</v>
      </c>
      <c r="C971" s="4">
        <v>224158.94999999998</v>
      </c>
      <c r="D971" s="4">
        <v>71048.049999999988</v>
      </c>
      <c r="E971" s="4">
        <v>741.64</v>
      </c>
      <c r="F971" s="4">
        <v>136798.23000000001</v>
      </c>
      <c r="G971" s="4">
        <v>253060.15999999997</v>
      </c>
      <c r="H971" s="4">
        <v>685807.03000000014</v>
      </c>
      <c r="I971" s="5">
        <v>45199</v>
      </c>
      <c r="J971" t="str">
        <f>VLOOKUP(B971,'[1]Payor Mapping'!$A$1:$D$5000,4,FALSE)</f>
        <v>Commercial</v>
      </c>
      <c r="K971" s="4">
        <f t="shared" si="15"/>
        <v>295207</v>
      </c>
    </row>
    <row r="972" spans="1:11" x14ac:dyDescent="0.2">
      <c r="A972" s="3" t="s">
        <v>60</v>
      </c>
      <c r="B972" t="s">
        <v>23</v>
      </c>
      <c r="C972" s="4">
        <v>1056944.96</v>
      </c>
      <c r="D972" s="4">
        <v>121021.12999999999</v>
      </c>
      <c r="E972" s="4"/>
      <c r="F972" s="4"/>
      <c r="G972" s="4"/>
      <c r="H972" s="4">
        <v>1177966.0899999999</v>
      </c>
      <c r="I972" s="5">
        <v>45199</v>
      </c>
      <c r="J972" t="str">
        <f>VLOOKUP(B972,'[1]Payor Mapping'!$A$1:$D$5000,4,FALSE)</f>
        <v>Commercial</v>
      </c>
      <c r="K972" s="4">
        <f t="shared" si="15"/>
        <v>1177966.0899999999</v>
      </c>
    </row>
    <row r="973" spans="1:11" x14ac:dyDescent="0.2">
      <c r="A973" s="3" t="s">
        <v>60</v>
      </c>
      <c r="B973" t="s">
        <v>105</v>
      </c>
      <c r="C973" s="4"/>
      <c r="D973" s="4"/>
      <c r="E973" s="4"/>
      <c r="F973" s="4">
        <v>519.86</v>
      </c>
      <c r="G973" s="4">
        <v>50947.25</v>
      </c>
      <c r="H973" s="4">
        <v>51467.11</v>
      </c>
      <c r="I973" s="5">
        <v>45199</v>
      </c>
      <c r="J973" t="str">
        <f>VLOOKUP(B973,'[1]Payor Mapping'!$A$1:$D$5000,4,FALSE)</f>
        <v>Commercial</v>
      </c>
      <c r="K973" s="4">
        <f t="shared" si="15"/>
        <v>0</v>
      </c>
    </row>
    <row r="974" spans="1:11" x14ac:dyDescent="0.2">
      <c r="A974" s="3" t="s">
        <v>60</v>
      </c>
      <c r="B974" t="s">
        <v>102</v>
      </c>
      <c r="C974" s="4">
        <v>188082.76</v>
      </c>
      <c r="D974" s="4"/>
      <c r="E974" s="4"/>
      <c r="F974" s="4"/>
      <c r="G974" s="4"/>
      <c r="H974" s="4">
        <v>188082.76</v>
      </c>
      <c r="I974" s="5">
        <v>45199</v>
      </c>
      <c r="J974" t="str">
        <f>VLOOKUP(B974,'[1]Payor Mapping'!$A$1:$D$5000,4,FALSE)</f>
        <v>Commercial</v>
      </c>
      <c r="K974" s="4">
        <f t="shared" si="15"/>
        <v>188082.76</v>
      </c>
    </row>
    <row r="975" spans="1:11" x14ac:dyDescent="0.2">
      <c r="A975" s="3" t="s">
        <v>60</v>
      </c>
      <c r="B975" t="s">
        <v>68</v>
      </c>
      <c r="C975" s="4"/>
      <c r="D975" s="4"/>
      <c r="E975" s="4"/>
      <c r="F975" s="4"/>
      <c r="G975" s="4">
        <v>293.94</v>
      </c>
      <c r="H975" s="4">
        <v>293.94</v>
      </c>
      <c r="I975" s="5">
        <v>45199</v>
      </c>
      <c r="J975" t="str">
        <f>VLOOKUP(B975,'[1]Payor Mapping'!$A$1:$D$5000,4,FALSE)</f>
        <v>Commercial</v>
      </c>
      <c r="K975" s="4">
        <f t="shared" si="15"/>
        <v>0</v>
      </c>
    </row>
    <row r="976" spans="1:11" x14ac:dyDescent="0.2">
      <c r="A976" s="3" t="s">
        <v>60</v>
      </c>
      <c r="B976" t="s">
        <v>69</v>
      </c>
      <c r="C976" s="4">
        <v>217.53000000000003</v>
      </c>
      <c r="D976" s="4">
        <v>531.07000000000005</v>
      </c>
      <c r="E976" s="4"/>
      <c r="F976" s="4"/>
      <c r="G976" s="4">
        <v>983.29</v>
      </c>
      <c r="H976" s="4">
        <v>1731.8899999999999</v>
      </c>
      <c r="I976" s="5">
        <v>45199</v>
      </c>
      <c r="J976" t="str">
        <f>VLOOKUP(B976,'[1]Payor Mapping'!$A$1:$D$5000,4,FALSE)</f>
        <v>Commercial</v>
      </c>
      <c r="K976" s="4">
        <f t="shared" si="15"/>
        <v>748.60000000000014</v>
      </c>
    </row>
    <row r="977" spans="1:11" x14ac:dyDescent="0.2">
      <c r="A977" s="3" t="s">
        <v>60</v>
      </c>
      <c r="B977" t="s">
        <v>123</v>
      </c>
      <c r="C977" s="4"/>
      <c r="D977" s="4"/>
      <c r="E977" s="4"/>
      <c r="F977" s="4"/>
      <c r="G977" s="4">
        <v>11480.68</v>
      </c>
      <c r="H977" s="4">
        <v>11480.68</v>
      </c>
      <c r="I977" s="5">
        <v>45199</v>
      </c>
      <c r="J977" t="str">
        <f>VLOOKUP(B977,'[1]Payor Mapping'!$A$1:$D$5000,4,FALSE)</f>
        <v>Gov't</v>
      </c>
      <c r="K977" s="4">
        <f t="shared" si="15"/>
        <v>0</v>
      </c>
    </row>
    <row r="978" spans="1:11" x14ac:dyDescent="0.2">
      <c r="A978" s="3" t="s">
        <v>60</v>
      </c>
      <c r="B978" t="s">
        <v>24</v>
      </c>
      <c r="C978" s="4"/>
      <c r="D978" s="4"/>
      <c r="E978" s="4"/>
      <c r="F978" s="4"/>
      <c r="G978" s="4">
        <v>156.4</v>
      </c>
      <c r="H978" s="4">
        <v>156.4</v>
      </c>
      <c r="I978" s="5">
        <v>45199</v>
      </c>
      <c r="J978" t="str">
        <f>VLOOKUP(B978,'[1]Payor Mapping'!$A$1:$D$5000,4,FALSE)</f>
        <v>Commercial</v>
      </c>
      <c r="K978" s="4">
        <f t="shared" si="15"/>
        <v>0</v>
      </c>
    </row>
    <row r="979" spans="1:11" x14ac:dyDescent="0.2">
      <c r="A979" s="3" t="s">
        <v>60</v>
      </c>
      <c r="B979" t="s">
        <v>48</v>
      </c>
      <c r="C979" s="4"/>
      <c r="D979" s="4">
        <v>7326.77</v>
      </c>
      <c r="E979" s="4"/>
      <c r="F979" s="4"/>
      <c r="G979" s="4">
        <v>885</v>
      </c>
      <c r="H979" s="4">
        <v>8211.77</v>
      </c>
      <c r="I979" s="5">
        <v>45199</v>
      </c>
      <c r="J979" t="str">
        <f>VLOOKUP(B979,'[1]Payor Mapping'!$A$1:$D$5000,4,FALSE)</f>
        <v>Commercial</v>
      </c>
      <c r="K979" s="4">
        <f t="shared" si="15"/>
        <v>7326.77</v>
      </c>
    </row>
    <row r="980" spans="1:11" x14ac:dyDescent="0.2">
      <c r="A980" s="3" t="s">
        <v>60</v>
      </c>
      <c r="B980" t="s">
        <v>25</v>
      </c>
      <c r="C980" s="4">
        <v>65693.440000000002</v>
      </c>
      <c r="D980" s="4"/>
      <c r="E980" s="4"/>
      <c r="F980" s="4"/>
      <c r="G980" s="4"/>
      <c r="H980" s="4">
        <v>65693.440000000002</v>
      </c>
      <c r="I980" s="5">
        <v>45199</v>
      </c>
      <c r="J980" t="str">
        <f>VLOOKUP(B980,'[1]Payor Mapping'!$A$1:$D$5000,4,FALSE)</f>
        <v>Commercial</v>
      </c>
      <c r="K980" s="4">
        <f t="shared" si="15"/>
        <v>65693.440000000002</v>
      </c>
    </row>
    <row r="981" spans="1:11" x14ac:dyDescent="0.2">
      <c r="A981" s="3" t="s">
        <v>60</v>
      </c>
      <c r="B981" t="s">
        <v>124</v>
      </c>
      <c r="C981" s="4"/>
      <c r="D981" s="4"/>
      <c r="E981" s="4"/>
      <c r="F981" s="4"/>
      <c r="G981" s="4">
        <v>1645.69</v>
      </c>
      <c r="H981" s="4">
        <v>1645.69</v>
      </c>
      <c r="I981" s="5">
        <v>45199</v>
      </c>
      <c r="J981" t="str">
        <f>VLOOKUP(B981,'[1]Payor Mapping'!$A$1:$D$5000,4,FALSE)</f>
        <v>Commercial</v>
      </c>
      <c r="K981" s="4">
        <f t="shared" si="15"/>
        <v>0</v>
      </c>
    </row>
    <row r="982" spans="1:11" x14ac:dyDescent="0.2">
      <c r="A982" s="3" t="s">
        <v>60</v>
      </c>
      <c r="B982" t="s">
        <v>70</v>
      </c>
      <c r="C982" s="4">
        <v>19948.420000000002</v>
      </c>
      <c r="D982" s="4">
        <v>43189.58</v>
      </c>
      <c r="E982" s="4"/>
      <c r="F982" s="4"/>
      <c r="G982" s="4">
        <v>21090.799999999999</v>
      </c>
      <c r="H982" s="4">
        <v>84228.799999999988</v>
      </c>
      <c r="I982" s="5">
        <v>45199</v>
      </c>
      <c r="J982" t="str">
        <f>VLOOKUP(B982,'[1]Payor Mapping'!$A$1:$D$5000,4,FALSE)</f>
        <v>Commercial</v>
      </c>
      <c r="K982" s="4">
        <f t="shared" si="15"/>
        <v>63138</v>
      </c>
    </row>
    <row r="983" spans="1:11" x14ac:dyDescent="0.2">
      <c r="A983" s="3" t="s">
        <v>60</v>
      </c>
      <c r="B983" t="s">
        <v>14</v>
      </c>
      <c r="C983" s="4">
        <v>264880.98</v>
      </c>
      <c r="D983" s="4">
        <v>45778.720000000001</v>
      </c>
      <c r="E983" s="4"/>
      <c r="F983" s="4"/>
      <c r="G983" s="4">
        <v>670432.28</v>
      </c>
      <c r="H983" s="4">
        <v>981091.98</v>
      </c>
      <c r="I983" s="5">
        <v>45199</v>
      </c>
      <c r="J983" t="str">
        <f>VLOOKUP(B983,'[1]Payor Mapping'!$A$1:$D$5000,4,FALSE)</f>
        <v>Commercial</v>
      </c>
      <c r="K983" s="4">
        <f t="shared" si="15"/>
        <v>310659.69999999995</v>
      </c>
    </row>
    <row r="984" spans="1:11" x14ac:dyDescent="0.2">
      <c r="A984" s="3" t="s">
        <v>60</v>
      </c>
      <c r="B984" t="s">
        <v>71</v>
      </c>
      <c r="C984" s="4">
        <v>8169.3200000000006</v>
      </c>
      <c r="D984" s="4">
        <v>8474.5</v>
      </c>
      <c r="E984" s="4"/>
      <c r="F984" s="4"/>
      <c r="G984" s="4"/>
      <c r="H984" s="4">
        <v>16643.82</v>
      </c>
      <c r="I984" s="5">
        <v>45199</v>
      </c>
      <c r="J984" t="str">
        <f>VLOOKUP(B984,'[1]Payor Mapping'!$A$1:$D$5000,4,FALSE)</f>
        <v>Commercial</v>
      </c>
      <c r="K984" s="4">
        <f t="shared" si="15"/>
        <v>16643.82</v>
      </c>
    </row>
    <row r="985" spans="1:11" x14ac:dyDescent="0.2">
      <c r="A985" s="3" t="s">
        <v>60</v>
      </c>
      <c r="B985" t="s">
        <v>72</v>
      </c>
      <c r="C985" s="4">
        <v>12720.01</v>
      </c>
      <c r="D985" s="4">
        <v>22810.470000000005</v>
      </c>
      <c r="E985" s="4">
        <v>250.61</v>
      </c>
      <c r="F985" s="4">
        <v>241.03</v>
      </c>
      <c r="G985" s="4">
        <v>14628.949999999999</v>
      </c>
      <c r="H985" s="4">
        <v>50651.070000000014</v>
      </c>
      <c r="I985" s="5">
        <v>45199</v>
      </c>
      <c r="J985" t="str">
        <f>VLOOKUP(B985,'[1]Payor Mapping'!$A$1:$D$5000,4,FALSE)</f>
        <v>Commercial</v>
      </c>
      <c r="K985" s="4">
        <f t="shared" si="15"/>
        <v>35530.480000000003</v>
      </c>
    </row>
    <row r="986" spans="1:11" x14ac:dyDescent="0.2">
      <c r="A986" s="3" t="s">
        <v>60</v>
      </c>
      <c r="B986" t="s">
        <v>73</v>
      </c>
      <c r="C986" s="4">
        <v>61614.550000000017</v>
      </c>
      <c r="D986" s="4">
        <v>49051.190000000017</v>
      </c>
      <c r="E986" s="4">
        <v>3976.41</v>
      </c>
      <c r="F986" s="4">
        <v>8910.7999999999993</v>
      </c>
      <c r="G986" s="4">
        <v>24730.04</v>
      </c>
      <c r="H986" s="4">
        <v>148282.99000000008</v>
      </c>
      <c r="I986" s="5">
        <v>45199</v>
      </c>
      <c r="J986" t="str">
        <f>VLOOKUP(B986,'[1]Payor Mapping'!$A$1:$D$5000,4,FALSE)</f>
        <v>Commercial</v>
      </c>
      <c r="K986" s="4">
        <f t="shared" si="15"/>
        <v>110665.74000000003</v>
      </c>
    </row>
    <row r="987" spans="1:11" x14ac:dyDescent="0.2">
      <c r="A987" s="3" t="s">
        <v>60</v>
      </c>
      <c r="B987" t="s">
        <v>121</v>
      </c>
      <c r="C987" s="4"/>
      <c r="D987" s="4"/>
      <c r="E987" s="4"/>
      <c r="F987" s="4"/>
      <c r="G987" s="4">
        <v>4640.6099999999997</v>
      </c>
      <c r="H987" s="4">
        <v>4640.6099999999997</v>
      </c>
      <c r="I987" s="5">
        <v>45199</v>
      </c>
      <c r="J987" t="str">
        <f>VLOOKUP(B987,'[1]Payor Mapping'!$A$1:$D$5000,4,FALSE)</f>
        <v>MCA</v>
      </c>
      <c r="K987" s="4">
        <f t="shared" si="15"/>
        <v>0</v>
      </c>
    </row>
    <row r="988" spans="1:11" x14ac:dyDescent="0.2">
      <c r="A988" s="3" t="s">
        <v>60</v>
      </c>
      <c r="B988" t="s">
        <v>26</v>
      </c>
      <c r="C988" s="4">
        <v>751649.22</v>
      </c>
      <c r="D988" s="4"/>
      <c r="E988" s="4">
        <v>53271.19</v>
      </c>
      <c r="F988" s="4">
        <v>114786.18</v>
      </c>
      <c r="G988" s="4">
        <v>121276.08</v>
      </c>
      <c r="H988" s="4">
        <v>1040982.6700000002</v>
      </c>
      <c r="I988" s="5">
        <v>45199</v>
      </c>
      <c r="J988" t="str">
        <f>VLOOKUP(B988,'[1]Payor Mapping'!$A$1:$D$5000,4,FALSE)</f>
        <v>MCA</v>
      </c>
      <c r="K988" s="4">
        <f t="shared" si="15"/>
        <v>751649.22</v>
      </c>
    </row>
    <row r="989" spans="1:11" x14ac:dyDescent="0.2">
      <c r="A989" s="3" t="s">
        <v>60</v>
      </c>
      <c r="B989" t="s">
        <v>76</v>
      </c>
      <c r="C989" s="4">
        <v>160590.74000000002</v>
      </c>
      <c r="D989" s="4">
        <v>17586.129999999997</v>
      </c>
      <c r="E989" s="4"/>
      <c r="F989" s="4"/>
      <c r="G989" s="4"/>
      <c r="H989" s="4">
        <v>178176.87000000002</v>
      </c>
      <c r="I989" s="5">
        <v>45199</v>
      </c>
      <c r="J989" t="str">
        <f>VLOOKUP(B989,'[1]Payor Mapping'!$A$1:$D$5000,4,FALSE)</f>
        <v>MCA</v>
      </c>
      <c r="K989" s="4">
        <f t="shared" si="15"/>
        <v>178176.87000000002</v>
      </c>
    </row>
    <row r="990" spans="1:11" x14ac:dyDescent="0.2">
      <c r="A990" s="3" t="s">
        <v>60</v>
      </c>
      <c r="B990" t="s">
        <v>95</v>
      </c>
      <c r="C990" s="4">
        <v>333.26</v>
      </c>
      <c r="D990" s="4">
        <v>117.9</v>
      </c>
      <c r="E990" s="4"/>
      <c r="F990" s="4"/>
      <c r="G990" s="4"/>
      <c r="H990" s="4">
        <v>451.15999999999997</v>
      </c>
      <c r="I990" s="5">
        <v>45199</v>
      </c>
      <c r="J990" t="str">
        <f>VLOOKUP(B990,'[1]Payor Mapping'!$A$1:$D$5000,4,FALSE)</f>
        <v>MCA</v>
      </c>
      <c r="K990" s="4">
        <f t="shared" si="15"/>
        <v>451.15999999999997</v>
      </c>
    </row>
    <row r="991" spans="1:11" x14ac:dyDescent="0.2">
      <c r="A991" s="3" t="s">
        <v>60</v>
      </c>
      <c r="B991" t="s">
        <v>52</v>
      </c>
      <c r="C991" s="4"/>
      <c r="D991" s="4">
        <v>290.04000000000002</v>
      </c>
      <c r="E991" s="4"/>
      <c r="F991" s="4"/>
      <c r="G991" s="4"/>
      <c r="H991" s="4">
        <v>290.04000000000002</v>
      </c>
      <c r="I991" s="5">
        <v>45199</v>
      </c>
      <c r="J991" t="str">
        <f>VLOOKUP(B991,'[1]Payor Mapping'!$A$1:$D$5000,4,FALSE)</f>
        <v>MCA</v>
      </c>
      <c r="K991" s="4">
        <f t="shared" si="15"/>
        <v>290.04000000000002</v>
      </c>
    </row>
    <row r="992" spans="1:11" x14ac:dyDescent="0.2">
      <c r="A992" s="3" t="s">
        <v>60</v>
      </c>
      <c r="B992" t="s">
        <v>80</v>
      </c>
      <c r="C992" s="4">
        <v>34311.86</v>
      </c>
      <c r="D992" s="4">
        <v>290.04000000000002</v>
      </c>
      <c r="E992" s="4"/>
      <c r="F992" s="4"/>
      <c r="G992" s="4">
        <v>8225.6</v>
      </c>
      <c r="H992" s="4">
        <v>42827.5</v>
      </c>
      <c r="I992" s="5">
        <v>45199</v>
      </c>
      <c r="J992" t="str">
        <f>VLOOKUP(B992,'[1]Payor Mapping'!$A$1:$D$5000,4,FALSE)</f>
        <v>MCA</v>
      </c>
      <c r="K992" s="4">
        <f t="shared" si="15"/>
        <v>34601.9</v>
      </c>
    </row>
    <row r="993" spans="1:11" x14ac:dyDescent="0.2">
      <c r="A993" s="3" t="s">
        <v>60</v>
      </c>
      <c r="B993" t="s">
        <v>28</v>
      </c>
      <c r="C993" s="4">
        <v>1109690.0900000001</v>
      </c>
      <c r="D993" s="4">
        <v>784931.45000000007</v>
      </c>
      <c r="E993" s="4"/>
      <c r="F993" s="4"/>
      <c r="G993" s="4">
        <v>309018.07999999996</v>
      </c>
      <c r="H993" s="4">
        <v>2203639.62</v>
      </c>
      <c r="I993" s="5">
        <v>45199</v>
      </c>
      <c r="J993" t="str">
        <f>VLOOKUP(B993,'[1]Payor Mapping'!$A$1:$D$5000,4,FALSE)</f>
        <v>MCA</v>
      </c>
      <c r="K993" s="4">
        <f t="shared" si="15"/>
        <v>1894621.54</v>
      </c>
    </row>
    <row r="994" spans="1:11" x14ac:dyDescent="0.2">
      <c r="A994" s="3" t="s">
        <v>60</v>
      </c>
      <c r="B994" t="s">
        <v>29</v>
      </c>
      <c r="C994" s="4">
        <v>8503.8000000000011</v>
      </c>
      <c r="D994" s="4"/>
      <c r="E994" s="4"/>
      <c r="F994" s="4"/>
      <c r="G994" s="4">
        <v>2264.15</v>
      </c>
      <c r="H994" s="4">
        <v>10767.95</v>
      </c>
      <c r="I994" s="5">
        <v>45199</v>
      </c>
      <c r="J994" t="str">
        <f>VLOOKUP(B994,'[1]Payor Mapping'!$A$1:$D$5000,4,FALSE)</f>
        <v>MCA</v>
      </c>
      <c r="K994" s="4">
        <f t="shared" si="15"/>
        <v>8503.8000000000011</v>
      </c>
    </row>
    <row r="995" spans="1:11" x14ac:dyDescent="0.2">
      <c r="A995" s="3" t="s">
        <v>60</v>
      </c>
      <c r="B995" t="s">
        <v>30</v>
      </c>
      <c r="C995" s="4">
        <v>37372.410000000003</v>
      </c>
      <c r="D995" s="4"/>
      <c r="E995" s="4"/>
      <c r="F995" s="4"/>
      <c r="G995" s="4">
        <v>25367.56</v>
      </c>
      <c r="H995" s="4">
        <v>62739.97</v>
      </c>
      <c r="I995" s="5">
        <v>45199</v>
      </c>
      <c r="J995" t="str">
        <f>VLOOKUP(B995,'[1]Payor Mapping'!$A$1:$D$5000,4,FALSE)</f>
        <v>MCA</v>
      </c>
      <c r="K995" s="4">
        <f t="shared" si="15"/>
        <v>37372.410000000003</v>
      </c>
    </row>
    <row r="996" spans="1:11" x14ac:dyDescent="0.2">
      <c r="A996" s="3" t="s">
        <v>60</v>
      </c>
      <c r="B996" t="s">
        <v>32</v>
      </c>
      <c r="C996" s="4">
        <v>96590.34</v>
      </c>
      <c r="D996" s="4">
        <v>28881.02</v>
      </c>
      <c r="E996" s="4">
        <v>12710</v>
      </c>
      <c r="F996" s="4">
        <v>8736.14</v>
      </c>
      <c r="G996" s="4">
        <v>14843.929999999998</v>
      </c>
      <c r="H996" s="4">
        <v>161761.43000000002</v>
      </c>
      <c r="I996" s="5">
        <v>45199</v>
      </c>
      <c r="J996" t="str">
        <f>VLOOKUP(B996,'[1]Payor Mapping'!$A$1:$D$5000,4,FALSE)</f>
        <v>MCA</v>
      </c>
      <c r="K996" s="4">
        <f t="shared" si="15"/>
        <v>125471.36</v>
      </c>
    </row>
    <row r="997" spans="1:11" x14ac:dyDescent="0.2">
      <c r="A997" s="3" t="s">
        <v>60</v>
      </c>
      <c r="B997" t="s">
        <v>34</v>
      </c>
      <c r="C997" s="4">
        <v>203455.04999999996</v>
      </c>
      <c r="D997" s="4"/>
      <c r="E997" s="4"/>
      <c r="F997" s="4"/>
      <c r="G997" s="4"/>
      <c r="H997" s="4">
        <v>203455.04999999996</v>
      </c>
      <c r="I997" s="5">
        <v>45199</v>
      </c>
      <c r="J997" t="str">
        <f>VLOOKUP(B997,'[1]Payor Mapping'!$A$1:$D$5000,4,FALSE)</f>
        <v>MEDICARE</v>
      </c>
      <c r="K997" s="4">
        <f t="shared" si="15"/>
        <v>203455.04999999996</v>
      </c>
    </row>
    <row r="998" spans="1:11" x14ac:dyDescent="0.2">
      <c r="A998" s="3" t="s">
        <v>60</v>
      </c>
      <c r="B998" t="s">
        <v>81</v>
      </c>
      <c r="C998" s="4">
        <v>1035568.17</v>
      </c>
      <c r="D998" s="4">
        <v>5776.37</v>
      </c>
      <c r="E998" s="4">
        <v>7669.4600000000009</v>
      </c>
      <c r="F998" s="4"/>
      <c r="G998" s="4"/>
      <c r="H998" s="4">
        <v>1049014</v>
      </c>
      <c r="I998" s="5">
        <v>45199</v>
      </c>
      <c r="J998" t="str">
        <f>VLOOKUP(B998,'[1]Payor Mapping'!$A$1:$D$5000,4,FALSE)</f>
        <v>MEDICARE</v>
      </c>
      <c r="K998" s="4">
        <f t="shared" si="15"/>
        <v>1041344.54</v>
      </c>
    </row>
    <row r="999" spans="1:11" x14ac:dyDescent="0.2">
      <c r="A999" s="3" t="s">
        <v>60</v>
      </c>
      <c r="B999" t="s">
        <v>82</v>
      </c>
      <c r="C999" s="4">
        <v>198263.92</v>
      </c>
      <c r="D999" s="4"/>
      <c r="E999" s="4"/>
      <c r="F999" s="4"/>
      <c r="G999" s="4"/>
      <c r="H999" s="4">
        <v>198263.92</v>
      </c>
      <c r="I999" s="5">
        <v>45199</v>
      </c>
      <c r="J999" t="str">
        <f>VLOOKUP(B999,'[1]Payor Mapping'!$A$1:$D$5000,4,FALSE)</f>
        <v>Medicare</v>
      </c>
      <c r="K999" s="4">
        <f t="shared" si="15"/>
        <v>198263.92</v>
      </c>
    </row>
    <row r="1000" spans="1:11" x14ac:dyDescent="0.2">
      <c r="A1000" s="3" t="s">
        <v>60</v>
      </c>
      <c r="B1000" t="s">
        <v>35</v>
      </c>
      <c r="C1000" s="4">
        <v>1568305.45</v>
      </c>
      <c r="D1000" s="4">
        <v>156641.32999999999</v>
      </c>
      <c r="E1000" s="4"/>
      <c r="F1000" s="4"/>
      <c r="G1000" s="4">
        <v>171744.7</v>
      </c>
      <c r="H1000" s="4">
        <v>1896691.4799999997</v>
      </c>
      <c r="I1000" s="5">
        <v>45199</v>
      </c>
      <c r="J1000" t="str">
        <f>VLOOKUP(B1000,'[1]Payor Mapping'!$A$1:$D$5000,4,FALSE)</f>
        <v>Medicare</v>
      </c>
      <c r="K1000" s="4">
        <f t="shared" si="15"/>
        <v>1724946.78</v>
      </c>
    </row>
    <row r="1001" spans="1:11" x14ac:dyDescent="0.2">
      <c r="A1001" s="3" t="s">
        <v>60</v>
      </c>
      <c r="B1001" t="s">
        <v>36</v>
      </c>
      <c r="C1001" s="4">
        <v>415056.05</v>
      </c>
      <c r="D1001" s="4">
        <v>181262.19</v>
      </c>
      <c r="E1001" s="4">
        <v>631122.55000000005</v>
      </c>
      <c r="F1001" s="4"/>
      <c r="G1001" s="4">
        <v>90177</v>
      </c>
      <c r="H1001" s="4">
        <v>1317617.7900000003</v>
      </c>
      <c r="I1001" s="5">
        <v>45199</v>
      </c>
      <c r="J1001" t="str">
        <f>VLOOKUP(B1001,'[1]Payor Mapping'!$A$1:$D$5000,4,FALSE)</f>
        <v>Medicare</v>
      </c>
      <c r="K1001" s="4">
        <f t="shared" si="15"/>
        <v>596318.24</v>
      </c>
    </row>
    <row r="1002" spans="1:11" x14ac:dyDescent="0.2">
      <c r="A1002" s="3" t="s">
        <v>60</v>
      </c>
      <c r="B1002" t="s">
        <v>38</v>
      </c>
      <c r="C1002" s="4">
        <v>1914.77</v>
      </c>
      <c r="D1002" s="4">
        <v>2486.21</v>
      </c>
      <c r="E1002" s="4"/>
      <c r="F1002" s="4"/>
      <c r="G1002" s="4"/>
      <c r="H1002" s="4">
        <v>4400.9799999999996</v>
      </c>
      <c r="I1002" s="5">
        <v>45199</v>
      </c>
      <c r="J1002" t="str">
        <f>VLOOKUP(B1002,'[1]Payor Mapping'!$A$1:$D$5000,4,FALSE)</f>
        <v>Medicare</v>
      </c>
      <c r="K1002" s="4">
        <f t="shared" si="15"/>
        <v>4400.9799999999996</v>
      </c>
    </row>
    <row r="1003" spans="1:11" x14ac:dyDescent="0.2">
      <c r="A1003" s="3" t="s">
        <v>60</v>
      </c>
      <c r="B1003" t="s">
        <v>39</v>
      </c>
      <c r="C1003" s="4"/>
      <c r="D1003" s="4"/>
      <c r="E1003" s="4"/>
      <c r="F1003" s="4"/>
      <c r="G1003" s="4">
        <v>274.8</v>
      </c>
      <c r="H1003" s="4">
        <v>274.8</v>
      </c>
      <c r="I1003" s="5">
        <v>45199</v>
      </c>
      <c r="J1003" t="str">
        <f>VLOOKUP(B1003,'[1]Payor Mapping'!$A$1:$D$5000,4,FALSE)</f>
        <v>Commercial</v>
      </c>
      <c r="K1003" s="4">
        <f t="shared" si="15"/>
        <v>0</v>
      </c>
    </row>
    <row r="1004" spans="1:11" x14ac:dyDescent="0.2">
      <c r="A1004" s="3" t="s">
        <v>60</v>
      </c>
      <c r="B1004" t="s">
        <v>117</v>
      </c>
      <c r="C1004" s="4">
        <v>72.510000000000005</v>
      </c>
      <c r="D1004" s="4"/>
      <c r="E1004" s="4"/>
      <c r="F1004" s="4"/>
      <c r="G1004" s="4"/>
      <c r="H1004" s="4">
        <v>72.510000000000005</v>
      </c>
      <c r="I1004" s="5">
        <v>45199</v>
      </c>
      <c r="J1004" t="str">
        <f>VLOOKUP(B1004,'[1]Payor Mapping'!$A$1:$D$5000,4,FALSE)</f>
        <v>Commercial</v>
      </c>
      <c r="K1004" s="4">
        <f t="shared" si="15"/>
        <v>72.510000000000005</v>
      </c>
    </row>
    <row r="1005" spans="1:11" x14ac:dyDescent="0.2">
      <c r="A1005" s="3" t="s">
        <v>60</v>
      </c>
      <c r="B1005" t="s">
        <v>84</v>
      </c>
      <c r="C1005" s="4">
        <v>541.58999999999992</v>
      </c>
      <c r="D1005" s="4"/>
      <c r="E1005" s="4"/>
      <c r="F1005" s="4"/>
      <c r="G1005" s="4"/>
      <c r="H1005" s="4">
        <v>541.58999999999992</v>
      </c>
      <c r="I1005" s="5">
        <v>45199</v>
      </c>
      <c r="J1005" t="str">
        <f>VLOOKUP(B1005,'[1]Payor Mapping'!$A$1:$D$5000,4,FALSE)</f>
        <v>Commercial</v>
      </c>
      <c r="K1005" s="4">
        <f t="shared" si="15"/>
        <v>541.58999999999992</v>
      </c>
    </row>
    <row r="1006" spans="1:11" x14ac:dyDescent="0.2">
      <c r="A1006" s="3" t="s">
        <v>60</v>
      </c>
      <c r="B1006" t="s">
        <v>85</v>
      </c>
      <c r="C1006" s="4">
        <v>145.02000000000001</v>
      </c>
      <c r="D1006" s="4">
        <v>217.53</v>
      </c>
      <c r="E1006" s="4"/>
      <c r="F1006" s="4"/>
      <c r="G1006" s="4">
        <v>206.1</v>
      </c>
      <c r="H1006" s="4">
        <v>568.65</v>
      </c>
      <c r="I1006" s="5">
        <v>45199</v>
      </c>
      <c r="J1006" t="str">
        <f>VLOOKUP(B1006,'[1]Payor Mapping'!$A$1:$D$5000,4,FALSE)</f>
        <v>Commercial</v>
      </c>
      <c r="K1006" s="4">
        <f t="shared" si="15"/>
        <v>362.55</v>
      </c>
    </row>
    <row r="1007" spans="1:11" x14ac:dyDescent="0.2">
      <c r="A1007" s="3" t="s">
        <v>60</v>
      </c>
      <c r="B1007" t="s">
        <v>112</v>
      </c>
      <c r="C1007" s="4">
        <v>145.02000000000001</v>
      </c>
      <c r="D1007" s="4">
        <v>290.04000000000002</v>
      </c>
      <c r="E1007" s="4"/>
      <c r="F1007" s="4"/>
      <c r="G1007" s="4"/>
      <c r="H1007" s="4">
        <v>435.06000000000006</v>
      </c>
      <c r="I1007" s="5">
        <v>45199</v>
      </c>
      <c r="J1007" t="str">
        <f>VLOOKUP(B1007,'[1]Payor Mapping'!$A$1:$D$5000,4,FALSE)</f>
        <v>Commercial</v>
      </c>
      <c r="K1007" s="4">
        <f t="shared" si="15"/>
        <v>435.06000000000006</v>
      </c>
    </row>
    <row r="1008" spans="1:11" x14ac:dyDescent="0.2">
      <c r="A1008" s="3" t="s">
        <v>60</v>
      </c>
      <c r="B1008" t="s">
        <v>16</v>
      </c>
      <c r="C1008" s="4">
        <v>-805536.13000000012</v>
      </c>
      <c r="D1008" s="4">
        <v>161393.97</v>
      </c>
      <c r="E1008" s="4">
        <v>42932.11</v>
      </c>
      <c r="F1008" s="4">
        <v>56795.380000000005</v>
      </c>
      <c r="G1008" s="4">
        <v>1345353.5299999996</v>
      </c>
      <c r="H1008" s="4">
        <v>800938.86000000022</v>
      </c>
      <c r="I1008" s="5">
        <v>45199</v>
      </c>
      <c r="J1008" t="str">
        <f>VLOOKUP(B1008,'[1]Payor Mapping'!$A$1:$D$5000,4,FALSE)</f>
        <v>Private Pay</v>
      </c>
      <c r="K1008" s="4">
        <f t="shared" si="15"/>
        <v>-644142.16000000015</v>
      </c>
    </row>
    <row r="1009" spans="1:11" x14ac:dyDescent="0.2">
      <c r="A1009" s="3" t="s">
        <v>60</v>
      </c>
      <c r="B1009" t="s">
        <v>86</v>
      </c>
      <c r="C1009" s="4">
        <v>362.55</v>
      </c>
      <c r="D1009" s="4">
        <v>241.03000000000003</v>
      </c>
      <c r="E1009" s="4"/>
      <c r="F1009" s="4">
        <v>145.02000000000001</v>
      </c>
      <c r="G1009" s="4">
        <v>5063.59</v>
      </c>
      <c r="H1009" s="4">
        <v>5812.1900000000023</v>
      </c>
      <c r="I1009" s="5">
        <v>45199</v>
      </c>
      <c r="J1009" t="str">
        <f>VLOOKUP(B1009,'[1]Payor Mapping'!$A$1:$D$5000,4,FALSE)</f>
        <v>Gov't</v>
      </c>
      <c r="K1009" s="4">
        <f t="shared" si="15"/>
        <v>603.58000000000004</v>
      </c>
    </row>
    <row r="1010" spans="1:11" x14ac:dyDescent="0.2">
      <c r="A1010" s="3" t="s">
        <v>60</v>
      </c>
      <c r="B1010" t="s">
        <v>87</v>
      </c>
      <c r="C1010" s="4"/>
      <c r="D1010" s="4"/>
      <c r="E1010" s="4">
        <v>2744.96</v>
      </c>
      <c r="F1010" s="4">
        <v>6986.78</v>
      </c>
      <c r="G1010" s="4"/>
      <c r="H1010" s="4">
        <v>9731.74</v>
      </c>
      <c r="I1010" s="5">
        <v>45199</v>
      </c>
      <c r="J1010" t="str">
        <f>VLOOKUP(B1010,'[1]Payor Mapping'!$A$1:$D$5000,4,FALSE)</f>
        <v>Gov't</v>
      </c>
      <c r="K1010" s="4">
        <f t="shared" si="15"/>
        <v>0</v>
      </c>
    </row>
    <row r="1011" spans="1:11" x14ac:dyDescent="0.2">
      <c r="A1011" s="3" t="s">
        <v>60</v>
      </c>
      <c r="B1011" t="s">
        <v>59</v>
      </c>
      <c r="C1011" s="4">
        <v>814135.7</v>
      </c>
      <c r="D1011" s="4">
        <v>434878.82</v>
      </c>
      <c r="E1011" s="4"/>
      <c r="F1011" s="4"/>
      <c r="G1011" s="4"/>
      <c r="H1011" s="4">
        <v>1249014.52</v>
      </c>
      <c r="I1011" s="5">
        <v>45199</v>
      </c>
      <c r="J1011" t="str">
        <f>VLOOKUP(B1011,'[1]Payor Mapping'!$A$1:$D$5000,4,FALSE)</f>
        <v>Commercial</v>
      </c>
      <c r="K1011" s="4">
        <f t="shared" si="15"/>
        <v>1249014.52</v>
      </c>
    </row>
    <row r="1012" spans="1:11" x14ac:dyDescent="0.2">
      <c r="A1012" s="3" t="s">
        <v>60</v>
      </c>
      <c r="B1012" t="s">
        <v>42</v>
      </c>
      <c r="C1012" s="4"/>
      <c r="D1012" s="4"/>
      <c r="E1012" s="4"/>
      <c r="F1012" s="4"/>
      <c r="G1012" s="4">
        <v>362.02</v>
      </c>
      <c r="H1012" s="4">
        <v>362.02</v>
      </c>
      <c r="I1012" s="5">
        <v>45199</v>
      </c>
      <c r="J1012" t="str">
        <f>VLOOKUP(B1012,'[1]Payor Mapping'!$A$1:$D$5000,4,FALSE)</f>
        <v>Commercial</v>
      </c>
      <c r="K1012" s="4">
        <f t="shared" si="15"/>
        <v>0</v>
      </c>
    </row>
    <row r="1013" spans="1:11" x14ac:dyDescent="0.2">
      <c r="A1013" s="3" t="s">
        <v>60</v>
      </c>
      <c r="B1013" t="s">
        <v>88</v>
      </c>
      <c r="C1013" s="4">
        <v>32832.15</v>
      </c>
      <c r="D1013" s="4"/>
      <c r="E1013" s="4">
        <v>48823.6</v>
      </c>
      <c r="F1013" s="4">
        <v>8885.15</v>
      </c>
      <c r="G1013" s="4">
        <v>34411.160000000003</v>
      </c>
      <c r="H1013" s="4">
        <v>124952.06</v>
      </c>
      <c r="I1013" s="5">
        <v>45199</v>
      </c>
      <c r="J1013" t="str">
        <f>VLOOKUP(B1013,'[1]Payor Mapping'!$A$1:$D$5000,4,FALSE)</f>
        <v>Commercial</v>
      </c>
      <c r="K1013" s="4">
        <f t="shared" si="15"/>
        <v>32832.15</v>
      </c>
    </row>
    <row r="1014" spans="1:11" x14ac:dyDescent="0.2">
      <c r="A1014" s="6" t="s">
        <v>60</v>
      </c>
      <c r="B1014" t="s">
        <v>90</v>
      </c>
      <c r="C1014" s="4">
        <v>35922.549999999996</v>
      </c>
      <c r="D1014" s="4">
        <v>9390.7099999999991</v>
      </c>
      <c r="E1014" s="4">
        <v>5473.81</v>
      </c>
      <c r="F1014" s="4">
        <v>8306.14</v>
      </c>
      <c r="G1014" s="4">
        <v>25646.5</v>
      </c>
      <c r="H1014" s="4">
        <v>84739.709999999992</v>
      </c>
      <c r="I1014" s="5">
        <v>45199</v>
      </c>
      <c r="J1014" t="str">
        <f>VLOOKUP(B1014,'[1]Payor Mapping'!$A$1:$D$5000,4,FALSE)</f>
        <v>WC</v>
      </c>
      <c r="K1014" s="4">
        <f t="shared" si="15"/>
        <v>45313.259999999995</v>
      </c>
    </row>
    <row r="1015" spans="1:11" x14ac:dyDescent="0.2">
      <c r="A1015" s="6" t="s">
        <v>93</v>
      </c>
      <c r="B1015" t="s">
        <v>93</v>
      </c>
      <c r="C1015" s="4"/>
      <c r="D1015" s="4"/>
      <c r="E1015" s="4"/>
      <c r="F1015" s="4"/>
      <c r="G1015" s="4"/>
      <c r="H1015" s="4"/>
      <c r="I1015" s="5">
        <v>45199</v>
      </c>
      <c r="J1015" t="e">
        <f>VLOOKUP(B1015,'[1]Payor Mapping'!$A$1:$D$5000,4,FALSE)</f>
        <v>#N/A</v>
      </c>
      <c r="K1015" s="4">
        <f t="shared" si="15"/>
        <v>0</v>
      </c>
    </row>
    <row r="1016" spans="1:11" x14ac:dyDescent="0.2">
      <c r="A1016" s="7" t="s">
        <v>94</v>
      </c>
      <c r="B1016" s="7"/>
      <c r="C1016" s="8">
        <v>27475194.740000013</v>
      </c>
      <c r="D1016" s="8">
        <v>9672790.8599999975</v>
      </c>
      <c r="E1016" s="8">
        <v>2989626.0200000009</v>
      </c>
      <c r="F1016" s="8">
        <v>2606166.3199999994</v>
      </c>
      <c r="G1016" s="8">
        <v>9951201.2300000023</v>
      </c>
      <c r="H1016" s="8">
        <v>52694979.169999979</v>
      </c>
      <c r="I1016" s="5">
        <v>45199</v>
      </c>
      <c r="J1016" t="e">
        <f>VLOOKUP(B1016,'[1]Payor Mapping'!$A$1:$D$5000,4,FALSE)</f>
        <v>#N/A</v>
      </c>
      <c r="K1016" s="4">
        <f t="shared" si="15"/>
        <v>37147985.600000009</v>
      </c>
    </row>
  </sheetData>
  <autoFilter ref="A1:K1016" xr:uid="{24802EF7-3D80-4A7D-BCD1-44D7A1A80D4F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 moded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Veise</dc:creator>
  <cp:lastModifiedBy>Mick Smith</cp:lastModifiedBy>
  <dcterms:created xsi:type="dcterms:W3CDTF">2024-04-18T12:52:35Z</dcterms:created>
  <dcterms:modified xsi:type="dcterms:W3CDTF">2024-06-18T11:17:07Z</dcterms:modified>
</cp:coreProperties>
</file>