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ropbox\CSC 410 Parallel Computing\MatMul\"/>
    </mc:Choice>
  </mc:AlternateContent>
  <bookViews>
    <workbookView xWindow="0" yWindow="0" windowWidth="8820" windowHeight="7410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N14" i="1" l="1"/>
  <c r="N13" i="1"/>
  <c r="N12" i="1"/>
  <c r="N11" i="1"/>
  <c r="N10" i="1"/>
  <c r="N9" i="1"/>
  <c r="N8" i="1"/>
  <c r="N7" i="1"/>
  <c r="N6" i="1"/>
  <c r="N5" i="1"/>
  <c r="N4" i="1"/>
  <c r="N3" i="1"/>
  <c r="K14" i="1"/>
  <c r="K13" i="1"/>
  <c r="K12" i="1"/>
  <c r="K11" i="1"/>
  <c r="K10" i="1"/>
  <c r="K9" i="1"/>
  <c r="K8" i="1"/>
  <c r="K7" i="1"/>
  <c r="K6" i="1"/>
  <c r="K5" i="1"/>
  <c r="K4" i="1"/>
  <c r="K3" i="1"/>
  <c r="H14" i="1"/>
  <c r="H13" i="1"/>
  <c r="H12" i="1"/>
  <c r="H11" i="1"/>
  <c r="H10" i="1"/>
  <c r="H9" i="1"/>
  <c r="H8" i="1"/>
  <c r="H7" i="1"/>
  <c r="H6" i="1"/>
  <c r="H5" i="1"/>
  <c r="H4" i="1"/>
  <c r="H3" i="1"/>
  <c r="E14" i="1"/>
  <c r="E13" i="1"/>
  <c r="E12" i="1"/>
  <c r="E11" i="1"/>
  <c r="E10" i="1"/>
  <c r="E9" i="1"/>
  <c r="E8" i="1"/>
  <c r="E7" i="1"/>
  <c r="E6" i="1"/>
  <c r="E5" i="1"/>
  <c r="E4" i="1"/>
  <c r="E3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<sst xmlns="http://schemas.openxmlformats.org/spreadsheetml/2006/main" count="15" uniqueCount="7">
  <si>
    <t>Size</t>
  </si>
  <si>
    <t>Sequential</t>
  </si>
  <si>
    <t>pthread (6 threads)</t>
  </si>
  <si>
    <t>OMP</t>
  </si>
  <si>
    <t>pthread (12 threads)</t>
  </si>
  <si>
    <t>pthread (24 threads)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</si>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</sst>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1" xfId="0" applyFont="1" applyFill="1" applyBorder="1" applyAlignment="1">
      <alignment horizontal="center"/>
    </xf>
    <xf numFmtId="0" fontId="2" fillId="0" borderId="0" xfId="0" applyFont="1"/>
    <xf numFmtId="0" fontId="2" fillId="2" borderId="12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2" borderId="13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2" borderId="14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2" borderId="15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 - 3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9.9999999999999995E-7</c:v>
                </c:pt>
                <c:pt idx="1">
                  <c:v>1.0000000000000001E-5</c:v>
                </c:pt>
                <c:pt idx="2">
                  <c:v>6.0000000000000002E-5</c:v>
                </c:pt>
                <c:pt idx="3">
                  <c:v>1.94E-4</c:v>
                </c:pt>
                <c:pt idx="4">
                  <c:v>9.8200000000000002E-4</c:v>
                </c:pt>
                <c:pt idx="5">
                  <c:v>4.3579999999999999E-3</c:v>
                </c:pt>
                <c:pt idx="6">
                  <c:v>2.1871999999999999E-2</c:v>
                </c:pt>
                <c:pt idx="7">
                  <c:v>9.3522999999999995E-2</c:v>
                </c:pt>
                <c:pt idx="8">
                  <c:v>0.58199100000000004</c:v>
                </c:pt>
                <c:pt idx="9">
                  <c:v>5.4001760000000001</c:v>
                </c:pt>
                <c:pt idx="10">
                  <c:v>106.6818</c:v>
                </c:pt>
                <c:pt idx="11">
                  <c:v>918.78635999999995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51-4245-8FCE-FE8EAE3EA55B}"/>
            </c:ext>
          </c:extLst>
        </c:ser>
        <c:ser>
          <c:idx val="1"/>
          <c:order val="1"/>
          <c:tx>
            <c:v>pthread (6 threads)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Sheet1!$F$3:$F$14</c:f>
              <c:numCache>
                <c:formatCode>General</c:formatCode>
                <c:ptCount val="12"/>
                <c:pt idx="0">
                  <c:v>1.0399999999999999E-4</c:v>
                </c:pt>
                <c:pt idx="1">
                  <c:v>1.7100000000000001E-4</c:v>
                </c:pt>
                <c:pt idx="2">
                  <c:v>1.4799999999999999E-4</c:v>
                </c:pt>
                <c:pt idx="3">
                  <c:v>1.73E-4</c:v>
                </c:pt>
                <c:pt idx="4">
                  <c:v>4.2099999999999999E-4</c:v>
                </c:pt>
                <c:pt idx="5">
                  <c:v>3.5660000000000002E-3</c:v>
                </c:pt>
                <c:pt idx="6">
                  <c:v>1.1035E-2</c:v>
                </c:pt>
                <c:pt idx="7">
                  <c:v>4.0141000000000003E-2</c:v>
                </c:pt>
                <c:pt idx="8">
                  <c:v>0.15452299999999999</c:v>
                </c:pt>
                <c:pt idx="9">
                  <c:v>2.1780680000000001</c:v>
                </c:pt>
                <c:pt idx="10">
                  <c:v>33.376015000000002</c:v>
                </c:pt>
                <c:pt idx="11">
                  <c:v>298.75081399999999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51-4245-8FCE-FE8EAE3EA55B}"/>
            </c:ext>
          </c:extLst>
        </c:ser>
        <c:ser>
          <c:idx val="2"/>
          <c:order val="2"/>
          <c:tx>
            <c:v>OMP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Sheet1!$O$3:$O$14</c:f>
              <c:numCache>
                <c:formatCode>General</c:formatCode>
                <c:ptCount val="12"/>
                <c:pt idx="0">
                  <c:v>2.627E-3</c:v>
                </c:pt>
                <c:pt idx="1">
                  <c:v>4.9880000000000002E-3</c:v>
                </c:pt>
                <c:pt idx="2">
                  <c:v>2.591E-3</c:v>
                </c:pt>
                <c:pt idx="3">
                  <c:v>2.5850000000000001E-3</c:v>
                </c:pt>
                <c:pt idx="4">
                  <c:v>2.9840000000000001E-3</c:v>
                </c:pt>
                <c:pt idx="5">
                  <c:v>5.7790000000000003E-3</c:v>
                </c:pt>
                <c:pt idx="6">
                  <c:v>1.3675E-2</c:v>
                </c:pt>
                <c:pt idx="7">
                  <c:v>3.6287E-2</c:v>
                </c:pt>
                <c:pt idx="8">
                  <c:v>0.153836</c:v>
                </c:pt>
                <c:pt idx="9">
                  <c:v>1.9982930000000001</c:v>
                </c:pt>
                <c:pt idx="10">
                  <c:v>31.981470000000002</c:v>
                </c:pt>
                <c:pt idx="11">
                  <c:v>312.575827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51-4245-8FCE-FE8EAE3EA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37600"/>
        <c:axId val="438331696"/>
      </c:scatterChart>
      <c:valAx>
        <c:axId val="43833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31696"/>
        <c:crosses val="autoZero"/>
        <c:crossBetween val="midCat"/>
      </c:valAx>
      <c:valAx>
        <c:axId val="438331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3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 comparison</a:t>
            </a:r>
            <a:r>
              <a:rPr lang="en-US" baseline="0"/>
              <a:t> by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Sheet1!$F$3:$F$14</c:f>
              <c:numCache>
                <c:formatCode>General</c:formatCode>
                <c:ptCount val="12"/>
                <c:pt idx="0">
                  <c:v>1.0399999999999999E-4</c:v>
                </c:pt>
                <c:pt idx="1">
                  <c:v>1.7100000000000001E-4</c:v>
                </c:pt>
                <c:pt idx="2">
                  <c:v>1.4799999999999999E-4</c:v>
                </c:pt>
                <c:pt idx="3">
                  <c:v>1.73E-4</c:v>
                </c:pt>
                <c:pt idx="4">
                  <c:v>4.2099999999999999E-4</c:v>
                </c:pt>
                <c:pt idx="5">
                  <c:v>3.5660000000000002E-3</c:v>
                </c:pt>
                <c:pt idx="6">
                  <c:v>1.1035E-2</c:v>
                </c:pt>
                <c:pt idx="7">
                  <c:v>4.0141000000000003E-2</c:v>
                </c:pt>
                <c:pt idx="8">
                  <c:v>0.15452299999999999</c:v>
                </c:pt>
                <c:pt idx="9">
                  <c:v>2.1780680000000001</c:v>
                </c:pt>
                <c:pt idx="10">
                  <c:v>33.376015000000002</c:v>
                </c:pt>
                <c:pt idx="11">
                  <c:v>298.75081399999999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95-4FFA-94DD-716B06E305EA}"/>
            </c:ext>
          </c:extLst>
        </c:ser>
        <c:ser>
          <c:idx val="1"/>
          <c:order val="1"/>
          <c:tx>
            <c:v>12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Sheet1!$I$3:$I$14</c:f>
              <c:numCache>
                <c:formatCode>General</c:formatCode>
                <c:ptCount val="12"/>
                <c:pt idx="0">
                  <c:v>2.2900000000000001E-4</c:v>
                </c:pt>
                <c:pt idx="1">
                  <c:v>1.4899999999999999E-4</c:v>
                </c:pt>
                <c:pt idx="2">
                  <c:v>1.46E-4</c:v>
                </c:pt>
                <c:pt idx="3">
                  <c:v>1.75E-4</c:v>
                </c:pt>
                <c:pt idx="4">
                  <c:v>3.6099999999999999E-4</c:v>
                </c:pt>
                <c:pt idx="5">
                  <c:v>3.4090000000000001E-3</c:v>
                </c:pt>
                <c:pt idx="6">
                  <c:v>1.5179E-2</c:v>
                </c:pt>
                <c:pt idx="7">
                  <c:v>2.9731E-2</c:v>
                </c:pt>
                <c:pt idx="8">
                  <c:v>0.14475299999999999</c:v>
                </c:pt>
                <c:pt idx="9">
                  <c:v>2.0929630000000001</c:v>
                </c:pt>
                <c:pt idx="10">
                  <c:v>32.353803999999997</c:v>
                </c:pt>
                <c:pt idx="11">
                  <c:v>314.23306400000001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95-4FFA-94DD-716B06E305EA}"/>
            </c:ext>
          </c:extLst>
        </c:ser>
        <c:ser>
          <c:idx val="2"/>
          <c:order val="2"/>
          <c:tx>
            <c:v>24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Sheet1!$L$3:$L$14</c:f>
              <c:numCache>
                <c:formatCode>General</c:formatCode>
                <c:ptCount val="12"/>
                <c:pt idx="0">
                  <c:v>2.0699999999999999E-4</c:v>
                </c:pt>
                <c:pt idx="1">
                  <c:v>3.1199999999999999E-4</c:v>
                </c:pt>
                <c:pt idx="2">
                  <c:v>3.2200000000000002E-4</c:v>
                </c:pt>
                <c:pt idx="3">
                  <c:v>2.72E-4</c:v>
                </c:pt>
                <c:pt idx="4">
                  <c:v>3.9899999999999999E-4</c:v>
                </c:pt>
                <c:pt idx="5">
                  <c:v>1.8519999999999999E-3</c:v>
                </c:pt>
                <c:pt idx="6">
                  <c:v>1.3684E-2</c:v>
                </c:pt>
                <c:pt idx="7">
                  <c:v>4.743E-2</c:v>
                </c:pt>
                <c:pt idx="8">
                  <c:v>0.13952000000000001</c:v>
                </c:pt>
                <c:pt idx="9">
                  <c:v>2.2452200000000002</c:v>
                </c:pt>
                <c:pt idx="10">
                  <c:v>32.929046999999997</c:v>
                </c:pt>
                <c:pt idx="11">
                  <c:v>319.352711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95-4FFA-94DD-716B06E30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20968"/>
        <c:axId val="312221624"/>
      </c:scatterChart>
      <c:valAx>
        <c:axId val="31222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21624"/>
        <c:crosses val="autoZero"/>
        <c:crossBetween val="midCat"/>
      </c:valAx>
      <c:valAx>
        <c:axId val="312221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2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 vs. 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pthread (6 threads)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Sheet1!$F$3:$F$14</c:f>
              <c:numCache>
                <c:formatCode>General</c:formatCode>
                <c:ptCount val="12"/>
                <c:pt idx="0">
                  <c:v>1.0399999999999999E-4</c:v>
                </c:pt>
                <c:pt idx="1">
                  <c:v>1.7100000000000001E-4</c:v>
                </c:pt>
                <c:pt idx="2">
                  <c:v>1.4799999999999999E-4</c:v>
                </c:pt>
                <c:pt idx="3">
                  <c:v>1.73E-4</c:v>
                </c:pt>
                <c:pt idx="4">
                  <c:v>4.2099999999999999E-4</c:v>
                </c:pt>
                <c:pt idx="5">
                  <c:v>3.5660000000000002E-3</c:v>
                </c:pt>
                <c:pt idx="6">
                  <c:v>1.1035E-2</c:v>
                </c:pt>
                <c:pt idx="7">
                  <c:v>4.0141000000000003E-2</c:v>
                </c:pt>
                <c:pt idx="8">
                  <c:v>0.15452299999999999</c:v>
                </c:pt>
                <c:pt idx="9">
                  <c:v>2.1780680000000001</c:v>
                </c:pt>
                <c:pt idx="10">
                  <c:v>33.376015000000002</c:v>
                </c:pt>
                <c:pt idx="11">
                  <c:v>298.75081399999999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61-4E3B-8295-5D43631AA52D}"/>
            </c:ext>
          </c:extLst>
        </c:ser>
        <c:ser>
          <c:idx val="1"/>
          <c:order val="1"/>
          <c:tx>
            <c:v>OMP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Sheet1!$O$3:$O$14</c:f>
              <c:numCache>
                <c:formatCode>General</c:formatCode>
                <c:ptCount val="12"/>
                <c:pt idx="0">
                  <c:v>2.627E-3</c:v>
                </c:pt>
                <c:pt idx="1">
                  <c:v>4.9880000000000002E-3</c:v>
                </c:pt>
                <c:pt idx="2">
                  <c:v>2.591E-3</c:v>
                </c:pt>
                <c:pt idx="3">
                  <c:v>2.5850000000000001E-3</c:v>
                </c:pt>
                <c:pt idx="4">
                  <c:v>2.9840000000000001E-3</c:v>
                </c:pt>
                <c:pt idx="5">
                  <c:v>5.7790000000000003E-3</c:v>
                </c:pt>
                <c:pt idx="6">
                  <c:v>1.3675E-2</c:v>
                </c:pt>
                <c:pt idx="7">
                  <c:v>3.6287E-2</c:v>
                </c:pt>
                <c:pt idx="8">
                  <c:v>0.153836</c:v>
                </c:pt>
                <c:pt idx="9">
                  <c:v>1.9982930000000001</c:v>
                </c:pt>
                <c:pt idx="10">
                  <c:v>31.981470000000002</c:v>
                </c:pt>
                <c:pt idx="11">
                  <c:v>312.575827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61-4E3B-8295-5D43631AA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06224"/>
        <c:axId val="320899664"/>
      </c:scatterChart>
      <c:valAx>
        <c:axId val="32090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99664"/>
        <c:crosses val="autoZero"/>
        <c:crossBetween val="midCat"/>
      </c:valAx>
      <c:valAx>
        <c:axId val="320899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0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B9ABFF-2618-487A-B8CC-6223DD2A9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38</xdr:row>
      <xdr:rowOff>0</xdr:rowOff>
    </xdr:from>
    <xdr:to>
      <xdr:col>14</xdr:col>
      <xdr:colOff>733424</xdr:colOff>
      <xdr:row>59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125E1C-8B20-4E44-9B1A-81FF57296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15</xdr:col>
      <xdr:colOff>0</xdr:colOff>
      <xdr:row>83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367CD6-C57A-45AB-B052-EA931BE22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topLeftCell="B19" workbookViewId="0">
      <selection activeCell="Q17" sqref="Q17"/>
    </sheetView>
  </sheetViews>
  <sheetFormatPr defaultColWidth="10" defaultRowHeight="15" x14ac:dyDescent="0.25"/>
  <cols>
    <col min="1" max="1" width="1.28515625" style="2" customWidth="1"/>
    <col min="2" max="3" width="10" style="2"/>
    <col min="4" max="4" width="1.28515625" style="2" customWidth="1"/>
    <col min="5" max="5" width="10" style="2"/>
    <col min="6" max="6" width="11" style="2" bestFit="1" customWidth="1"/>
    <col min="7" max="7" width="1.28515625" style="2" customWidth="1"/>
    <col min="8" max="8" width="10" style="2"/>
    <col min="9" max="9" width="11" style="2" bestFit="1" customWidth="1"/>
    <col min="10" max="10" width="1.28515625" style="2" customWidth="1"/>
    <col min="11" max="11" width="10" style="2"/>
    <col min="12" max="12" width="11" style="2" bestFit="1" customWidth="1"/>
    <col min="13" max="13" width="1.28515625" style="2" customWidth="1"/>
    <col min="14" max="14" width="10" style="2"/>
    <col min="15" max="15" width="11" style="2" bestFit="1" customWidth="1"/>
    <col min="16" max="16" width="1.28515625" style="2" customWidth="1"/>
    <col min="17" max="16384" width="10" style="2"/>
  </cols>
  <sheetData>
    <row r="1" spans="1:16" ht="15.75" thickBot="1" x14ac:dyDescent="0.3">
      <c r="A1" s="1"/>
      <c r="B1" s="16" t="s">
        <v>1</v>
      </c>
      <c r="C1" s="17"/>
      <c r="D1" s="1"/>
      <c r="E1" s="16" t="s">
        <v>2</v>
      </c>
      <c r="F1" s="17"/>
      <c r="G1" s="1"/>
      <c r="H1" s="16" t="s">
        <v>4</v>
      </c>
      <c r="I1" s="17"/>
      <c r="J1" s="1"/>
      <c r="K1" s="16" t="s">
        <v>5</v>
      </c>
      <c r="L1" s="17"/>
      <c r="M1" s="1"/>
      <c r="N1" s="16" t="s">
        <v>3</v>
      </c>
      <c r="O1" s="17"/>
      <c r="P1" s="1"/>
    </row>
    <row r="2" spans="1:16" ht="15.75" thickBot="1" x14ac:dyDescent="0.3">
      <c r="A2" s="3"/>
      <c r="B2" s="4" t="s">
        <v>0</v>
      </c>
      <c r="C2" s="5" t="s">
        <v>6</v>
      </c>
      <c r="D2" s="3"/>
      <c r="E2" s="4" t="s">
        <v>0</v>
      </c>
      <c r="F2" s="5" t="s">
        <v>6</v>
      </c>
      <c r="G2" s="3"/>
      <c r="H2" s="4" t="s">
        <v>0</v>
      </c>
      <c r="I2" s="5" t="s">
        <v>6</v>
      </c>
      <c r="J2" s="3"/>
      <c r="K2" s="4" t="s">
        <v>0</v>
      </c>
      <c r="L2" s="5" t="s">
        <v>6</v>
      </c>
      <c r="M2" s="3"/>
      <c r="N2" s="4" t="s">
        <v>0</v>
      </c>
      <c r="O2" s="5" t="s">
        <v>6</v>
      </c>
      <c r="P2" s="3"/>
    </row>
    <row r="3" spans="1:16" x14ac:dyDescent="0.25">
      <c r="A3" s="6"/>
      <c r="B3" s="7">
        <f>2^1</f>
        <v>2</v>
      </c>
      <c r="C3" s="8">
        <v>9.9999999999999995E-7</v>
      </c>
      <c r="D3" s="6"/>
      <c r="E3" s="7">
        <f>2^1</f>
        <v>2</v>
      </c>
      <c r="F3" s="8">
        <v>1.0399999999999999E-4</v>
      </c>
      <c r="G3" s="6"/>
      <c r="H3" s="7">
        <f>2^1</f>
        <v>2</v>
      </c>
      <c r="I3" s="8">
        <v>2.2900000000000001E-4</v>
      </c>
      <c r="J3" s="6"/>
      <c r="K3" s="7">
        <f>2^1</f>
        <v>2</v>
      </c>
      <c r="L3" s="8">
        <v>2.0699999999999999E-4</v>
      </c>
      <c r="M3" s="6"/>
      <c r="N3" s="7">
        <f>2^1</f>
        <v>2</v>
      </c>
      <c r="O3" s="8">
        <v>2.627E-3</v>
      </c>
      <c r="P3" s="6"/>
    </row>
    <row r="4" spans="1:16" x14ac:dyDescent="0.25">
      <c r="A4" s="9"/>
      <c r="B4" s="10">
        <f>2^2</f>
        <v>4</v>
      </c>
      <c r="C4" s="11">
        <v>1.0000000000000001E-5</v>
      </c>
      <c r="D4" s="9"/>
      <c r="E4" s="10">
        <f>2^2</f>
        <v>4</v>
      </c>
      <c r="F4" s="11">
        <v>1.7100000000000001E-4</v>
      </c>
      <c r="G4" s="9"/>
      <c r="H4" s="10">
        <f>2^2</f>
        <v>4</v>
      </c>
      <c r="I4" s="11">
        <v>1.4899999999999999E-4</v>
      </c>
      <c r="J4" s="9"/>
      <c r="K4" s="10">
        <f>2^2</f>
        <v>4</v>
      </c>
      <c r="L4" s="11">
        <v>3.1199999999999999E-4</v>
      </c>
      <c r="M4" s="9"/>
      <c r="N4" s="10">
        <f>2^2</f>
        <v>4</v>
      </c>
      <c r="O4" s="11">
        <v>4.9880000000000002E-3</v>
      </c>
      <c r="P4" s="9"/>
    </row>
    <row r="5" spans="1:16" x14ac:dyDescent="0.25">
      <c r="A5" s="9"/>
      <c r="B5" s="10">
        <f>2^3</f>
        <v>8</v>
      </c>
      <c r="C5" s="11">
        <v>6.0000000000000002E-5</v>
      </c>
      <c r="D5" s="9"/>
      <c r="E5" s="10">
        <f>2^3</f>
        <v>8</v>
      </c>
      <c r="F5" s="11">
        <v>1.4799999999999999E-4</v>
      </c>
      <c r="G5" s="9"/>
      <c r="H5" s="10">
        <f>2^3</f>
        <v>8</v>
      </c>
      <c r="I5" s="11">
        <v>1.46E-4</v>
      </c>
      <c r="J5" s="9"/>
      <c r="K5" s="10">
        <f>2^3</f>
        <v>8</v>
      </c>
      <c r="L5" s="11">
        <v>3.2200000000000002E-4</v>
      </c>
      <c r="M5" s="9"/>
      <c r="N5" s="10">
        <f>2^3</f>
        <v>8</v>
      </c>
      <c r="O5" s="11">
        <v>2.591E-3</v>
      </c>
      <c r="P5" s="9"/>
    </row>
    <row r="6" spans="1:16" x14ac:dyDescent="0.25">
      <c r="A6" s="9"/>
      <c r="B6" s="10">
        <f>2^4</f>
        <v>16</v>
      </c>
      <c r="C6" s="11">
        <v>1.94E-4</v>
      </c>
      <c r="D6" s="9"/>
      <c r="E6" s="10">
        <f>2^4</f>
        <v>16</v>
      </c>
      <c r="F6" s="11">
        <v>1.73E-4</v>
      </c>
      <c r="G6" s="9"/>
      <c r="H6" s="10">
        <f>2^4</f>
        <v>16</v>
      </c>
      <c r="I6" s="11">
        <v>1.75E-4</v>
      </c>
      <c r="J6" s="9"/>
      <c r="K6" s="10">
        <f>2^4</f>
        <v>16</v>
      </c>
      <c r="L6" s="11">
        <v>2.72E-4</v>
      </c>
      <c r="M6" s="9"/>
      <c r="N6" s="10">
        <f>2^4</f>
        <v>16</v>
      </c>
      <c r="O6" s="11">
        <v>2.5850000000000001E-3</v>
      </c>
      <c r="P6" s="9"/>
    </row>
    <row r="7" spans="1:16" x14ac:dyDescent="0.25">
      <c r="A7" s="9"/>
      <c r="B7" s="10">
        <f>2^5</f>
        <v>32</v>
      </c>
      <c r="C7" s="11">
        <v>9.8200000000000002E-4</v>
      </c>
      <c r="D7" s="9"/>
      <c r="E7" s="10">
        <f>2^5</f>
        <v>32</v>
      </c>
      <c r="F7" s="11">
        <v>4.2099999999999999E-4</v>
      </c>
      <c r="G7" s="9"/>
      <c r="H7" s="10">
        <f>2^5</f>
        <v>32</v>
      </c>
      <c r="I7" s="11">
        <v>3.6099999999999999E-4</v>
      </c>
      <c r="J7" s="9"/>
      <c r="K7" s="10">
        <f>2^5</f>
        <v>32</v>
      </c>
      <c r="L7" s="11">
        <v>3.9899999999999999E-4</v>
      </c>
      <c r="M7" s="9"/>
      <c r="N7" s="10">
        <f>2^5</f>
        <v>32</v>
      </c>
      <c r="O7" s="11">
        <v>2.9840000000000001E-3</v>
      </c>
      <c r="P7" s="9"/>
    </row>
    <row r="8" spans="1:16" x14ac:dyDescent="0.25">
      <c r="A8" s="9"/>
      <c r="B8" s="10">
        <f>2^6</f>
        <v>64</v>
      </c>
      <c r="C8" s="11">
        <v>4.3579999999999999E-3</v>
      </c>
      <c r="D8" s="9"/>
      <c r="E8" s="10">
        <f>2^6</f>
        <v>64</v>
      </c>
      <c r="F8" s="11">
        <v>3.5660000000000002E-3</v>
      </c>
      <c r="G8" s="9"/>
      <c r="H8" s="10">
        <f>2^6</f>
        <v>64</v>
      </c>
      <c r="I8" s="11">
        <v>3.4090000000000001E-3</v>
      </c>
      <c r="J8" s="9"/>
      <c r="K8" s="10">
        <f>2^6</f>
        <v>64</v>
      </c>
      <c r="L8" s="11">
        <v>1.8519999999999999E-3</v>
      </c>
      <c r="M8" s="9"/>
      <c r="N8" s="10">
        <f>2^6</f>
        <v>64</v>
      </c>
      <c r="O8" s="11">
        <v>5.7790000000000003E-3</v>
      </c>
      <c r="P8" s="9"/>
    </row>
    <row r="9" spans="1:16" x14ac:dyDescent="0.25">
      <c r="A9" s="9"/>
      <c r="B9" s="10">
        <f>2^7</f>
        <v>128</v>
      </c>
      <c r="C9" s="11">
        <v>2.1871999999999999E-2</v>
      </c>
      <c r="D9" s="9"/>
      <c r="E9" s="10">
        <f>2^7</f>
        <v>128</v>
      </c>
      <c r="F9" s="11">
        <v>1.1035E-2</v>
      </c>
      <c r="G9" s="9"/>
      <c r="H9" s="10">
        <f>2^7</f>
        <v>128</v>
      </c>
      <c r="I9" s="11">
        <v>1.5179E-2</v>
      </c>
      <c r="J9" s="9"/>
      <c r="K9" s="10">
        <f>2^7</f>
        <v>128</v>
      </c>
      <c r="L9" s="11">
        <v>1.3684E-2</v>
      </c>
      <c r="M9" s="9"/>
      <c r="N9" s="10">
        <f>2^7</f>
        <v>128</v>
      </c>
      <c r="O9" s="11">
        <v>1.3675E-2</v>
      </c>
      <c r="P9" s="9"/>
    </row>
    <row r="10" spans="1:16" x14ac:dyDescent="0.25">
      <c r="A10" s="9"/>
      <c r="B10" s="10">
        <f>2^8</f>
        <v>256</v>
      </c>
      <c r="C10" s="11">
        <v>9.3522999999999995E-2</v>
      </c>
      <c r="D10" s="9"/>
      <c r="E10" s="10">
        <f>2^8</f>
        <v>256</v>
      </c>
      <c r="F10" s="11">
        <v>4.0141000000000003E-2</v>
      </c>
      <c r="G10" s="9"/>
      <c r="H10" s="10">
        <f>2^8</f>
        <v>256</v>
      </c>
      <c r="I10" s="11">
        <v>2.9731E-2</v>
      </c>
      <c r="J10" s="9"/>
      <c r="K10" s="10">
        <f>2^8</f>
        <v>256</v>
      </c>
      <c r="L10" s="11">
        <v>4.743E-2</v>
      </c>
      <c r="M10" s="9"/>
      <c r="N10" s="10">
        <f>2^8</f>
        <v>256</v>
      </c>
      <c r="O10" s="11">
        <v>3.6287E-2</v>
      </c>
      <c r="P10" s="9"/>
    </row>
    <row r="11" spans="1:16" x14ac:dyDescent="0.25">
      <c r="A11" s="9"/>
      <c r="B11" s="10">
        <f>2^9</f>
        <v>512</v>
      </c>
      <c r="C11" s="11">
        <v>0.58199100000000004</v>
      </c>
      <c r="D11" s="9"/>
      <c r="E11" s="10">
        <f>2^9</f>
        <v>512</v>
      </c>
      <c r="F11" s="11">
        <v>0.15452299999999999</v>
      </c>
      <c r="G11" s="9"/>
      <c r="H11" s="10">
        <f>2^9</f>
        <v>512</v>
      </c>
      <c r="I11" s="11">
        <v>0.14475299999999999</v>
      </c>
      <c r="J11" s="9"/>
      <c r="K11" s="10">
        <f>2^9</f>
        <v>512</v>
      </c>
      <c r="L11" s="11">
        <v>0.13952000000000001</v>
      </c>
      <c r="M11" s="9"/>
      <c r="N11" s="10">
        <f>2^9</f>
        <v>512</v>
      </c>
      <c r="O11" s="11">
        <v>0.153836</v>
      </c>
      <c r="P11" s="9"/>
    </row>
    <row r="12" spans="1:16" x14ac:dyDescent="0.25">
      <c r="A12" s="9"/>
      <c r="B12" s="10">
        <f>2^10</f>
        <v>1024</v>
      </c>
      <c r="C12" s="11">
        <v>5.4001760000000001</v>
      </c>
      <c r="D12" s="9"/>
      <c r="E12" s="10">
        <f>2^10</f>
        <v>1024</v>
      </c>
      <c r="F12" s="11">
        <v>2.1780680000000001</v>
      </c>
      <c r="G12" s="9"/>
      <c r="H12" s="10">
        <f>2^10</f>
        <v>1024</v>
      </c>
      <c r="I12" s="11">
        <v>2.0929630000000001</v>
      </c>
      <c r="J12" s="9"/>
      <c r="K12" s="10">
        <f>2^10</f>
        <v>1024</v>
      </c>
      <c r="L12" s="11">
        <v>2.2452200000000002</v>
      </c>
      <c r="M12" s="9"/>
      <c r="N12" s="10">
        <f>2^10</f>
        <v>1024</v>
      </c>
      <c r="O12" s="11">
        <v>1.9982930000000001</v>
      </c>
      <c r="P12" s="9"/>
    </row>
    <row r="13" spans="1:16" x14ac:dyDescent="0.25">
      <c r="A13" s="9"/>
      <c r="B13" s="10">
        <f>2^11</f>
        <v>2048</v>
      </c>
      <c r="C13" s="11">
        <v>106.6818</v>
      </c>
      <c r="D13" s="9"/>
      <c r="E13" s="10">
        <f>2^11</f>
        <v>2048</v>
      </c>
      <c r="F13" s="11">
        <v>33.376015000000002</v>
      </c>
      <c r="G13" s="9"/>
      <c r="H13" s="10">
        <f>2^11</f>
        <v>2048</v>
      </c>
      <c r="I13" s="11">
        <v>32.353803999999997</v>
      </c>
      <c r="J13" s="9"/>
      <c r="K13" s="10">
        <f>2^11</f>
        <v>2048</v>
      </c>
      <c r="L13" s="11">
        <v>32.929046999999997</v>
      </c>
      <c r="M13" s="9"/>
      <c r="N13" s="10">
        <f>2^11</f>
        <v>2048</v>
      </c>
      <c r="O13" s="11">
        <v>31.981470000000002</v>
      </c>
      <c r="P13" s="9"/>
    </row>
    <row r="14" spans="1:16" ht="15.75" thickBot="1" x14ac:dyDescent="0.3">
      <c r="A14" s="12"/>
      <c r="B14" s="13">
        <f>2^12</f>
        <v>4096</v>
      </c>
      <c r="C14" s="14">
        <v>918.78635999999995</v>
      </c>
      <c r="D14" s="12"/>
      <c r="E14" s="13">
        <f>2^12</f>
        <v>4096</v>
      </c>
      <c r="F14" s="14">
        <v>298.75081399999999</v>
      </c>
      <c r="G14" s="12"/>
      <c r="H14" s="13">
        <f>2^12</f>
        <v>4096</v>
      </c>
      <c r="I14" s="14">
        <v>314.23306400000001</v>
      </c>
      <c r="J14" s="12"/>
      <c r="K14" s="13">
        <f>2^12</f>
        <v>4096</v>
      </c>
      <c r="L14" s="14">
        <v>319.352711</v>
      </c>
      <c r="M14" s="12"/>
      <c r="N14" s="13">
        <f>2^12</f>
        <v>4096</v>
      </c>
      <c r="O14" s="14">
        <v>312.575827</v>
      </c>
      <c r="P14" s="12"/>
    </row>
    <row r="15" spans="1:16" ht="9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</sheetData>
  <mergeCells count="5">
    <mergeCell ref="B1:C1"/>
    <mergeCell ref="E1:F1"/>
    <mergeCell ref="H1:I1"/>
    <mergeCell ref="K1:L1"/>
    <mergeCell ref="N1:O1"/>
  </mergeCells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Charles Huhn</cp:lastModifiedBy>
  <cp:lastPrinted>2017-10-07T20:13:00Z</cp:lastPrinted>
  <dcterms:created xsi:type="dcterms:W3CDTF">2017-10-07T18:57:56Z</dcterms:created>
  <dcterms:modified xsi:type="dcterms:W3CDTF">2017-10-10T02:13:57Z</dcterms:modified>
</cp:coreProperties>
</file>