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E6" i="1" s="1"/>
  <c r="F6" i="1" s="1"/>
  <c r="C7" i="1"/>
  <c r="D7" i="1" s="1"/>
  <c r="C8" i="1"/>
  <c r="D8" i="1" s="1"/>
  <c r="C9" i="1"/>
  <c r="D9" i="1" s="1"/>
  <c r="C10" i="1"/>
  <c r="D10" i="1" s="1"/>
  <c r="E10" i="1" s="1"/>
  <c r="C11" i="1"/>
  <c r="D11" i="1" s="1"/>
  <c r="C12" i="1"/>
  <c r="D12" i="1" s="1"/>
  <c r="E9" i="1" l="1"/>
  <c r="F9" i="1"/>
  <c r="E5" i="1"/>
  <c r="F5" i="1"/>
  <c r="E8" i="1"/>
  <c r="F8" i="1" s="1"/>
  <c r="E4" i="1"/>
  <c r="F4" i="1" s="1"/>
  <c r="E3" i="1"/>
  <c r="F3" i="1" s="1"/>
  <c r="E12" i="1"/>
  <c r="F12" i="1" s="1"/>
  <c r="F10" i="1"/>
  <c r="E11" i="1"/>
  <c r="F11" i="1" s="1"/>
  <c r="E7" i="1"/>
  <c r="F7" i="1" s="1"/>
  <c r="F13" i="1" l="1"/>
</calcChain>
</file>

<file path=xl/sharedStrings.xml><?xml version="1.0" encoding="utf-8"?>
<sst xmlns="http://schemas.openxmlformats.org/spreadsheetml/2006/main" count="17" uniqueCount="17">
  <si>
    <t>Bicarbonato Sódico</t>
  </si>
  <si>
    <t>Agua Oxigenada</t>
  </si>
  <si>
    <t>Hidróxido Cálcico</t>
  </si>
  <si>
    <t>Sulfato Cálcico</t>
  </si>
  <si>
    <t>Acetato Amónico</t>
  </si>
  <si>
    <t>Acetato de etilo</t>
  </si>
  <si>
    <t>Ácido acético</t>
  </si>
  <si>
    <t>Ácido Bórico</t>
  </si>
  <si>
    <t>Carbonato amónico</t>
  </si>
  <si>
    <t>Citrato Trisódico</t>
  </si>
  <si>
    <t>Productos Químicos</t>
  </si>
  <si>
    <t>Costo Original</t>
  </si>
  <si>
    <t>Descuento</t>
  </si>
  <si>
    <t>Costo con Descuento</t>
  </si>
  <si>
    <t>Impuesto</t>
  </si>
  <si>
    <t>Total a Pagar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</si>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</sst>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4" xfId="0" applyBorder="1" applyAlignment="1"/>
    <xf numFmtId="2" fontId="0" fillId="0" borderId="5" xfId="0" applyNumberFormat="1" applyBorder="1" applyAlignment="1"/>
    <xf numFmtId="2" fontId="0" fillId="0" borderId="6" xfId="0" applyNumberFormat="1" applyBorder="1" applyAlignment="1"/>
    <xf numFmtId="2" fontId="0" fillId="3" borderId="9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Normal="100" zoomScaleSheetLayoutView="175" zoomScalePageLayoutView="160" workbookViewId="0">
      <selection activeCell="N15" sqref="N15"/>
    </sheetView>
  </sheetViews>
  <sheetFormatPr baseColWidth="10" defaultColWidth="8.88671875" defaultRowHeight="14.4" x14ac:dyDescent="0.3"/>
  <cols>
    <col min="1" max="1" width="17.88671875" customWidth="1"/>
    <col min="2" max="2" width="12.6640625" customWidth="1"/>
    <col min="3" max="3" width="9.88671875" customWidth="1"/>
    <col min="4" max="4" width="18.77734375" customWidth="1"/>
    <col min="5" max="5" width="9" customWidth="1"/>
    <col min="6" max="6" width="11.88671875" customWidth="1"/>
  </cols>
  <sheetData>
    <row r="1" spans="1:6" ht="15" thickTop="1" x14ac:dyDescent="0.3">
      <c r="A1" s="3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7" t="s">
        <v>15</v>
      </c>
    </row>
    <row r="2" spans="1:6" x14ac:dyDescent="0.3">
      <c r="A2" s="4"/>
      <c r="B2" s="6"/>
      <c r="C2" s="6"/>
      <c r="D2" s="6"/>
      <c r="E2" s="6"/>
      <c r="F2" s="8"/>
    </row>
    <row r="3" spans="1:6" x14ac:dyDescent="0.3">
      <c r="A3" s="9" t="s">
        <v>0</v>
      </c>
      <c r="B3" s="10">
        <v>90</v>
      </c>
      <c r="C3" s="10">
        <f>B3*40/100</f>
        <v>36</v>
      </c>
      <c r="D3" s="10">
        <f>B3-C3</f>
        <v>54</v>
      </c>
      <c r="E3" s="10">
        <f>D3*0.085</f>
        <v>4.5900000000000007</v>
      </c>
      <c r="F3" s="11">
        <f>SUM(D3:E3)</f>
        <v>58.59</v>
      </c>
    </row>
    <row r="4" spans="1:6" x14ac:dyDescent="0.3">
      <c r="A4" s="9" t="s">
        <v>1</v>
      </c>
      <c r="B4" s="10">
        <v>128</v>
      </c>
      <c r="C4" s="10">
        <f t="shared" ref="C4:C12" si="0">B4*40/100</f>
        <v>51.2</v>
      </c>
      <c r="D4" s="10">
        <f t="shared" ref="D4:D12" si="1">B4-C4</f>
        <v>76.8</v>
      </c>
      <c r="E4" s="10">
        <f t="shared" ref="E4:E12" si="2">D4*0.085</f>
        <v>6.5280000000000005</v>
      </c>
      <c r="F4" s="11">
        <f t="shared" ref="F4:F12" si="3">SUM(D4:E4)</f>
        <v>83.328000000000003</v>
      </c>
    </row>
    <row r="5" spans="1:6" x14ac:dyDescent="0.3">
      <c r="A5" s="9" t="s">
        <v>2</v>
      </c>
      <c r="B5" s="10">
        <v>29</v>
      </c>
      <c r="C5" s="10">
        <f t="shared" si="0"/>
        <v>11.6</v>
      </c>
      <c r="D5" s="10">
        <f t="shared" si="1"/>
        <v>17.399999999999999</v>
      </c>
      <c r="E5" s="10">
        <f t="shared" si="2"/>
        <v>1.4790000000000001</v>
      </c>
      <c r="F5" s="11">
        <f t="shared" si="3"/>
        <v>18.878999999999998</v>
      </c>
    </row>
    <row r="6" spans="1:6" x14ac:dyDescent="0.3">
      <c r="A6" s="9" t="s">
        <v>3</v>
      </c>
      <c r="B6" s="10">
        <v>130</v>
      </c>
      <c r="C6" s="10">
        <f t="shared" si="0"/>
        <v>52</v>
      </c>
      <c r="D6" s="10">
        <f t="shared" si="1"/>
        <v>78</v>
      </c>
      <c r="E6" s="10">
        <f t="shared" si="2"/>
        <v>6.6300000000000008</v>
      </c>
      <c r="F6" s="11">
        <f t="shared" si="3"/>
        <v>84.63</v>
      </c>
    </row>
    <row r="7" spans="1:6" x14ac:dyDescent="0.3">
      <c r="A7" s="9" t="s">
        <v>4</v>
      </c>
      <c r="B7" s="10">
        <v>175</v>
      </c>
      <c r="C7" s="10">
        <f t="shared" si="0"/>
        <v>70</v>
      </c>
      <c r="D7" s="10">
        <f t="shared" si="1"/>
        <v>105</v>
      </c>
      <c r="E7" s="10">
        <f t="shared" si="2"/>
        <v>8.9250000000000007</v>
      </c>
      <c r="F7" s="11">
        <f t="shared" si="3"/>
        <v>113.925</v>
      </c>
    </row>
    <row r="8" spans="1:6" x14ac:dyDescent="0.3">
      <c r="A8" s="9" t="s">
        <v>5</v>
      </c>
      <c r="B8" s="10">
        <v>29</v>
      </c>
      <c r="C8" s="10">
        <f t="shared" si="0"/>
        <v>11.6</v>
      </c>
      <c r="D8" s="10">
        <f t="shared" si="1"/>
        <v>17.399999999999999</v>
      </c>
      <c r="E8" s="10">
        <f t="shared" si="2"/>
        <v>1.4790000000000001</v>
      </c>
      <c r="F8" s="11">
        <f t="shared" si="3"/>
        <v>18.878999999999998</v>
      </c>
    </row>
    <row r="9" spans="1:6" x14ac:dyDescent="0.3">
      <c r="A9" s="9" t="s">
        <v>6</v>
      </c>
      <c r="B9" s="10">
        <v>15.3</v>
      </c>
      <c r="C9" s="10">
        <f t="shared" si="0"/>
        <v>6.12</v>
      </c>
      <c r="D9" s="10">
        <f t="shared" si="1"/>
        <v>9.18</v>
      </c>
      <c r="E9" s="10">
        <f t="shared" si="2"/>
        <v>0.78029999999999999</v>
      </c>
      <c r="F9" s="11">
        <f t="shared" si="3"/>
        <v>9.9603000000000002</v>
      </c>
    </row>
    <row r="10" spans="1:6" x14ac:dyDescent="0.3">
      <c r="A10" s="9" t="s">
        <v>7</v>
      </c>
      <c r="B10" s="10">
        <v>265</v>
      </c>
      <c r="C10" s="10">
        <f t="shared" si="0"/>
        <v>106</v>
      </c>
      <c r="D10" s="10">
        <f t="shared" si="1"/>
        <v>159</v>
      </c>
      <c r="E10" s="10">
        <f t="shared" si="2"/>
        <v>13.515000000000001</v>
      </c>
      <c r="F10" s="11">
        <f t="shared" si="3"/>
        <v>172.51499999999999</v>
      </c>
    </row>
    <row r="11" spans="1:6" x14ac:dyDescent="0.3">
      <c r="A11" s="9" t="s">
        <v>8</v>
      </c>
      <c r="B11" s="10">
        <v>68.989999999999995</v>
      </c>
      <c r="C11" s="10">
        <f t="shared" si="0"/>
        <v>27.596</v>
      </c>
      <c r="D11" s="10">
        <f t="shared" si="1"/>
        <v>41.393999999999991</v>
      </c>
      <c r="E11" s="10">
        <f t="shared" si="2"/>
        <v>3.5184899999999995</v>
      </c>
      <c r="F11" s="11">
        <f t="shared" si="3"/>
        <v>44.912489999999991</v>
      </c>
    </row>
    <row r="12" spans="1:6" x14ac:dyDescent="0.3">
      <c r="A12" s="9" t="s">
        <v>9</v>
      </c>
      <c r="B12" s="10">
        <v>2499.9899999999998</v>
      </c>
      <c r="C12" s="10">
        <f t="shared" si="0"/>
        <v>999.99599999999987</v>
      </c>
      <c r="D12" s="10">
        <f t="shared" si="1"/>
        <v>1499.9939999999999</v>
      </c>
      <c r="E12" s="10">
        <f t="shared" si="2"/>
        <v>127.49949000000001</v>
      </c>
      <c r="F12" s="11">
        <f t="shared" si="3"/>
        <v>1627.4934899999998</v>
      </c>
    </row>
    <row r="13" spans="1:6" ht="15" thickBot="1" x14ac:dyDescent="0.35">
      <c r="A13" s="1" t="s">
        <v>16</v>
      </c>
      <c r="B13" s="2"/>
      <c r="C13" s="2"/>
      <c r="D13" s="2"/>
      <c r="E13" s="2"/>
      <c r="F13" s="12">
        <f>SUM(F3:F12)</f>
        <v>2233.1122799999998</v>
      </c>
    </row>
    <row r="14" spans="1:6" ht="15" thickTop="1" x14ac:dyDescent="0.3"/>
  </sheetData>
  <mergeCells count="7">
    <mergeCell ref="F1:F2"/>
    <mergeCell ref="A13:E13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  <headerFooter>
    <oddHeader>&amp;CComputación
Costo Productos Químicos</oddHeader>
    <oddFooter>&amp;CWalder Muñoz Marrero
Primer Trabajo de Excel
2 de mayo del 2022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2022-05-01T04:33:49Z</dcterms:modified>
</cp:coreProperties>
</file>