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sweeney/Documents/Consulting Business/Clients/09 - EquiMetrics/"/>
    </mc:Choice>
  </mc:AlternateContent>
  <xr:revisionPtr revIDLastSave="0" documentId="8_{4C2525FF-D97E-AF46-8052-FE18679E1B94}" xr6:coauthVersionLast="46" xr6:coauthVersionMax="46" xr10:uidLastSave="{00000000-0000-0000-0000-000000000000}"/>
  <bookViews>
    <workbookView xWindow="0" yWindow="460" windowWidth="51200" windowHeight="25980" xr2:uid="{00000000-000D-0000-FFFF-FFFF00000000}"/>
  </bookViews>
  <sheets>
    <sheet name="ECG-data-as-seriestocolumns-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0" i="1" l="1"/>
  <c r="G499" i="1"/>
  <c r="G497" i="1"/>
  <c r="G495" i="1"/>
  <c r="G493" i="1"/>
  <c r="G491" i="1"/>
  <c r="G489" i="1"/>
  <c r="G488" i="1"/>
  <c r="G486" i="1"/>
  <c r="G484" i="1"/>
  <c r="G482" i="1"/>
  <c r="G480" i="1"/>
  <c r="G478" i="1"/>
  <c r="G477" i="1"/>
  <c r="G475" i="1"/>
  <c r="G473" i="1"/>
  <c r="G471" i="1"/>
  <c r="G469" i="1"/>
  <c r="G468" i="1"/>
  <c r="G465" i="1"/>
  <c r="G464" i="1"/>
  <c r="G462" i="1"/>
  <c r="G460" i="1"/>
  <c r="G458" i="1"/>
  <c r="G456" i="1"/>
  <c r="G455" i="1"/>
  <c r="G453" i="1"/>
  <c r="G451" i="1"/>
  <c r="G449" i="1"/>
  <c r="G447" i="1"/>
  <c r="G445" i="1"/>
  <c r="G444" i="1"/>
  <c r="G442" i="1"/>
  <c r="G440" i="1"/>
  <c r="G438" i="1"/>
  <c r="G436" i="1"/>
  <c r="G434" i="1"/>
  <c r="G432" i="1"/>
  <c r="G431" i="1"/>
  <c r="G429" i="1"/>
  <c r="G427" i="1"/>
  <c r="G425" i="1"/>
  <c r="G423" i="1"/>
  <c r="G421" i="1"/>
  <c r="G420" i="1"/>
  <c r="G418" i="1"/>
  <c r="G416" i="1"/>
  <c r="G414" i="1"/>
  <c r="G412" i="1"/>
  <c r="G411" i="1"/>
  <c r="G409" i="1"/>
  <c r="G407" i="1"/>
  <c r="G405" i="1"/>
  <c r="G403" i="1"/>
  <c r="G401" i="1"/>
  <c r="G400" i="1"/>
  <c r="G398" i="1"/>
  <c r="G396" i="1"/>
  <c r="G394" i="1"/>
  <c r="G392" i="1"/>
  <c r="G390" i="1"/>
  <c r="G388" i="1"/>
  <c r="G387" i="1"/>
  <c r="G385" i="1"/>
  <c r="G383" i="1"/>
  <c r="G381" i="1"/>
  <c r="G379" i="1"/>
  <c r="G377" i="1"/>
  <c r="G376" i="1"/>
  <c r="G374" i="1"/>
  <c r="G372" i="1"/>
  <c r="G370" i="1"/>
  <c r="G368" i="1"/>
  <c r="G367" i="1"/>
  <c r="G365" i="1"/>
  <c r="G363" i="1"/>
  <c r="G361" i="1"/>
  <c r="G359" i="1"/>
  <c r="G357" i="1"/>
  <c r="G355" i="1"/>
  <c r="G354" i="1"/>
  <c r="G352" i="1"/>
  <c r="G350" i="1"/>
  <c r="G348" i="1"/>
  <c r="G346" i="1"/>
  <c r="G344" i="1"/>
  <c r="G343" i="1"/>
  <c r="G341" i="1"/>
  <c r="G339" i="1"/>
  <c r="G337" i="1"/>
  <c r="G335" i="1"/>
  <c r="G334" i="1"/>
  <c r="G331" i="1"/>
  <c r="G333" i="1" s="1"/>
  <c r="G330" i="1"/>
  <c r="G328" i="1"/>
  <c r="G326" i="1"/>
  <c r="G325" i="1"/>
  <c r="G324" i="1"/>
  <c r="G322" i="1"/>
  <c r="G321" i="1"/>
  <c r="G319" i="1"/>
  <c r="G317" i="1"/>
  <c r="G315" i="1"/>
  <c r="G313" i="1"/>
  <c r="G311" i="1"/>
  <c r="G310" i="1"/>
  <c r="G308" i="1"/>
  <c r="G306" i="1"/>
  <c r="G304" i="1"/>
  <c r="G302" i="1"/>
  <c r="G301" i="1"/>
  <c r="G300" i="1"/>
  <c r="G298" i="1"/>
  <c r="G297" i="1"/>
  <c r="G295" i="1"/>
  <c r="G293" i="1"/>
  <c r="G291" i="1"/>
  <c r="G289" i="1"/>
  <c r="G287" i="1"/>
  <c r="G286" i="1"/>
  <c r="G284" i="1"/>
  <c r="G282" i="1"/>
  <c r="G280" i="1"/>
  <c r="G278" i="1"/>
  <c r="G277" i="1"/>
  <c r="G275" i="1"/>
  <c r="G273" i="1"/>
  <c r="G271" i="1"/>
  <c r="G269" i="1"/>
  <c r="G267" i="1"/>
  <c r="G265" i="1"/>
  <c r="G264" i="1"/>
  <c r="G262" i="1"/>
  <c r="G260" i="1"/>
  <c r="G258" i="1"/>
  <c r="G256" i="1"/>
  <c r="G254" i="1"/>
  <c r="G253" i="1"/>
  <c r="G251" i="1"/>
  <c r="G249" i="1"/>
  <c r="G247" i="1"/>
  <c r="G245" i="1"/>
  <c r="G244" i="1"/>
  <c r="G241" i="1"/>
  <c r="G243" i="1" s="1"/>
  <c r="G240" i="1"/>
  <c r="G238" i="1"/>
  <c r="G236" i="1"/>
  <c r="G234" i="1"/>
  <c r="G233" i="1"/>
  <c r="G231" i="1"/>
  <c r="G229" i="1"/>
  <c r="G227" i="1"/>
  <c r="G225" i="1"/>
  <c r="G223" i="1"/>
  <c r="G221" i="1"/>
  <c r="G220" i="1"/>
  <c r="G218" i="1"/>
  <c r="G216" i="1"/>
  <c r="G214" i="1"/>
  <c r="G212" i="1"/>
  <c r="G210" i="1"/>
  <c r="G209" i="1"/>
  <c r="G207" i="1"/>
  <c r="G205" i="1"/>
  <c r="G203" i="1"/>
  <c r="G201" i="1"/>
  <c r="G200" i="1"/>
  <c r="G198" i="1"/>
  <c r="G196" i="1"/>
  <c r="G194" i="1"/>
  <c r="G192" i="1"/>
  <c r="G190" i="1"/>
  <c r="G189" i="1"/>
  <c r="G187" i="1"/>
  <c r="G185" i="1"/>
  <c r="G183" i="1"/>
  <c r="G181" i="1"/>
  <c r="G179" i="1"/>
  <c r="G177" i="1"/>
  <c r="G176" i="1"/>
  <c r="G174" i="1"/>
  <c r="G172" i="1"/>
  <c r="G170" i="1"/>
  <c r="G168" i="1"/>
  <c r="G164" i="1"/>
  <c r="G165" i="1" s="1"/>
  <c r="G162" i="1"/>
  <c r="G160" i="1"/>
  <c r="G158" i="1"/>
  <c r="G156" i="1"/>
  <c r="G155" i="1"/>
  <c r="G153" i="1"/>
  <c r="G151" i="1"/>
  <c r="G149" i="1"/>
  <c r="G147" i="1"/>
  <c r="G145" i="1"/>
  <c r="G144" i="1"/>
  <c r="G142" i="1"/>
  <c r="G140" i="1"/>
  <c r="G138" i="1"/>
  <c r="G136" i="1"/>
  <c r="G134" i="1"/>
  <c r="G132" i="1"/>
  <c r="G131" i="1"/>
  <c r="G129" i="1"/>
  <c r="G127" i="1"/>
  <c r="G125" i="1"/>
  <c r="G123" i="1"/>
  <c r="G122" i="1"/>
  <c r="G120" i="1"/>
  <c r="G118" i="1"/>
  <c r="G116" i="1"/>
  <c r="G114" i="1"/>
  <c r="G112" i="1"/>
  <c r="G111" i="1"/>
  <c r="G109" i="1"/>
  <c r="G107" i="1"/>
  <c r="G105" i="1"/>
  <c r="G103" i="1"/>
  <c r="G101" i="1"/>
  <c r="G99" i="1"/>
  <c r="G98" i="1"/>
  <c r="G96" i="1"/>
  <c r="G94" i="1"/>
  <c r="G92" i="1"/>
  <c r="G90" i="1"/>
  <c r="G88" i="1"/>
  <c r="G87" i="1"/>
  <c r="G85" i="1"/>
  <c r="G83" i="1"/>
  <c r="G81" i="1"/>
  <c r="G80" i="1"/>
  <c r="G79" i="1"/>
  <c r="G78" i="1"/>
  <c r="G76" i="1"/>
  <c r="G74" i="1"/>
  <c r="G72" i="1"/>
  <c r="G70" i="1"/>
  <c r="G68" i="1"/>
  <c r="G67" i="1"/>
  <c r="G65" i="1"/>
  <c r="G63" i="1"/>
  <c r="G61" i="1"/>
  <c r="G59" i="1"/>
  <c r="G57" i="1"/>
  <c r="G55" i="1"/>
  <c r="G54" i="1"/>
  <c r="G52" i="1"/>
  <c r="G50" i="1"/>
  <c r="G48" i="1"/>
  <c r="G46" i="1"/>
  <c r="G44" i="1"/>
  <c r="G43" i="1"/>
  <c r="G41" i="1"/>
  <c r="G39" i="1"/>
  <c r="G37" i="1"/>
  <c r="G35" i="1"/>
  <c r="G34" i="1"/>
  <c r="G31" i="1"/>
  <c r="G30" i="1"/>
  <c r="G28" i="1"/>
  <c r="G26" i="1"/>
  <c r="G24" i="1"/>
  <c r="G22" i="1"/>
  <c r="G21" i="1"/>
  <c r="G19" i="1"/>
  <c r="G17" i="1"/>
  <c r="G15" i="1"/>
  <c r="G13" i="1"/>
  <c r="G11" i="1"/>
  <c r="G10" i="1"/>
  <c r="G8" i="1"/>
  <c r="G6" i="1"/>
  <c r="G4" i="1"/>
  <c r="G2" i="1"/>
  <c r="F501" i="1"/>
  <c r="F500" i="1"/>
  <c r="G501" i="1" s="1"/>
  <c r="F499" i="1"/>
  <c r="F498" i="1"/>
  <c r="F497" i="1"/>
  <c r="G496" i="1" s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G481" i="1" s="1"/>
  <c r="F481" i="1"/>
  <c r="F480" i="1"/>
  <c r="G479" i="1" s="1"/>
  <c r="F479" i="1"/>
  <c r="F478" i="1"/>
  <c r="F477" i="1"/>
  <c r="F476" i="1"/>
  <c r="F475" i="1"/>
  <c r="F474" i="1"/>
  <c r="F473" i="1"/>
  <c r="G472" i="1" s="1"/>
  <c r="F472" i="1"/>
  <c r="F471" i="1"/>
  <c r="F470" i="1"/>
  <c r="F469" i="1"/>
  <c r="F468" i="1"/>
  <c r="F466" i="1"/>
  <c r="F465" i="1"/>
  <c r="G466" i="1" s="1"/>
  <c r="F464" i="1"/>
  <c r="G463" i="1" s="1"/>
  <c r="F463" i="1"/>
  <c r="F462" i="1"/>
  <c r="G461" i="1" s="1"/>
  <c r="F461" i="1"/>
  <c r="F460" i="1"/>
  <c r="F459" i="1"/>
  <c r="F458" i="1"/>
  <c r="F457" i="1"/>
  <c r="F456" i="1"/>
  <c r="F455" i="1"/>
  <c r="F454" i="1"/>
  <c r="F453" i="1"/>
  <c r="G452" i="1" s="1"/>
  <c r="F452" i="1"/>
  <c r="F451" i="1"/>
  <c r="F450" i="1"/>
  <c r="F449" i="1"/>
  <c r="G448" i="1" s="1"/>
  <c r="F448" i="1"/>
  <c r="F447" i="1"/>
  <c r="F446" i="1"/>
  <c r="F445" i="1"/>
  <c r="F444" i="1"/>
  <c r="F443" i="1"/>
  <c r="F442" i="1"/>
  <c r="F441" i="1"/>
  <c r="F440" i="1"/>
  <c r="G439" i="1" s="1"/>
  <c r="F439" i="1"/>
  <c r="F438" i="1"/>
  <c r="G437" i="1" s="1"/>
  <c r="F437" i="1"/>
  <c r="F436" i="1"/>
  <c r="F435" i="1"/>
  <c r="F434" i="1"/>
  <c r="F433" i="1"/>
  <c r="F432" i="1"/>
  <c r="F431" i="1"/>
  <c r="F430" i="1"/>
  <c r="F429" i="1"/>
  <c r="G428" i="1" s="1"/>
  <c r="F428" i="1"/>
  <c r="F427" i="1"/>
  <c r="F426" i="1"/>
  <c r="F425" i="1"/>
  <c r="G424" i="1" s="1"/>
  <c r="F424" i="1"/>
  <c r="F423" i="1"/>
  <c r="F422" i="1"/>
  <c r="F421" i="1"/>
  <c r="F420" i="1"/>
  <c r="F419" i="1"/>
  <c r="F418" i="1"/>
  <c r="F417" i="1"/>
  <c r="F416" i="1"/>
  <c r="G415" i="1" s="1"/>
  <c r="F415" i="1"/>
  <c r="F414" i="1"/>
  <c r="G413" i="1" s="1"/>
  <c r="F413" i="1"/>
  <c r="F412" i="1"/>
  <c r="F411" i="1"/>
  <c r="F410" i="1"/>
  <c r="F409" i="1"/>
  <c r="G408" i="1" s="1"/>
  <c r="F408" i="1"/>
  <c r="F407" i="1"/>
  <c r="F406" i="1"/>
  <c r="F405" i="1"/>
  <c r="G404" i="1" s="1"/>
  <c r="F404" i="1"/>
  <c r="F403" i="1"/>
  <c r="F402" i="1"/>
  <c r="F401" i="1"/>
  <c r="F400" i="1"/>
  <c r="G399" i="1" s="1"/>
  <c r="F399" i="1"/>
  <c r="F398" i="1"/>
  <c r="G397" i="1" s="1"/>
  <c r="F397" i="1"/>
  <c r="F396" i="1"/>
  <c r="F395" i="1"/>
  <c r="F394" i="1"/>
  <c r="F393" i="1"/>
  <c r="F392" i="1"/>
  <c r="G391" i="1" s="1"/>
  <c r="F391" i="1"/>
  <c r="F390" i="1"/>
  <c r="G389" i="1" s="1"/>
  <c r="F389" i="1"/>
  <c r="F388" i="1"/>
  <c r="F387" i="1"/>
  <c r="F386" i="1"/>
  <c r="F385" i="1"/>
  <c r="G384" i="1" s="1"/>
  <c r="F384" i="1"/>
  <c r="F383" i="1"/>
  <c r="F382" i="1"/>
  <c r="F381" i="1"/>
  <c r="G380" i="1" s="1"/>
  <c r="F380" i="1"/>
  <c r="F379" i="1"/>
  <c r="F378" i="1"/>
  <c r="F377" i="1"/>
  <c r="F376" i="1"/>
  <c r="G375" i="1" s="1"/>
  <c r="F375" i="1"/>
  <c r="F374" i="1"/>
  <c r="G373" i="1" s="1"/>
  <c r="F373" i="1"/>
  <c r="F372" i="1"/>
  <c r="F371" i="1"/>
  <c r="F370" i="1"/>
  <c r="F369" i="1"/>
  <c r="F368" i="1"/>
  <c r="F367" i="1"/>
  <c r="F366" i="1"/>
  <c r="F365" i="1"/>
  <c r="G364" i="1" s="1"/>
  <c r="F364" i="1"/>
  <c r="F363" i="1"/>
  <c r="F362" i="1"/>
  <c r="F361" i="1"/>
  <c r="G360" i="1" s="1"/>
  <c r="F360" i="1"/>
  <c r="F359" i="1"/>
  <c r="F358" i="1"/>
  <c r="F357" i="1"/>
  <c r="G356" i="1" s="1"/>
  <c r="F356" i="1"/>
  <c r="F355" i="1"/>
  <c r="F354" i="1"/>
  <c r="F353" i="1"/>
  <c r="F352" i="1"/>
  <c r="G351" i="1" s="1"/>
  <c r="F351" i="1"/>
  <c r="F350" i="1"/>
  <c r="G349" i="1" s="1"/>
  <c r="F349" i="1"/>
  <c r="F348" i="1"/>
  <c r="F347" i="1"/>
  <c r="F346" i="1"/>
  <c r="F345" i="1"/>
  <c r="F344" i="1"/>
  <c r="F343" i="1"/>
  <c r="F342" i="1"/>
  <c r="F341" i="1"/>
  <c r="G340" i="1" s="1"/>
  <c r="F340" i="1"/>
  <c r="F339" i="1"/>
  <c r="F338" i="1"/>
  <c r="F337" i="1"/>
  <c r="G336" i="1" s="1"/>
  <c r="F336" i="1"/>
  <c r="F335" i="1"/>
  <c r="F334" i="1"/>
  <c r="F333" i="1"/>
  <c r="F332" i="1"/>
  <c r="F331" i="1"/>
  <c r="F330" i="1"/>
  <c r="F329" i="1"/>
  <c r="F328" i="1"/>
  <c r="G327" i="1" s="1"/>
  <c r="F327" i="1"/>
  <c r="F326" i="1"/>
  <c r="F325" i="1"/>
  <c r="F324" i="1"/>
  <c r="F323" i="1"/>
  <c r="F322" i="1"/>
  <c r="F321" i="1"/>
  <c r="G320" i="1" s="1"/>
  <c r="F320" i="1"/>
  <c r="F319" i="1"/>
  <c r="F318" i="1"/>
  <c r="F317" i="1"/>
  <c r="G316" i="1" s="1"/>
  <c r="F316" i="1"/>
  <c r="F315" i="1"/>
  <c r="F314" i="1"/>
  <c r="F313" i="1"/>
  <c r="G312" i="1" s="1"/>
  <c r="F312" i="1"/>
  <c r="F311" i="1"/>
  <c r="F310" i="1"/>
  <c r="G309" i="1" s="1"/>
  <c r="F309" i="1"/>
  <c r="F308" i="1"/>
  <c r="F307" i="1"/>
  <c r="F306" i="1"/>
  <c r="F305" i="1"/>
  <c r="F304" i="1"/>
  <c r="G303" i="1" s="1"/>
  <c r="F303" i="1"/>
  <c r="F302" i="1"/>
  <c r="F301" i="1"/>
  <c r="F300" i="1"/>
  <c r="F299" i="1"/>
  <c r="F298" i="1"/>
  <c r="F297" i="1"/>
  <c r="G296" i="1" s="1"/>
  <c r="F296" i="1"/>
  <c r="F295" i="1"/>
  <c r="F294" i="1"/>
  <c r="F293" i="1"/>
  <c r="G292" i="1" s="1"/>
  <c r="F292" i="1"/>
  <c r="F291" i="1"/>
  <c r="F290" i="1"/>
  <c r="F289" i="1"/>
  <c r="G288" i="1" s="1"/>
  <c r="F288" i="1"/>
  <c r="F287" i="1"/>
  <c r="F286" i="1"/>
  <c r="G285" i="1" s="1"/>
  <c r="F285" i="1"/>
  <c r="F284" i="1"/>
  <c r="F283" i="1"/>
  <c r="F282" i="1"/>
  <c r="F281" i="1"/>
  <c r="F280" i="1"/>
  <c r="G279" i="1" s="1"/>
  <c r="F279" i="1"/>
  <c r="F278" i="1"/>
  <c r="F277" i="1"/>
  <c r="G276" i="1" s="1"/>
  <c r="F276" i="1"/>
  <c r="F275" i="1"/>
  <c r="F274" i="1"/>
  <c r="F273" i="1"/>
  <c r="G272" i="1" s="1"/>
  <c r="F272" i="1"/>
  <c r="F271" i="1"/>
  <c r="F270" i="1"/>
  <c r="F269" i="1"/>
  <c r="G268" i="1" s="1"/>
  <c r="F268" i="1"/>
  <c r="F267" i="1"/>
  <c r="F266" i="1"/>
  <c r="F265" i="1"/>
  <c r="F264" i="1"/>
  <c r="G263" i="1" s="1"/>
  <c r="F263" i="1"/>
  <c r="F262" i="1"/>
  <c r="G261" i="1" s="1"/>
  <c r="F261" i="1"/>
  <c r="F260" i="1"/>
  <c r="F259" i="1"/>
  <c r="F258" i="1"/>
  <c r="F257" i="1"/>
  <c r="F256" i="1"/>
  <c r="G255" i="1" s="1"/>
  <c r="F255" i="1"/>
  <c r="F254" i="1"/>
  <c r="F253" i="1"/>
  <c r="G252" i="1" s="1"/>
  <c r="F252" i="1"/>
  <c r="F251" i="1"/>
  <c r="F250" i="1"/>
  <c r="F249" i="1"/>
  <c r="G248" i="1" s="1"/>
  <c r="F248" i="1"/>
  <c r="F247" i="1"/>
  <c r="F246" i="1"/>
  <c r="F245" i="1"/>
  <c r="F244" i="1"/>
  <c r="F242" i="1"/>
  <c r="F241" i="1"/>
  <c r="F240" i="1"/>
  <c r="G239" i="1" s="1"/>
  <c r="F239" i="1"/>
  <c r="F238" i="1"/>
  <c r="F237" i="1"/>
  <c r="F236" i="1"/>
  <c r="G235" i="1" s="1"/>
  <c r="F235" i="1"/>
  <c r="F234" i="1"/>
  <c r="F233" i="1"/>
  <c r="F232" i="1"/>
  <c r="F231" i="1"/>
  <c r="G230" i="1" s="1"/>
  <c r="F230" i="1"/>
  <c r="F229" i="1"/>
  <c r="F228" i="1"/>
  <c r="F227" i="1"/>
  <c r="F226" i="1"/>
  <c r="F225" i="1"/>
  <c r="F224" i="1"/>
  <c r="F223" i="1"/>
  <c r="G222" i="1" s="1"/>
  <c r="F222" i="1"/>
  <c r="F221" i="1"/>
  <c r="F220" i="1"/>
  <c r="G219" i="1" s="1"/>
  <c r="F219" i="1"/>
  <c r="F218" i="1"/>
  <c r="F217" i="1"/>
  <c r="F216" i="1"/>
  <c r="G215" i="1" s="1"/>
  <c r="F215" i="1"/>
  <c r="F214" i="1"/>
  <c r="F213" i="1"/>
  <c r="F212" i="1"/>
  <c r="G211" i="1" s="1"/>
  <c r="F211" i="1"/>
  <c r="F210" i="1"/>
  <c r="F209" i="1"/>
  <c r="F208" i="1"/>
  <c r="F207" i="1"/>
  <c r="G206" i="1" s="1"/>
  <c r="F206" i="1"/>
  <c r="F205" i="1"/>
  <c r="F204" i="1"/>
  <c r="F203" i="1"/>
  <c r="F202" i="1"/>
  <c r="F201" i="1"/>
  <c r="F200" i="1"/>
  <c r="G199" i="1" s="1"/>
  <c r="F199" i="1"/>
  <c r="F198" i="1"/>
  <c r="F197" i="1"/>
  <c r="F196" i="1"/>
  <c r="G195" i="1" s="1"/>
  <c r="F195" i="1"/>
  <c r="F194" i="1"/>
  <c r="F193" i="1"/>
  <c r="F192" i="1"/>
  <c r="G191" i="1" s="1"/>
  <c r="F191" i="1"/>
  <c r="F190" i="1"/>
  <c r="F189" i="1"/>
  <c r="F188" i="1"/>
  <c r="F187" i="1"/>
  <c r="F186" i="1"/>
  <c r="F185" i="1"/>
  <c r="F184" i="1"/>
  <c r="F183" i="1"/>
  <c r="G182" i="1" s="1"/>
  <c r="F182" i="1"/>
  <c r="F181" i="1"/>
  <c r="G180" i="1" s="1"/>
  <c r="F180" i="1"/>
  <c r="F179" i="1"/>
  <c r="F178" i="1"/>
  <c r="F177" i="1"/>
  <c r="F176" i="1"/>
  <c r="G175" i="1" s="1"/>
  <c r="F175" i="1"/>
  <c r="F174" i="1"/>
  <c r="F173" i="1"/>
  <c r="F172" i="1"/>
  <c r="G171" i="1" s="1"/>
  <c r="F171" i="1"/>
  <c r="F170" i="1"/>
  <c r="F169" i="1"/>
  <c r="F168" i="1"/>
  <c r="F165" i="1"/>
  <c r="F164" i="1"/>
  <c r="F163" i="1"/>
  <c r="F162" i="1"/>
  <c r="G161" i="1" s="1"/>
  <c r="F161" i="1"/>
  <c r="F160" i="1"/>
  <c r="F159" i="1"/>
  <c r="F158" i="1"/>
  <c r="G157" i="1" s="1"/>
  <c r="F157" i="1"/>
  <c r="F156" i="1"/>
  <c r="F155" i="1"/>
  <c r="G154" i="1" s="1"/>
  <c r="F154" i="1"/>
  <c r="F153" i="1"/>
  <c r="F152" i="1"/>
  <c r="F151" i="1"/>
  <c r="F150" i="1"/>
  <c r="F149" i="1"/>
  <c r="G148" i="1" s="1"/>
  <c r="F148" i="1"/>
  <c r="F147" i="1"/>
  <c r="G146" i="1" s="1"/>
  <c r="F146" i="1"/>
  <c r="F145" i="1"/>
  <c r="F144" i="1"/>
  <c r="F143" i="1"/>
  <c r="F142" i="1"/>
  <c r="G141" i="1" s="1"/>
  <c r="F141" i="1"/>
  <c r="F140" i="1"/>
  <c r="F139" i="1"/>
  <c r="F138" i="1"/>
  <c r="G137" i="1" s="1"/>
  <c r="F137" i="1"/>
  <c r="F136" i="1"/>
  <c r="F135" i="1"/>
  <c r="F134" i="1"/>
  <c r="G133" i="1" s="1"/>
  <c r="F133" i="1"/>
  <c r="F132" i="1"/>
  <c r="F131" i="1"/>
  <c r="G130" i="1" s="1"/>
  <c r="F130" i="1"/>
  <c r="F129" i="1"/>
  <c r="F128" i="1"/>
  <c r="F127" i="1"/>
  <c r="F126" i="1"/>
  <c r="F125" i="1"/>
  <c r="G124" i="1" s="1"/>
  <c r="F124" i="1"/>
  <c r="F123" i="1"/>
  <c r="F122" i="1"/>
  <c r="G121" i="1" s="1"/>
  <c r="F121" i="1"/>
  <c r="F120" i="1"/>
  <c r="F119" i="1"/>
  <c r="F118" i="1"/>
  <c r="G117" i="1" s="1"/>
  <c r="F117" i="1"/>
  <c r="F116" i="1"/>
  <c r="F115" i="1"/>
  <c r="F114" i="1"/>
  <c r="G113" i="1" s="1"/>
  <c r="F113" i="1"/>
  <c r="F112" i="1"/>
  <c r="F111" i="1"/>
  <c r="F110" i="1"/>
  <c r="F109" i="1"/>
  <c r="G108" i="1" s="1"/>
  <c r="F108" i="1"/>
  <c r="F107" i="1"/>
  <c r="G106" i="1" s="1"/>
  <c r="F106" i="1"/>
  <c r="F105" i="1"/>
  <c r="G104" i="1" s="1"/>
  <c r="F104" i="1"/>
  <c r="F103" i="1"/>
  <c r="F102" i="1"/>
  <c r="F101" i="1"/>
  <c r="G100" i="1" s="1"/>
  <c r="F100" i="1"/>
  <c r="F99" i="1"/>
  <c r="F98" i="1"/>
  <c r="G97" i="1" s="1"/>
  <c r="F97" i="1"/>
  <c r="F96" i="1"/>
  <c r="F95" i="1"/>
  <c r="F94" i="1"/>
  <c r="G93" i="1" s="1"/>
  <c r="F93" i="1"/>
  <c r="F92" i="1"/>
  <c r="F91" i="1"/>
  <c r="F90" i="1"/>
  <c r="G89" i="1" s="1"/>
  <c r="F89" i="1"/>
  <c r="F88" i="1"/>
  <c r="F87" i="1"/>
  <c r="F86" i="1"/>
  <c r="F85" i="1"/>
  <c r="G84" i="1" s="1"/>
  <c r="F84" i="1"/>
  <c r="F83" i="1"/>
  <c r="G82" i="1" s="1"/>
  <c r="F82" i="1"/>
  <c r="F81" i="1"/>
  <c r="F80" i="1"/>
  <c r="F79" i="1"/>
  <c r="F78" i="1"/>
  <c r="G77" i="1" s="1"/>
  <c r="F77" i="1"/>
  <c r="F76" i="1"/>
  <c r="F75" i="1"/>
  <c r="F74" i="1"/>
  <c r="G73" i="1" s="1"/>
  <c r="F73" i="1"/>
  <c r="F72" i="1"/>
  <c r="F71" i="1"/>
  <c r="F70" i="1"/>
  <c r="G69" i="1" s="1"/>
  <c r="F69" i="1"/>
  <c r="F68" i="1"/>
  <c r="F67" i="1"/>
  <c r="G66" i="1" s="1"/>
  <c r="F66" i="1"/>
  <c r="F65" i="1"/>
  <c r="F64" i="1"/>
  <c r="F63" i="1"/>
  <c r="F62" i="1"/>
  <c r="F61" i="1"/>
  <c r="G60" i="1" s="1"/>
  <c r="F60" i="1"/>
  <c r="F59" i="1"/>
  <c r="G58" i="1" s="1"/>
  <c r="F58" i="1"/>
  <c r="F57" i="1"/>
  <c r="F56" i="1"/>
  <c r="F55" i="1"/>
  <c r="F54" i="1"/>
  <c r="G53" i="1" s="1"/>
  <c r="F53" i="1"/>
  <c r="F52" i="1"/>
  <c r="F51" i="1"/>
  <c r="F50" i="1"/>
  <c r="G49" i="1" s="1"/>
  <c r="F49" i="1"/>
  <c r="F48" i="1"/>
  <c r="F47" i="1"/>
  <c r="F46" i="1"/>
  <c r="G45" i="1" s="1"/>
  <c r="F45" i="1"/>
  <c r="F44" i="1"/>
  <c r="F43" i="1"/>
  <c r="G42" i="1" s="1"/>
  <c r="F42" i="1"/>
  <c r="F41" i="1"/>
  <c r="F40" i="1"/>
  <c r="F39" i="1"/>
  <c r="F38" i="1"/>
  <c r="F37" i="1"/>
  <c r="G36" i="1" s="1"/>
  <c r="F36" i="1"/>
  <c r="F35" i="1"/>
  <c r="F34" i="1"/>
  <c r="F32" i="1"/>
  <c r="F31" i="1"/>
  <c r="F30" i="1"/>
  <c r="F29" i="1"/>
  <c r="F28" i="1"/>
  <c r="G27" i="1" s="1"/>
  <c r="F27" i="1"/>
  <c r="F26" i="1"/>
  <c r="G25" i="1" s="1"/>
  <c r="F25" i="1"/>
  <c r="F24" i="1"/>
  <c r="F23" i="1"/>
  <c r="F22" i="1"/>
  <c r="F21" i="1"/>
  <c r="G20" i="1" s="1"/>
  <c r="F20" i="1"/>
  <c r="F19" i="1"/>
  <c r="F18" i="1"/>
  <c r="F17" i="1"/>
  <c r="G16" i="1" s="1"/>
  <c r="F16" i="1"/>
  <c r="F15" i="1"/>
  <c r="G14" i="1" s="1"/>
  <c r="F14" i="1"/>
  <c r="F13" i="1"/>
  <c r="G12" i="1" s="1"/>
  <c r="F12" i="1"/>
  <c r="F11" i="1"/>
  <c r="F10" i="1"/>
  <c r="G9" i="1" s="1"/>
  <c r="F9" i="1"/>
  <c r="F8" i="1"/>
  <c r="F7" i="1"/>
  <c r="F6" i="1"/>
  <c r="F5" i="1"/>
  <c r="F4" i="1"/>
  <c r="F3" i="1"/>
  <c r="F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G18" i="1" l="1"/>
  <c r="G51" i="1"/>
  <c r="G75" i="1"/>
  <c r="G91" i="1"/>
  <c r="G115" i="1"/>
  <c r="G139" i="1"/>
  <c r="G163" i="1"/>
  <c r="G173" i="1"/>
  <c r="G197" i="1"/>
  <c r="G213" i="1"/>
  <c r="G342" i="1"/>
  <c r="G358" i="1"/>
  <c r="G366" i="1"/>
  <c r="G382" i="1"/>
  <c r="G406" i="1"/>
  <c r="G422" i="1"/>
  <c r="G430" i="1"/>
  <c r="G446" i="1"/>
  <c r="G454" i="1"/>
  <c r="G487" i="1"/>
  <c r="G294" i="1"/>
  <c r="G318" i="1"/>
  <c r="G5" i="1"/>
  <c r="G86" i="1"/>
  <c r="G102" i="1"/>
  <c r="G110" i="1"/>
  <c r="G126" i="1"/>
  <c r="G281" i="1"/>
  <c r="G305" i="1"/>
  <c r="G329" i="1"/>
  <c r="G345" i="1"/>
  <c r="G353" i="1"/>
  <c r="G369" i="1"/>
  <c r="G393" i="1"/>
  <c r="G417" i="1"/>
  <c r="G433" i="1"/>
  <c r="G441" i="1"/>
  <c r="G457" i="1"/>
  <c r="G95" i="1"/>
  <c r="G119" i="1"/>
  <c r="G135" i="1"/>
  <c r="G274" i="1"/>
  <c r="G290" i="1"/>
  <c r="G314" i="1"/>
  <c r="G338" i="1"/>
  <c r="G362" i="1"/>
  <c r="G378" i="1"/>
  <c r="G386" i="1"/>
  <c r="G402" i="1"/>
  <c r="G410" i="1"/>
  <c r="G426" i="1"/>
  <c r="G450" i="1"/>
  <c r="G7" i="1"/>
  <c r="G40" i="1"/>
  <c r="G56" i="1"/>
  <c r="G64" i="1"/>
  <c r="G152" i="1"/>
  <c r="G283" i="1"/>
  <c r="G299" i="1"/>
  <c r="G307" i="1"/>
  <c r="G323" i="1"/>
  <c r="G347" i="1"/>
  <c r="G371" i="1"/>
  <c r="G395" i="1"/>
  <c r="G419" i="1"/>
  <c r="G435" i="1"/>
  <c r="G443" i="1"/>
  <c r="G459" i="1"/>
  <c r="G128" i="1"/>
  <c r="G33" i="1"/>
  <c r="G29" i="1"/>
  <c r="G38" i="1"/>
  <c r="G62" i="1"/>
  <c r="G150" i="1"/>
  <c r="G184" i="1"/>
  <c r="G208" i="1"/>
  <c r="G224" i="1"/>
  <c r="G232" i="1"/>
  <c r="G257" i="1"/>
  <c r="G474" i="1"/>
  <c r="G490" i="1"/>
  <c r="G498" i="1"/>
  <c r="G47" i="1"/>
  <c r="G71" i="1"/>
  <c r="G143" i="1"/>
  <c r="G159" i="1"/>
  <c r="G169" i="1"/>
  <c r="G193" i="1"/>
  <c r="G217" i="1"/>
  <c r="G250" i="1"/>
  <c r="G266" i="1"/>
  <c r="G467" i="1"/>
  <c r="G483" i="1"/>
  <c r="G23" i="1"/>
  <c r="G178" i="1"/>
  <c r="G186" i="1"/>
  <c r="G202" i="1"/>
  <c r="G226" i="1"/>
  <c r="G259" i="1"/>
  <c r="G476" i="1"/>
  <c r="G492" i="1"/>
  <c r="G485" i="1"/>
  <c r="G3" i="1"/>
  <c r="G188" i="1"/>
  <c r="G204" i="1"/>
  <c r="G228" i="1"/>
  <c r="G470" i="1"/>
  <c r="G494" i="1"/>
  <c r="G237" i="1"/>
  <c r="G246" i="1"/>
  <c r="G166" i="1"/>
  <c r="G270" i="1"/>
  <c r="G167" i="1"/>
  <c r="G32" i="1"/>
  <c r="G242" i="1"/>
  <c r="G332" i="1"/>
</calcChain>
</file>

<file path=xl/sharedStrings.xml><?xml version="1.0" encoding="utf-8"?>
<sst xmlns="http://schemas.openxmlformats.org/spreadsheetml/2006/main" count="12" uniqueCount="11">
  <si>
    <t>Time</t>
  </si>
  <si>
    <t>time</t>
  </si>
  <si>
    <t>ECG(zeros)</t>
  </si>
  <si>
    <t>ECG (repeat)</t>
  </si>
  <si>
    <t>ECG (interp)</t>
  </si>
  <si>
    <t>ECG (raw)</t>
  </si>
  <si>
    <t>(from Grafana)</t>
  </si>
  <si>
    <t>with repeated data points instead of zeros</t>
  </si>
  <si>
    <t>with interpolated data points instead of zeros</t>
  </si>
  <si>
    <t>plot of the raw points. No points where no data was present.</t>
  </si>
  <si>
    <t>Hi Res 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</si>
</sst>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22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164" fontId="14" fillId="33" borderId="0" xfId="0" applyNumberFormat="1" applyFont="1" applyFill="1"/>
    <xf numFmtId="2" fontId="14" fillId="33" borderId="0" xfId="0" applyNumberFormat="1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'ECG-data-as-seriestocolumns-202'!$C$2:$C$501</c:f>
              <c:numCache>
                <c:formatCode>General</c:formatCode>
                <c:ptCount val="500"/>
                <c:pt idx="0" formatCode="0.00">
                  <c:v>0</c:v>
                </c:pt>
                <c:pt idx="1">
                  <c:v>0.01</c:v>
                </c:pt>
                <c:pt idx="2" formatCode="0.00">
                  <c:v>0.02</c:v>
                </c:pt>
                <c:pt idx="3" formatCode="0.00">
                  <c:v>0.03</c:v>
                </c:pt>
                <c:pt idx="4" formatCode="0.00">
                  <c:v>0.04</c:v>
                </c:pt>
                <c:pt idx="5" formatCode="0.00">
                  <c:v>0.05</c:v>
                </c:pt>
                <c:pt idx="6" formatCode="0.00">
                  <c:v>6.0000000000000005E-2</c:v>
                </c:pt>
                <c:pt idx="7" formatCode="0.00">
                  <c:v>7.0000000000000007E-2</c:v>
                </c:pt>
                <c:pt idx="8" formatCode="0.00">
                  <c:v>0.08</c:v>
                </c:pt>
                <c:pt idx="9" formatCode="0.00">
                  <c:v>0.09</c:v>
                </c:pt>
                <c:pt idx="10" formatCode="0.00">
                  <c:v>9.9999999999999992E-2</c:v>
                </c:pt>
                <c:pt idx="11" formatCode="0.00">
                  <c:v>0.10999999999999999</c:v>
                </c:pt>
                <c:pt idx="12" formatCode="0.00">
                  <c:v>0.11999999999999998</c:v>
                </c:pt>
                <c:pt idx="13" formatCode="0.00">
                  <c:v>0.12999999999999998</c:v>
                </c:pt>
                <c:pt idx="14" formatCode="0.00">
                  <c:v>0.13999999999999999</c:v>
                </c:pt>
                <c:pt idx="15" formatCode="0.00">
                  <c:v>0.15</c:v>
                </c:pt>
                <c:pt idx="16" formatCode="0.00">
                  <c:v>0.16</c:v>
                </c:pt>
                <c:pt idx="17" formatCode="0.00">
                  <c:v>0.17</c:v>
                </c:pt>
                <c:pt idx="18" formatCode="0.00">
                  <c:v>0.18000000000000002</c:v>
                </c:pt>
                <c:pt idx="19" formatCode="0.00">
                  <c:v>0.19000000000000003</c:v>
                </c:pt>
                <c:pt idx="20" formatCode="0.00">
                  <c:v>0.20000000000000004</c:v>
                </c:pt>
                <c:pt idx="21" formatCode="0.00">
                  <c:v>0.21000000000000005</c:v>
                </c:pt>
                <c:pt idx="22" formatCode="0.00">
                  <c:v>0.22000000000000006</c:v>
                </c:pt>
                <c:pt idx="23" formatCode="0.00">
                  <c:v>0.23000000000000007</c:v>
                </c:pt>
                <c:pt idx="24" formatCode="0.00">
                  <c:v>0.24000000000000007</c:v>
                </c:pt>
                <c:pt idx="25" formatCode="0.00">
                  <c:v>0.25000000000000006</c:v>
                </c:pt>
                <c:pt idx="26" formatCode="0.00">
                  <c:v>0.26000000000000006</c:v>
                </c:pt>
                <c:pt idx="27" formatCode="0.00">
                  <c:v>0.27000000000000007</c:v>
                </c:pt>
                <c:pt idx="28" formatCode="0.00">
                  <c:v>0.28000000000000008</c:v>
                </c:pt>
                <c:pt idx="29" formatCode="0.00">
                  <c:v>0.29000000000000009</c:v>
                </c:pt>
                <c:pt idx="30" formatCode="0.00">
                  <c:v>0.3000000000000001</c:v>
                </c:pt>
                <c:pt idx="31" formatCode="0.00">
                  <c:v>0.31000000000000011</c:v>
                </c:pt>
                <c:pt idx="32" formatCode="0.00">
                  <c:v>0.32000000000000012</c:v>
                </c:pt>
                <c:pt idx="33" formatCode="0.00">
                  <c:v>0.33000000000000013</c:v>
                </c:pt>
                <c:pt idx="34" formatCode="0.00">
                  <c:v>0.34000000000000014</c:v>
                </c:pt>
                <c:pt idx="35" formatCode="0.00">
                  <c:v>0.35000000000000014</c:v>
                </c:pt>
                <c:pt idx="36" formatCode="0.00">
                  <c:v>0.36000000000000015</c:v>
                </c:pt>
                <c:pt idx="37" formatCode="0.00">
                  <c:v>0.37000000000000016</c:v>
                </c:pt>
                <c:pt idx="38" formatCode="0.00">
                  <c:v>0.38000000000000017</c:v>
                </c:pt>
                <c:pt idx="39" formatCode="0.00">
                  <c:v>0.39000000000000018</c:v>
                </c:pt>
                <c:pt idx="40" formatCode="0.00">
                  <c:v>0.40000000000000019</c:v>
                </c:pt>
                <c:pt idx="41" formatCode="0.00">
                  <c:v>0.4100000000000002</c:v>
                </c:pt>
                <c:pt idx="42" formatCode="0.00">
                  <c:v>0.42000000000000021</c:v>
                </c:pt>
                <c:pt idx="43" formatCode="0.00">
                  <c:v>0.43000000000000022</c:v>
                </c:pt>
                <c:pt idx="44" formatCode="0.00">
                  <c:v>0.44000000000000022</c:v>
                </c:pt>
                <c:pt idx="45" formatCode="0.00">
                  <c:v>0.45000000000000023</c:v>
                </c:pt>
                <c:pt idx="46" formatCode="0.00">
                  <c:v>0.46000000000000024</c:v>
                </c:pt>
                <c:pt idx="47" formatCode="0.00">
                  <c:v>0.47000000000000025</c:v>
                </c:pt>
                <c:pt idx="48" formatCode="0.00">
                  <c:v>0.48000000000000026</c:v>
                </c:pt>
                <c:pt idx="49" formatCode="0.00">
                  <c:v>0.49000000000000027</c:v>
                </c:pt>
                <c:pt idx="50" formatCode="0.00">
                  <c:v>0.50000000000000022</c:v>
                </c:pt>
                <c:pt idx="51" formatCode="0.00">
                  <c:v>0.51000000000000023</c:v>
                </c:pt>
                <c:pt idx="52" formatCode="0.00">
                  <c:v>0.52000000000000024</c:v>
                </c:pt>
                <c:pt idx="53" formatCode="0.00">
                  <c:v>0.53000000000000025</c:v>
                </c:pt>
                <c:pt idx="54" formatCode="0.00">
                  <c:v>0.54000000000000026</c:v>
                </c:pt>
                <c:pt idx="55" formatCode="0.00">
                  <c:v>0.55000000000000027</c:v>
                </c:pt>
                <c:pt idx="56" formatCode="0.00">
                  <c:v>0.56000000000000028</c:v>
                </c:pt>
                <c:pt idx="57" formatCode="0.00">
                  <c:v>0.57000000000000028</c:v>
                </c:pt>
                <c:pt idx="58" formatCode="0.00">
                  <c:v>0.58000000000000029</c:v>
                </c:pt>
                <c:pt idx="59" formatCode="0.00">
                  <c:v>0.5900000000000003</c:v>
                </c:pt>
                <c:pt idx="60" formatCode="0.00">
                  <c:v>0.60000000000000031</c:v>
                </c:pt>
                <c:pt idx="61" formatCode="0.00">
                  <c:v>0.61000000000000032</c:v>
                </c:pt>
                <c:pt idx="62" formatCode="0.00">
                  <c:v>0.62000000000000033</c:v>
                </c:pt>
                <c:pt idx="63" formatCode="0.00">
                  <c:v>0.63000000000000034</c:v>
                </c:pt>
                <c:pt idx="64" formatCode="0.00">
                  <c:v>0.64000000000000035</c:v>
                </c:pt>
                <c:pt idx="65" formatCode="0.00">
                  <c:v>0.65000000000000036</c:v>
                </c:pt>
                <c:pt idx="66" formatCode="0.00">
                  <c:v>0.66000000000000036</c:v>
                </c:pt>
                <c:pt idx="67" formatCode="0.00">
                  <c:v>0.67000000000000037</c:v>
                </c:pt>
                <c:pt idx="68" formatCode="0.00">
                  <c:v>0.68000000000000038</c:v>
                </c:pt>
                <c:pt idx="69" formatCode="0.00">
                  <c:v>0.69000000000000039</c:v>
                </c:pt>
                <c:pt idx="70" formatCode="0.00">
                  <c:v>0.7000000000000004</c:v>
                </c:pt>
                <c:pt idx="71" formatCode="0.00">
                  <c:v>0.71000000000000041</c:v>
                </c:pt>
                <c:pt idx="72" formatCode="0.00">
                  <c:v>0.72000000000000042</c:v>
                </c:pt>
                <c:pt idx="73" formatCode="0.00">
                  <c:v>0.73000000000000043</c:v>
                </c:pt>
                <c:pt idx="74" formatCode="0.00">
                  <c:v>0.74000000000000044</c:v>
                </c:pt>
                <c:pt idx="75" formatCode="0.00">
                  <c:v>0.75000000000000044</c:v>
                </c:pt>
                <c:pt idx="76" formatCode="0.00">
                  <c:v>0.76000000000000045</c:v>
                </c:pt>
                <c:pt idx="77" formatCode="0.00">
                  <c:v>0.77000000000000046</c:v>
                </c:pt>
                <c:pt idx="78" formatCode="0.00">
                  <c:v>0.78000000000000047</c:v>
                </c:pt>
                <c:pt idx="79" formatCode="0.00">
                  <c:v>0.79000000000000048</c:v>
                </c:pt>
                <c:pt idx="80" formatCode="0.00">
                  <c:v>0.80000000000000049</c:v>
                </c:pt>
                <c:pt idx="81" formatCode="0.00">
                  <c:v>0.8100000000000005</c:v>
                </c:pt>
                <c:pt idx="82" formatCode="0.00">
                  <c:v>0.82000000000000051</c:v>
                </c:pt>
                <c:pt idx="83" formatCode="0.00">
                  <c:v>0.83000000000000052</c:v>
                </c:pt>
                <c:pt idx="84" formatCode="0.00">
                  <c:v>0.84000000000000052</c:v>
                </c:pt>
                <c:pt idx="85" formatCode="0.00">
                  <c:v>0.85000000000000053</c:v>
                </c:pt>
                <c:pt idx="86" formatCode="0.00">
                  <c:v>0.86000000000000054</c:v>
                </c:pt>
                <c:pt idx="87" formatCode="0.00">
                  <c:v>0.87000000000000055</c:v>
                </c:pt>
                <c:pt idx="88" formatCode="0.00">
                  <c:v>0.88000000000000056</c:v>
                </c:pt>
                <c:pt idx="89" formatCode="0.00">
                  <c:v>0.89000000000000057</c:v>
                </c:pt>
                <c:pt idx="90" formatCode="0.00">
                  <c:v>0.90000000000000058</c:v>
                </c:pt>
                <c:pt idx="91" formatCode="0.00">
                  <c:v>0.91000000000000059</c:v>
                </c:pt>
                <c:pt idx="92" formatCode="0.00">
                  <c:v>0.9200000000000006</c:v>
                </c:pt>
                <c:pt idx="93" formatCode="0.00">
                  <c:v>0.9300000000000006</c:v>
                </c:pt>
                <c:pt idx="94" formatCode="0.00">
                  <c:v>0.94000000000000061</c:v>
                </c:pt>
                <c:pt idx="95" formatCode="0.00">
                  <c:v>0.95000000000000062</c:v>
                </c:pt>
                <c:pt idx="96" formatCode="0.00">
                  <c:v>0.96000000000000063</c:v>
                </c:pt>
                <c:pt idx="97" formatCode="0.00">
                  <c:v>0.97000000000000064</c:v>
                </c:pt>
                <c:pt idx="98" formatCode="0.00">
                  <c:v>0.98000000000000065</c:v>
                </c:pt>
                <c:pt idx="99" formatCode="0.00">
                  <c:v>0.99000000000000066</c:v>
                </c:pt>
                <c:pt idx="100" formatCode="0.00">
                  <c:v>1.0000000000000007</c:v>
                </c:pt>
                <c:pt idx="101" formatCode="0.00">
                  <c:v>1.0100000000000007</c:v>
                </c:pt>
                <c:pt idx="102" formatCode="0.00">
                  <c:v>1.0200000000000007</c:v>
                </c:pt>
                <c:pt idx="103" formatCode="0.00">
                  <c:v>1.0300000000000007</c:v>
                </c:pt>
                <c:pt idx="104" formatCode="0.00">
                  <c:v>1.0400000000000007</c:v>
                </c:pt>
                <c:pt idx="105" formatCode="0.00">
                  <c:v>1.0500000000000007</c:v>
                </c:pt>
                <c:pt idx="106" formatCode="0.00">
                  <c:v>1.0600000000000007</c:v>
                </c:pt>
                <c:pt idx="107" formatCode="0.00">
                  <c:v>1.0700000000000007</c:v>
                </c:pt>
                <c:pt idx="108" formatCode="0.00">
                  <c:v>1.0800000000000007</c:v>
                </c:pt>
                <c:pt idx="109" formatCode="0.00">
                  <c:v>1.0900000000000007</c:v>
                </c:pt>
                <c:pt idx="110" formatCode="0.00">
                  <c:v>1.1000000000000008</c:v>
                </c:pt>
                <c:pt idx="111" formatCode="0.00">
                  <c:v>1.1100000000000008</c:v>
                </c:pt>
                <c:pt idx="112" formatCode="0.00">
                  <c:v>1.1200000000000008</c:v>
                </c:pt>
                <c:pt idx="113" formatCode="0.00">
                  <c:v>1.1300000000000008</c:v>
                </c:pt>
                <c:pt idx="114" formatCode="0.00">
                  <c:v>1.1400000000000008</c:v>
                </c:pt>
                <c:pt idx="115" formatCode="0.00">
                  <c:v>1.1500000000000008</c:v>
                </c:pt>
                <c:pt idx="116" formatCode="0.00">
                  <c:v>1.1600000000000008</c:v>
                </c:pt>
                <c:pt idx="117" formatCode="0.00">
                  <c:v>1.1700000000000008</c:v>
                </c:pt>
                <c:pt idx="118" formatCode="0.00">
                  <c:v>1.1800000000000008</c:v>
                </c:pt>
                <c:pt idx="119" formatCode="0.00">
                  <c:v>1.1900000000000008</c:v>
                </c:pt>
                <c:pt idx="120" formatCode="0.00">
                  <c:v>1.2000000000000008</c:v>
                </c:pt>
                <c:pt idx="121" formatCode="0.00">
                  <c:v>1.2100000000000009</c:v>
                </c:pt>
                <c:pt idx="122" formatCode="0.00">
                  <c:v>1.2200000000000009</c:v>
                </c:pt>
                <c:pt idx="123" formatCode="0.00">
                  <c:v>1.2300000000000009</c:v>
                </c:pt>
                <c:pt idx="124" formatCode="0.00">
                  <c:v>1.2400000000000009</c:v>
                </c:pt>
                <c:pt idx="125" formatCode="0.00">
                  <c:v>1.2500000000000009</c:v>
                </c:pt>
                <c:pt idx="126" formatCode="0.00">
                  <c:v>1.2600000000000009</c:v>
                </c:pt>
                <c:pt idx="127" formatCode="0.00">
                  <c:v>1.2700000000000009</c:v>
                </c:pt>
                <c:pt idx="128" formatCode="0.00">
                  <c:v>1.2800000000000009</c:v>
                </c:pt>
                <c:pt idx="129" formatCode="0.00">
                  <c:v>1.2900000000000009</c:v>
                </c:pt>
                <c:pt idx="130" formatCode="0.00">
                  <c:v>1.3000000000000009</c:v>
                </c:pt>
                <c:pt idx="131" formatCode="0.00">
                  <c:v>1.3100000000000009</c:v>
                </c:pt>
                <c:pt idx="132" formatCode="0.00">
                  <c:v>1.320000000000001</c:v>
                </c:pt>
                <c:pt idx="133" formatCode="0.00">
                  <c:v>1.330000000000001</c:v>
                </c:pt>
                <c:pt idx="134" formatCode="0.00">
                  <c:v>1.340000000000001</c:v>
                </c:pt>
                <c:pt idx="135" formatCode="0.00">
                  <c:v>1.350000000000001</c:v>
                </c:pt>
                <c:pt idx="136" formatCode="0.00">
                  <c:v>1.360000000000001</c:v>
                </c:pt>
                <c:pt idx="137" formatCode="0.00">
                  <c:v>1.370000000000001</c:v>
                </c:pt>
                <c:pt idx="138" formatCode="0.00">
                  <c:v>1.380000000000001</c:v>
                </c:pt>
                <c:pt idx="139" formatCode="0.00">
                  <c:v>1.390000000000001</c:v>
                </c:pt>
                <c:pt idx="140" formatCode="0.00">
                  <c:v>1.400000000000001</c:v>
                </c:pt>
                <c:pt idx="141" formatCode="0.00">
                  <c:v>1.410000000000001</c:v>
                </c:pt>
                <c:pt idx="142" formatCode="0.00">
                  <c:v>1.420000000000001</c:v>
                </c:pt>
                <c:pt idx="143" formatCode="0.00">
                  <c:v>1.430000000000001</c:v>
                </c:pt>
                <c:pt idx="144" formatCode="0.00">
                  <c:v>1.4400000000000011</c:v>
                </c:pt>
                <c:pt idx="145" formatCode="0.00">
                  <c:v>1.4500000000000011</c:v>
                </c:pt>
                <c:pt idx="146" formatCode="0.00">
                  <c:v>1.4600000000000011</c:v>
                </c:pt>
                <c:pt idx="147" formatCode="0.00">
                  <c:v>1.4700000000000011</c:v>
                </c:pt>
                <c:pt idx="148" formatCode="0.00">
                  <c:v>1.4800000000000011</c:v>
                </c:pt>
                <c:pt idx="149" formatCode="0.00">
                  <c:v>1.4900000000000011</c:v>
                </c:pt>
                <c:pt idx="150" formatCode="0.00">
                  <c:v>1.5000000000000011</c:v>
                </c:pt>
                <c:pt idx="151" formatCode="0.00">
                  <c:v>1.5100000000000011</c:v>
                </c:pt>
                <c:pt idx="152" formatCode="0.00">
                  <c:v>1.5200000000000011</c:v>
                </c:pt>
                <c:pt idx="153" formatCode="0.00">
                  <c:v>1.5300000000000011</c:v>
                </c:pt>
                <c:pt idx="154" formatCode="0.00">
                  <c:v>1.5400000000000011</c:v>
                </c:pt>
                <c:pt idx="155" formatCode="0.00">
                  <c:v>1.5500000000000012</c:v>
                </c:pt>
                <c:pt idx="156" formatCode="0.00">
                  <c:v>1.5600000000000012</c:v>
                </c:pt>
                <c:pt idx="157" formatCode="0.00">
                  <c:v>1.5700000000000012</c:v>
                </c:pt>
                <c:pt idx="158" formatCode="0.00">
                  <c:v>1.5800000000000012</c:v>
                </c:pt>
                <c:pt idx="159" formatCode="0.00">
                  <c:v>1.5900000000000012</c:v>
                </c:pt>
                <c:pt idx="160" formatCode="0.00">
                  <c:v>1.6000000000000012</c:v>
                </c:pt>
                <c:pt idx="161" formatCode="0.00">
                  <c:v>1.6100000000000012</c:v>
                </c:pt>
                <c:pt idx="162" formatCode="0.00">
                  <c:v>1.6200000000000012</c:v>
                </c:pt>
                <c:pt idx="163" formatCode="0.00">
                  <c:v>1.6300000000000012</c:v>
                </c:pt>
                <c:pt idx="164" formatCode="0.00">
                  <c:v>1.6400000000000012</c:v>
                </c:pt>
                <c:pt idx="165" formatCode="0.00">
                  <c:v>1.6500000000000012</c:v>
                </c:pt>
                <c:pt idx="166" formatCode="0.00">
                  <c:v>1.6600000000000013</c:v>
                </c:pt>
                <c:pt idx="167" formatCode="0.00">
                  <c:v>1.6700000000000013</c:v>
                </c:pt>
                <c:pt idx="168" formatCode="0.00">
                  <c:v>1.6800000000000013</c:v>
                </c:pt>
                <c:pt idx="169" formatCode="0.00">
                  <c:v>1.6900000000000013</c:v>
                </c:pt>
                <c:pt idx="170" formatCode="0.00">
                  <c:v>1.7000000000000013</c:v>
                </c:pt>
                <c:pt idx="171" formatCode="0.00">
                  <c:v>1.7100000000000013</c:v>
                </c:pt>
                <c:pt idx="172" formatCode="0.00">
                  <c:v>1.7200000000000013</c:v>
                </c:pt>
                <c:pt idx="173" formatCode="0.00">
                  <c:v>1.7300000000000013</c:v>
                </c:pt>
                <c:pt idx="174" formatCode="0.00">
                  <c:v>1.7400000000000013</c:v>
                </c:pt>
                <c:pt idx="175" formatCode="0.00">
                  <c:v>1.7500000000000013</c:v>
                </c:pt>
                <c:pt idx="176" formatCode="0.00">
                  <c:v>1.7600000000000013</c:v>
                </c:pt>
                <c:pt idx="177" formatCode="0.00">
                  <c:v>1.7700000000000014</c:v>
                </c:pt>
                <c:pt idx="178" formatCode="0.00">
                  <c:v>1.7800000000000014</c:v>
                </c:pt>
                <c:pt idx="179" formatCode="0.00">
                  <c:v>1.7900000000000014</c:v>
                </c:pt>
                <c:pt idx="180" formatCode="0.00">
                  <c:v>1.8000000000000014</c:v>
                </c:pt>
                <c:pt idx="181" formatCode="0.00">
                  <c:v>1.8100000000000014</c:v>
                </c:pt>
                <c:pt idx="182" formatCode="0.00">
                  <c:v>1.8200000000000014</c:v>
                </c:pt>
                <c:pt idx="183" formatCode="0.00">
                  <c:v>1.8300000000000014</c:v>
                </c:pt>
                <c:pt idx="184" formatCode="0.00">
                  <c:v>1.8400000000000014</c:v>
                </c:pt>
                <c:pt idx="185" formatCode="0.00">
                  <c:v>1.8500000000000014</c:v>
                </c:pt>
                <c:pt idx="186" formatCode="0.00">
                  <c:v>1.8600000000000014</c:v>
                </c:pt>
                <c:pt idx="187" formatCode="0.00">
                  <c:v>1.8700000000000014</c:v>
                </c:pt>
                <c:pt idx="188" formatCode="0.00">
                  <c:v>1.8800000000000014</c:v>
                </c:pt>
                <c:pt idx="189" formatCode="0.00">
                  <c:v>1.8900000000000015</c:v>
                </c:pt>
                <c:pt idx="190" formatCode="0.00">
                  <c:v>1.9000000000000015</c:v>
                </c:pt>
                <c:pt idx="191" formatCode="0.00">
                  <c:v>1.9100000000000015</c:v>
                </c:pt>
                <c:pt idx="192" formatCode="0.00">
                  <c:v>1.9200000000000015</c:v>
                </c:pt>
                <c:pt idx="193" formatCode="0.00">
                  <c:v>1.9300000000000015</c:v>
                </c:pt>
                <c:pt idx="194" formatCode="0.00">
                  <c:v>1.9400000000000015</c:v>
                </c:pt>
                <c:pt idx="195" formatCode="0.00">
                  <c:v>1.9500000000000015</c:v>
                </c:pt>
                <c:pt idx="196" formatCode="0.00">
                  <c:v>1.9600000000000015</c:v>
                </c:pt>
                <c:pt idx="197" formatCode="0.00">
                  <c:v>1.9700000000000015</c:v>
                </c:pt>
                <c:pt idx="198" formatCode="0.00">
                  <c:v>1.9800000000000015</c:v>
                </c:pt>
                <c:pt idx="199" formatCode="0.00">
                  <c:v>1.9900000000000015</c:v>
                </c:pt>
                <c:pt idx="200" formatCode="0.00">
                  <c:v>2.0000000000000013</c:v>
                </c:pt>
                <c:pt idx="201" formatCode="0.00">
                  <c:v>2.0100000000000011</c:v>
                </c:pt>
                <c:pt idx="202" formatCode="0.00">
                  <c:v>2.0200000000000009</c:v>
                </c:pt>
                <c:pt idx="203" formatCode="0.00">
                  <c:v>2.0300000000000007</c:v>
                </c:pt>
                <c:pt idx="204" formatCode="0.00">
                  <c:v>2.0400000000000005</c:v>
                </c:pt>
                <c:pt idx="205" formatCode="0.00">
                  <c:v>2.0500000000000003</c:v>
                </c:pt>
                <c:pt idx="206" formatCode="0.00">
                  <c:v>2.06</c:v>
                </c:pt>
                <c:pt idx="207" formatCode="0.00">
                  <c:v>2.0699999999999998</c:v>
                </c:pt>
                <c:pt idx="208" formatCode="0.00">
                  <c:v>2.0799999999999996</c:v>
                </c:pt>
                <c:pt idx="209" formatCode="0.00">
                  <c:v>2.0899999999999994</c:v>
                </c:pt>
                <c:pt idx="210" formatCode="0.00">
                  <c:v>2.0999999999999992</c:v>
                </c:pt>
                <c:pt idx="211" formatCode="0.00">
                  <c:v>2.109999999999999</c:v>
                </c:pt>
                <c:pt idx="212" formatCode="0.00">
                  <c:v>2.1199999999999988</c:v>
                </c:pt>
                <c:pt idx="213" formatCode="0.00">
                  <c:v>2.1299999999999986</c:v>
                </c:pt>
                <c:pt idx="214" formatCode="0.00">
                  <c:v>2.1399999999999983</c:v>
                </c:pt>
                <c:pt idx="215" formatCode="0.00">
                  <c:v>2.1499999999999981</c:v>
                </c:pt>
                <c:pt idx="216" formatCode="0.00">
                  <c:v>2.1599999999999979</c:v>
                </c:pt>
                <c:pt idx="217" formatCode="0.00">
                  <c:v>2.1699999999999977</c:v>
                </c:pt>
                <c:pt idx="218" formatCode="0.00">
                  <c:v>2.1799999999999975</c:v>
                </c:pt>
                <c:pt idx="219" formatCode="0.00">
                  <c:v>2.1899999999999973</c:v>
                </c:pt>
                <c:pt idx="220" formatCode="0.00">
                  <c:v>2.1999999999999971</c:v>
                </c:pt>
                <c:pt idx="221" formatCode="0.00">
                  <c:v>2.2099999999999969</c:v>
                </c:pt>
                <c:pt idx="222" formatCode="0.00">
                  <c:v>2.2199999999999966</c:v>
                </c:pt>
                <c:pt idx="223" formatCode="0.00">
                  <c:v>2.2299999999999964</c:v>
                </c:pt>
                <c:pt idx="224" formatCode="0.00">
                  <c:v>2.2399999999999962</c:v>
                </c:pt>
                <c:pt idx="225" formatCode="0.00">
                  <c:v>2.249999999999996</c:v>
                </c:pt>
                <c:pt idx="226" formatCode="0.00">
                  <c:v>2.2599999999999958</c:v>
                </c:pt>
                <c:pt idx="227" formatCode="0.00">
                  <c:v>2.2699999999999956</c:v>
                </c:pt>
                <c:pt idx="228" formatCode="0.00">
                  <c:v>2.2799999999999954</c:v>
                </c:pt>
                <c:pt idx="229" formatCode="0.00">
                  <c:v>2.2899999999999952</c:v>
                </c:pt>
                <c:pt idx="230" formatCode="0.00">
                  <c:v>2.2999999999999949</c:v>
                </c:pt>
                <c:pt idx="231" formatCode="0.00">
                  <c:v>2.3099999999999947</c:v>
                </c:pt>
                <c:pt idx="232" formatCode="0.00">
                  <c:v>2.3199999999999945</c:v>
                </c:pt>
                <c:pt idx="233" formatCode="0.00">
                  <c:v>2.3299999999999943</c:v>
                </c:pt>
                <c:pt idx="234" formatCode="0.00">
                  <c:v>2.3399999999999941</c:v>
                </c:pt>
                <c:pt idx="235" formatCode="0.00">
                  <c:v>2.3499999999999939</c:v>
                </c:pt>
                <c:pt idx="236" formatCode="0.00">
                  <c:v>2.3599999999999937</c:v>
                </c:pt>
                <c:pt idx="237" formatCode="0.00">
                  <c:v>2.3699999999999934</c:v>
                </c:pt>
                <c:pt idx="238" formatCode="0.00">
                  <c:v>2.3799999999999932</c:v>
                </c:pt>
                <c:pt idx="239" formatCode="0.00">
                  <c:v>2.389999999999993</c:v>
                </c:pt>
                <c:pt idx="240" formatCode="0.00">
                  <c:v>2.3999999999999928</c:v>
                </c:pt>
                <c:pt idx="241" formatCode="0.00">
                  <c:v>2.4099999999999926</c:v>
                </c:pt>
                <c:pt idx="242" formatCode="0.00">
                  <c:v>2.4199999999999924</c:v>
                </c:pt>
                <c:pt idx="243" formatCode="0.00">
                  <c:v>2.4299999999999922</c:v>
                </c:pt>
                <c:pt idx="244" formatCode="0.00">
                  <c:v>2.439999999999992</c:v>
                </c:pt>
                <c:pt idx="245" formatCode="0.00">
                  <c:v>2.4499999999999917</c:v>
                </c:pt>
                <c:pt idx="246" formatCode="0.00">
                  <c:v>2.4599999999999915</c:v>
                </c:pt>
                <c:pt idx="247" formatCode="0.00">
                  <c:v>2.4699999999999913</c:v>
                </c:pt>
                <c:pt idx="248" formatCode="0.00">
                  <c:v>2.4799999999999911</c:v>
                </c:pt>
                <c:pt idx="249" formatCode="0.00">
                  <c:v>2.4899999999999909</c:v>
                </c:pt>
                <c:pt idx="250" formatCode="0.00">
                  <c:v>2.4999999999999907</c:v>
                </c:pt>
                <c:pt idx="251" formatCode="0.00">
                  <c:v>2.5099999999999905</c:v>
                </c:pt>
                <c:pt idx="252" formatCode="0.00">
                  <c:v>2.5199999999999902</c:v>
                </c:pt>
                <c:pt idx="253" formatCode="0.00">
                  <c:v>2.52999999999999</c:v>
                </c:pt>
                <c:pt idx="254" formatCode="0.00">
                  <c:v>2.5399999999999898</c:v>
                </c:pt>
                <c:pt idx="255" formatCode="0.00">
                  <c:v>2.5499999999999896</c:v>
                </c:pt>
                <c:pt idx="256" formatCode="0.00">
                  <c:v>2.5599999999999894</c:v>
                </c:pt>
                <c:pt idx="257" formatCode="0.00">
                  <c:v>2.5699999999999892</c:v>
                </c:pt>
                <c:pt idx="258" formatCode="0.00">
                  <c:v>2.579999999999989</c:v>
                </c:pt>
                <c:pt idx="259" formatCode="0.00">
                  <c:v>2.5899999999999888</c:v>
                </c:pt>
                <c:pt idx="260" formatCode="0.00">
                  <c:v>2.5999999999999885</c:v>
                </c:pt>
                <c:pt idx="261" formatCode="0.00">
                  <c:v>2.6099999999999883</c:v>
                </c:pt>
                <c:pt idx="262" formatCode="0.00">
                  <c:v>2.6199999999999881</c:v>
                </c:pt>
                <c:pt idx="263" formatCode="0.00">
                  <c:v>2.6299999999999879</c:v>
                </c:pt>
                <c:pt idx="264" formatCode="0.00">
                  <c:v>2.6399999999999877</c:v>
                </c:pt>
                <c:pt idx="265" formatCode="0.00">
                  <c:v>2.6499999999999875</c:v>
                </c:pt>
                <c:pt idx="266" formatCode="0.00">
                  <c:v>2.6599999999999873</c:v>
                </c:pt>
                <c:pt idx="267" formatCode="0.00">
                  <c:v>2.6699999999999871</c:v>
                </c:pt>
                <c:pt idx="268" formatCode="0.00">
                  <c:v>2.6799999999999868</c:v>
                </c:pt>
                <c:pt idx="269" formatCode="0.00">
                  <c:v>2.6899999999999866</c:v>
                </c:pt>
                <c:pt idx="270" formatCode="0.00">
                  <c:v>2.6999999999999864</c:v>
                </c:pt>
                <c:pt idx="271" formatCode="0.00">
                  <c:v>2.7099999999999862</c:v>
                </c:pt>
                <c:pt idx="272" formatCode="0.00">
                  <c:v>2.719999999999986</c:v>
                </c:pt>
                <c:pt idx="273" formatCode="0.00">
                  <c:v>2.7299999999999858</c:v>
                </c:pt>
                <c:pt idx="274" formatCode="0.00">
                  <c:v>2.7399999999999856</c:v>
                </c:pt>
                <c:pt idx="275" formatCode="0.00">
                  <c:v>2.7499999999999853</c:v>
                </c:pt>
                <c:pt idx="276" formatCode="0.00">
                  <c:v>2.7599999999999851</c:v>
                </c:pt>
                <c:pt idx="277" formatCode="0.00">
                  <c:v>2.7699999999999849</c:v>
                </c:pt>
                <c:pt idx="278" formatCode="0.00">
                  <c:v>2.7799999999999847</c:v>
                </c:pt>
                <c:pt idx="279" formatCode="0.00">
                  <c:v>2.7899999999999845</c:v>
                </c:pt>
                <c:pt idx="280" formatCode="0.00">
                  <c:v>2.7999999999999843</c:v>
                </c:pt>
                <c:pt idx="281" formatCode="0.00">
                  <c:v>2.8099999999999841</c:v>
                </c:pt>
                <c:pt idx="282" formatCode="0.00">
                  <c:v>2.8199999999999839</c:v>
                </c:pt>
                <c:pt idx="283" formatCode="0.00">
                  <c:v>2.8299999999999836</c:v>
                </c:pt>
                <c:pt idx="284" formatCode="0.00">
                  <c:v>2.8399999999999834</c:v>
                </c:pt>
                <c:pt idx="285" formatCode="0.00">
                  <c:v>2.8499999999999832</c:v>
                </c:pt>
                <c:pt idx="286" formatCode="0.00">
                  <c:v>2.859999999999983</c:v>
                </c:pt>
                <c:pt idx="287" formatCode="0.00">
                  <c:v>2.8699999999999828</c:v>
                </c:pt>
                <c:pt idx="288" formatCode="0.00">
                  <c:v>2.8799999999999826</c:v>
                </c:pt>
                <c:pt idx="289" formatCode="0.00">
                  <c:v>2.8899999999999824</c:v>
                </c:pt>
                <c:pt idx="290" formatCode="0.00">
                  <c:v>2.8999999999999821</c:v>
                </c:pt>
                <c:pt idx="291" formatCode="0.00">
                  <c:v>2.9099999999999819</c:v>
                </c:pt>
                <c:pt idx="292" formatCode="0.00">
                  <c:v>2.9199999999999817</c:v>
                </c:pt>
                <c:pt idx="293" formatCode="0.00">
                  <c:v>2.9299999999999815</c:v>
                </c:pt>
                <c:pt idx="294" formatCode="0.00">
                  <c:v>2.9399999999999813</c:v>
                </c:pt>
                <c:pt idx="295" formatCode="0.00">
                  <c:v>2.9499999999999811</c:v>
                </c:pt>
                <c:pt idx="296" formatCode="0.00">
                  <c:v>2.9599999999999809</c:v>
                </c:pt>
                <c:pt idx="297" formatCode="0.00">
                  <c:v>2.9699999999999807</c:v>
                </c:pt>
                <c:pt idx="298" formatCode="0.00">
                  <c:v>2.9799999999999804</c:v>
                </c:pt>
                <c:pt idx="299" formatCode="0.00">
                  <c:v>2.9899999999999802</c:v>
                </c:pt>
                <c:pt idx="300" formatCode="0.00">
                  <c:v>2.99999999999998</c:v>
                </c:pt>
                <c:pt idx="301" formatCode="0.00">
                  <c:v>3.0099999999999798</c:v>
                </c:pt>
                <c:pt idx="302" formatCode="0.00">
                  <c:v>3.0199999999999796</c:v>
                </c:pt>
                <c:pt idx="303" formatCode="0.00">
                  <c:v>3.0299999999999794</c:v>
                </c:pt>
                <c:pt idx="304" formatCode="0.00">
                  <c:v>3.0399999999999792</c:v>
                </c:pt>
                <c:pt idx="305" formatCode="0.00">
                  <c:v>3.049999999999979</c:v>
                </c:pt>
                <c:pt idx="306" formatCode="0.00">
                  <c:v>3.0599999999999787</c:v>
                </c:pt>
                <c:pt idx="307" formatCode="0.00">
                  <c:v>3.0699999999999785</c:v>
                </c:pt>
                <c:pt idx="308" formatCode="0.00">
                  <c:v>3.0799999999999783</c:v>
                </c:pt>
                <c:pt idx="309" formatCode="0.00">
                  <c:v>3.0899999999999781</c:v>
                </c:pt>
                <c:pt idx="310" formatCode="0.00">
                  <c:v>3.0999999999999779</c:v>
                </c:pt>
                <c:pt idx="311" formatCode="0.00">
                  <c:v>3.1099999999999777</c:v>
                </c:pt>
                <c:pt idx="312" formatCode="0.00">
                  <c:v>3.1199999999999775</c:v>
                </c:pt>
                <c:pt idx="313" formatCode="0.00">
                  <c:v>3.1299999999999772</c:v>
                </c:pt>
                <c:pt idx="314" formatCode="0.00">
                  <c:v>3.139999999999977</c:v>
                </c:pt>
                <c:pt idx="315" formatCode="0.00">
                  <c:v>3.1499999999999768</c:v>
                </c:pt>
                <c:pt idx="316" formatCode="0.00">
                  <c:v>3.1599999999999766</c:v>
                </c:pt>
                <c:pt idx="317" formatCode="0.00">
                  <c:v>3.1699999999999764</c:v>
                </c:pt>
                <c:pt idx="318" formatCode="0.00">
                  <c:v>3.1799999999999762</c:v>
                </c:pt>
                <c:pt idx="319" formatCode="0.00">
                  <c:v>3.189999999999976</c:v>
                </c:pt>
                <c:pt idx="320" formatCode="0.00">
                  <c:v>3.1999999999999758</c:v>
                </c:pt>
                <c:pt idx="321" formatCode="0.00">
                  <c:v>3.2099999999999755</c:v>
                </c:pt>
                <c:pt idx="322" formatCode="0.00">
                  <c:v>3.2199999999999753</c:v>
                </c:pt>
                <c:pt idx="323" formatCode="0.00">
                  <c:v>3.2299999999999751</c:v>
                </c:pt>
                <c:pt idx="324" formatCode="0.00">
                  <c:v>3.2399999999999749</c:v>
                </c:pt>
                <c:pt idx="325" formatCode="0.00">
                  <c:v>3.2499999999999747</c:v>
                </c:pt>
                <c:pt idx="326" formatCode="0.00">
                  <c:v>3.2599999999999745</c:v>
                </c:pt>
                <c:pt idx="327" formatCode="0.00">
                  <c:v>3.2699999999999743</c:v>
                </c:pt>
                <c:pt idx="328" formatCode="0.00">
                  <c:v>3.279999999999974</c:v>
                </c:pt>
                <c:pt idx="329" formatCode="0.00">
                  <c:v>3.2899999999999738</c:v>
                </c:pt>
                <c:pt idx="330" formatCode="0.00">
                  <c:v>3.2999999999999736</c:v>
                </c:pt>
                <c:pt idx="331" formatCode="0.00">
                  <c:v>3.3099999999999734</c:v>
                </c:pt>
                <c:pt idx="332" formatCode="0.00">
                  <c:v>3.3199999999999732</c:v>
                </c:pt>
                <c:pt idx="333" formatCode="0.00">
                  <c:v>3.329999999999973</c:v>
                </c:pt>
                <c:pt idx="334" formatCode="0.00">
                  <c:v>3.3399999999999728</c:v>
                </c:pt>
                <c:pt idx="335" formatCode="0.00">
                  <c:v>3.3499999999999726</c:v>
                </c:pt>
                <c:pt idx="336" formatCode="0.00">
                  <c:v>3.3599999999999723</c:v>
                </c:pt>
                <c:pt idx="337" formatCode="0.00">
                  <c:v>3.3699999999999721</c:v>
                </c:pt>
                <c:pt idx="338" formatCode="0.00">
                  <c:v>3.3799999999999719</c:v>
                </c:pt>
                <c:pt idx="339" formatCode="0.00">
                  <c:v>3.3899999999999717</c:v>
                </c:pt>
                <c:pt idx="340" formatCode="0.00">
                  <c:v>3.3999999999999715</c:v>
                </c:pt>
                <c:pt idx="341" formatCode="0.00">
                  <c:v>3.4099999999999713</c:v>
                </c:pt>
                <c:pt idx="342" formatCode="0.00">
                  <c:v>3.4199999999999711</c:v>
                </c:pt>
                <c:pt idx="343" formatCode="0.00">
                  <c:v>3.4299999999999708</c:v>
                </c:pt>
                <c:pt idx="344" formatCode="0.00">
                  <c:v>3.4399999999999706</c:v>
                </c:pt>
                <c:pt idx="345" formatCode="0.00">
                  <c:v>3.4499999999999704</c:v>
                </c:pt>
                <c:pt idx="346" formatCode="0.00">
                  <c:v>3.4599999999999702</c:v>
                </c:pt>
                <c:pt idx="347" formatCode="0.00">
                  <c:v>3.46999999999997</c:v>
                </c:pt>
                <c:pt idx="348" formatCode="0.00">
                  <c:v>3.4799999999999698</c:v>
                </c:pt>
                <c:pt idx="349" formatCode="0.00">
                  <c:v>3.4899999999999696</c:v>
                </c:pt>
                <c:pt idx="350" formatCode="0.00">
                  <c:v>3.4999999999999694</c:v>
                </c:pt>
                <c:pt idx="351" formatCode="0.00">
                  <c:v>3.5099999999999691</c:v>
                </c:pt>
                <c:pt idx="352" formatCode="0.00">
                  <c:v>3.5199999999999689</c:v>
                </c:pt>
                <c:pt idx="353" formatCode="0.00">
                  <c:v>3.5299999999999687</c:v>
                </c:pt>
                <c:pt idx="354" formatCode="0.00">
                  <c:v>3.5399999999999685</c:v>
                </c:pt>
                <c:pt idx="355" formatCode="0.00">
                  <c:v>3.5499999999999683</c:v>
                </c:pt>
                <c:pt idx="356" formatCode="0.00">
                  <c:v>3.5599999999999681</c:v>
                </c:pt>
                <c:pt idx="357" formatCode="0.00">
                  <c:v>3.5699999999999679</c:v>
                </c:pt>
                <c:pt idx="358" formatCode="0.00">
                  <c:v>3.5799999999999677</c:v>
                </c:pt>
                <c:pt idx="359" formatCode="0.00">
                  <c:v>3.5899999999999674</c:v>
                </c:pt>
                <c:pt idx="360" formatCode="0.00">
                  <c:v>3.5999999999999672</c:v>
                </c:pt>
                <c:pt idx="361" formatCode="0.00">
                  <c:v>3.609999999999967</c:v>
                </c:pt>
                <c:pt idx="362" formatCode="0.00">
                  <c:v>3.6199999999999668</c:v>
                </c:pt>
                <c:pt idx="363" formatCode="0.00">
                  <c:v>3.6299999999999666</c:v>
                </c:pt>
                <c:pt idx="364" formatCode="0.00">
                  <c:v>3.6399999999999664</c:v>
                </c:pt>
                <c:pt idx="365" formatCode="0.00">
                  <c:v>3.6499999999999662</c:v>
                </c:pt>
                <c:pt idx="366" formatCode="0.00">
                  <c:v>3.6599999999999659</c:v>
                </c:pt>
                <c:pt idx="367" formatCode="0.00">
                  <c:v>3.6699999999999657</c:v>
                </c:pt>
                <c:pt idx="368" formatCode="0.00">
                  <c:v>3.6799999999999655</c:v>
                </c:pt>
                <c:pt idx="369" formatCode="0.00">
                  <c:v>3.6899999999999653</c:v>
                </c:pt>
                <c:pt idx="370" formatCode="0.00">
                  <c:v>3.6999999999999651</c:v>
                </c:pt>
                <c:pt idx="371" formatCode="0.00">
                  <c:v>3.7099999999999649</c:v>
                </c:pt>
                <c:pt idx="372" formatCode="0.00">
                  <c:v>3.7199999999999647</c:v>
                </c:pt>
                <c:pt idx="373" formatCode="0.00">
                  <c:v>3.7299999999999645</c:v>
                </c:pt>
                <c:pt idx="374" formatCode="0.00">
                  <c:v>3.7399999999999642</c:v>
                </c:pt>
                <c:pt idx="375" formatCode="0.00">
                  <c:v>3.749999999999964</c:v>
                </c:pt>
                <c:pt idx="376" formatCode="0.00">
                  <c:v>3.7599999999999638</c:v>
                </c:pt>
                <c:pt idx="377" formatCode="0.00">
                  <c:v>3.7699999999999636</c:v>
                </c:pt>
                <c:pt idx="378" formatCode="0.00">
                  <c:v>3.7799999999999634</c:v>
                </c:pt>
                <c:pt idx="379" formatCode="0.00">
                  <c:v>3.7899999999999632</c:v>
                </c:pt>
                <c:pt idx="380" formatCode="0.00">
                  <c:v>3.799999999999963</c:v>
                </c:pt>
                <c:pt idx="381" formatCode="0.00">
                  <c:v>3.8099999999999627</c:v>
                </c:pt>
                <c:pt idx="382" formatCode="0.00">
                  <c:v>3.8199999999999625</c:v>
                </c:pt>
                <c:pt idx="383" formatCode="0.00">
                  <c:v>3.8299999999999623</c:v>
                </c:pt>
                <c:pt idx="384" formatCode="0.00">
                  <c:v>3.8399999999999621</c:v>
                </c:pt>
                <c:pt idx="385" formatCode="0.00">
                  <c:v>3.8499999999999619</c:v>
                </c:pt>
                <c:pt idx="386" formatCode="0.00">
                  <c:v>3.8599999999999617</c:v>
                </c:pt>
                <c:pt idx="387" formatCode="0.00">
                  <c:v>3.8699999999999615</c:v>
                </c:pt>
                <c:pt idx="388" formatCode="0.00">
                  <c:v>3.8799999999999613</c:v>
                </c:pt>
                <c:pt idx="389" formatCode="0.00">
                  <c:v>3.889999999999961</c:v>
                </c:pt>
                <c:pt idx="390" formatCode="0.00">
                  <c:v>3.8999999999999608</c:v>
                </c:pt>
                <c:pt idx="391" formatCode="0.00">
                  <c:v>3.9099999999999606</c:v>
                </c:pt>
                <c:pt idx="392" formatCode="0.00">
                  <c:v>3.9199999999999604</c:v>
                </c:pt>
                <c:pt idx="393" formatCode="0.00">
                  <c:v>3.9299999999999602</c:v>
                </c:pt>
                <c:pt idx="394" formatCode="0.00">
                  <c:v>3.93999999999996</c:v>
                </c:pt>
                <c:pt idx="395" formatCode="0.00">
                  <c:v>3.9499999999999598</c:v>
                </c:pt>
                <c:pt idx="396" formatCode="0.00">
                  <c:v>3.9599999999999596</c:v>
                </c:pt>
                <c:pt idx="397" formatCode="0.00">
                  <c:v>3.9699999999999593</c:v>
                </c:pt>
                <c:pt idx="398" formatCode="0.00">
                  <c:v>3.9799999999999591</c:v>
                </c:pt>
                <c:pt idx="399" formatCode="0.00">
                  <c:v>3.9899999999999589</c:v>
                </c:pt>
                <c:pt idx="400" formatCode="0.00">
                  <c:v>3.9999999999999587</c:v>
                </c:pt>
                <c:pt idx="401" formatCode="0.00">
                  <c:v>4.0099999999999589</c:v>
                </c:pt>
                <c:pt idx="402" formatCode="0.00">
                  <c:v>4.0199999999999587</c:v>
                </c:pt>
                <c:pt idx="403" formatCode="0.00">
                  <c:v>4.0299999999999585</c:v>
                </c:pt>
                <c:pt idx="404" formatCode="0.00">
                  <c:v>4.0399999999999583</c:v>
                </c:pt>
                <c:pt idx="405" formatCode="0.00">
                  <c:v>4.0499999999999581</c:v>
                </c:pt>
                <c:pt idx="406" formatCode="0.00">
                  <c:v>4.0599999999999579</c:v>
                </c:pt>
                <c:pt idx="407" formatCode="0.00">
                  <c:v>4.0699999999999577</c:v>
                </c:pt>
                <c:pt idx="408" formatCode="0.00">
                  <c:v>4.0799999999999574</c:v>
                </c:pt>
                <c:pt idx="409" formatCode="0.00">
                  <c:v>4.0899999999999572</c:v>
                </c:pt>
                <c:pt idx="410" formatCode="0.00">
                  <c:v>4.099999999999957</c:v>
                </c:pt>
                <c:pt idx="411" formatCode="0.00">
                  <c:v>4.1099999999999568</c:v>
                </c:pt>
                <c:pt idx="412" formatCode="0.00">
                  <c:v>4.1199999999999566</c:v>
                </c:pt>
                <c:pt idx="413" formatCode="0.00">
                  <c:v>4.1299999999999564</c:v>
                </c:pt>
                <c:pt idx="414" formatCode="0.00">
                  <c:v>4.1399999999999562</c:v>
                </c:pt>
                <c:pt idx="415" formatCode="0.00">
                  <c:v>4.1499999999999559</c:v>
                </c:pt>
                <c:pt idx="416" formatCode="0.00">
                  <c:v>4.1599999999999557</c:v>
                </c:pt>
                <c:pt idx="417" formatCode="0.00">
                  <c:v>4.1699999999999555</c:v>
                </c:pt>
                <c:pt idx="418" formatCode="0.00">
                  <c:v>4.1799999999999553</c:v>
                </c:pt>
                <c:pt idx="419" formatCode="0.00">
                  <c:v>4.1899999999999551</c:v>
                </c:pt>
                <c:pt idx="420" formatCode="0.00">
                  <c:v>4.1999999999999549</c:v>
                </c:pt>
                <c:pt idx="421" formatCode="0.00">
                  <c:v>4.2099999999999547</c:v>
                </c:pt>
                <c:pt idx="422" formatCode="0.00">
                  <c:v>4.2199999999999545</c:v>
                </c:pt>
                <c:pt idx="423" formatCode="0.00">
                  <c:v>4.2299999999999542</c:v>
                </c:pt>
                <c:pt idx="424" formatCode="0.00">
                  <c:v>4.239999999999954</c:v>
                </c:pt>
                <c:pt idx="425" formatCode="0.00">
                  <c:v>4.2499999999999538</c:v>
                </c:pt>
                <c:pt idx="426" formatCode="0.00">
                  <c:v>4.2599999999999536</c:v>
                </c:pt>
                <c:pt idx="427" formatCode="0.00">
                  <c:v>4.2699999999999534</c:v>
                </c:pt>
                <c:pt idx="428" formatCode="0.00">
                  <c:v>4.2799999999999532</c:v>
                </c:pt>
                <c:pt idx="429" formatCode="0.00">
                  <c:v>4.289999999999953</c:v>
                </c:pt>
                <c:pt idx="430" formatCode="0.00">
                  <c:v>4.2999999999999527</c:v>
                </c:pt>
                <c:pt idx="431" formatCode="0.00">
                  <c:v>4.3099999999999525</c:v>
                </c:pt>
                <c:pt idx="432" formatCode="0.00">
                  <c:v>4.3199999999999523</c:v>
                </c:pt>
                <c:pt idx="433" formatCode="0.00">
                  <c:v>4.3299999999999521</c:v>
                </c:pt>
                <c:pt idx="434" formatCode="0.00">
                  <c:v>4.3399999999999519</c:v>
                </c:pt>
                <c:pt idx="435" formatCode="0.00">
                  <c:v>4.3499999999999517</c:v>
                </c:pt>
                <c:pt idx="436" formatCode="0.00">
                  <c:v>4.3599999999999515</c:v>
                </c:pt>
                <c:pt idx="437" formatCode="0.00">
                  <c:v>4.3699999999999513</c:v>
                </c:pt>
                <c:pt idx="438" formatCode="0.00">
                  <c:v>4.379999999999951</c:v>
                </c:pt>
                <c:pt idx="439" formatCode="0.00">
                  <c:v>4.3899999999999508</c:v>
                </c:pt>
                <c:pt idx="440" formatCode="0.00">
                  <c:v>4.3999999999999506</c:v>
                </c:pt>
                <c:pt idx="441" formatCode="0.00">
                  <c:v>4.4099999999999504</c:v>
                </c:pt>
                <c:pt idx="442" formatCode="0.00">
                  <c:v>4.4199999999999502</c:v>
                </c:pt>
                <c:pt idx="443" formatCode="0.00">
                  <c:v>4.42999999999995</c:v>
                </c:pt>
                <c:pt idx="444" formatCode="0.00">
                  <c:v>4.4399999999999498</c:v>
                </c:pt>
                <c:pt idx="445" formatCode="0.00">
                  <c:v>4.4499999999999496</c:v>
                </c:pt>
                <c:pt idx="446" formatCode="0.00">
                  <c:v>4.4599999999999493</c:v>
                </c:pt>
                <c:pt idx="447" formatCode="0.00">
                  <c:v>4.4699999999999491</c:v>
                </c:pt>
                <c:pt idx="448" formatCode="0.00">
                  <c:v>4.4799999999999489</c:v>
                </c:pt>
                <c:pt idx="449" formatCode="0.00">
                  <c:v>4.4899999999999487</c:v>
                </c:pt>
                <c:pt idx="450" formatCode="0.00">
                  <c:v>4.4999999999999485</c:v>
                </c:pt>
                <c:pt idx="451" formatCode="0.00">
                  <c:v>4.5099999999999483</c:v>
                </c:pt>
                <c:pt idx="452" formatCode="0.00">
                  <c:v>4.5199999999999481</c:v>
                </c:pt>
                <c:pt idx="453" formatCode="0.00">
                  <c:v>4.5299999999999478</c:v>
                </c:pt>
                <c:pt idx="454" formatCode="0.00">
                  <c:v>4.5399999999999476</c:v>
                </c:pt>
                <c:pt idx="455" formatCode="0.00">
                  <c:v>4.5499999999999474</c:v>
                </c:pt>
                <c:pt idx="456" formatCode="0.00">
                  <c:v>4.5599999999999472</c:v>
                </c:pt>
                <c:pt idx="457" formatCode="0.00">
                  <c:v>4.569999999999947</c:v>
                </c:pt>
                <c:pt idx="458" formatCode="0.00">
                  <c:v>4.5799999999999468</c:v>
                </c:pt>
                <c:pt idx="459" formatCode="0.00">
                  <c:v>4.5899999999999466</c:v>
                </c:pt>
                <c:pt idx="460" formatCode="0.00">
                  <c:v>4.5999999999999464</c:v>
                </c:pt>
                <c:pt idx="461" formatCode="0.00">
                  <c:v>4.6099999999999461</c:v>
                </c:pt>
                <c:pt idx="462" formatCode="0.00">
                  <c:v>4.6199999999999459</c:v>
                </c:pt>
                <c:pt idx="463" formatCode="0.00">
                  <c:v>4.6299999999999457</c:v>
                </c:pt>
                <c:pt idx="464" formatCode="0.00">
                  <c:v>4.6399999999999455</c:v>
                </c:pt>
                <c:pt idx="465" formatCode="0.00">
                  <c:v>4.6499999999999453</c:v>
                </c:pt>
                <c:pt idx="466" formatCode="0.00">
                  <c:v>4.6599999999999451</c:v>
                </c:pt>
                <c:pt idx="467" formatCode="0.00">
                  <c:v>4.6699999999999449</c:v>
                </c:pt>
                <c:pt idx="468" formatCode="0.00">
                  <c:v>4.6799999999999446</c:v>
                </c:pt>
                <c:pt idx="469" formatCode="0.00">
                  <c:v>4.6899999999999444</c:v>
                </c:pt>
                <c:pt idx="470" formatCode="0.00">
                  <c:v>4.6999999999999442</c:v>
                </c:pt>
                <c:pt idx="471" formatCode="0.00">
                  <c:v>4.709999999999944</c:v>
                </c:pt>
                <c:pt idx="472" formatCode="0.00">
                  <c:v>4.7199999999999438</c:v>
                </c:pt>
                <c:pt idx="473" formatCode="0.00">
                  <c:v>4.7299999999999436</c:v>
                </c:pt>
                <c:pt idx="474" formatCode="0.00">
                  <c:v>4.7399999999999434</c:v>
                </c:pt>
                <c:pt idx="475" formatCode="0.00">
                  <c:v>4.7499999999999432</c:v>
                </c:pt>
                <c:pt idx="476" formatCode="0.00">
                  <c:v>4.7599999999999429</c:v>
                </c:pt>
                <c:pt idx="477" formatCode="0.00">
                  <c:v>4.7699999999999427</c:v>
                </c:pt>
                <c:pt idx="478" formatCode="0.00">
                  <c:v>4.7799999999999425</c:v>
                </c:pt>
                <c:pt idx="479" formatCode="0.00">
                  <c:v>4.7899999999999423</c:v>
                </c:pt>
                <c:pt idx="480" formatCode="0.00">
                  <c:v>4.7999999999999421</c:v>
                </c:pt>
                <c:pt idx="481" formatCode="0.00">
                  <c:v>4.8099999999999419</c:v>
                </c:pt>
                <c:pt idx="482" formatCode="0.00">
                  <c:v>4.8199999999999417</c:v>
                </c:pt>
                <c:pt idx="483" formatCode="0.00">
                  <c:v>4.8299999999999415</c:v>
                </c:pt>
                <c:pt idx="484" formatCode="0.00">
                  <c:v>4.8399999999999412</c:v>
                </c:pt>
                <c:pt idx="485" formatCode="0.00">
                  <c:v>4.849999999999941</c:v>
                </c:pt>
                <c:pt idx="486" formatCode="0.00">
                  <c:v>4.8599999999999408</c:v>
                </c:pt>
                <c:pt idx="487" formatCode="0.00">
                  <c:v>4.8699999999999406</c:v>
                </c:pt>
                <c:pt idx="488" formatCode="0.00">
                  <c:v>4.8799999999999404</c:v>
                </c:pt>
                <c:pt idx="489" formatCode="0.00">
                  <c:v>4.8899999999999402</c:v>
                </c:pt>
                <c:pt idx="490" formatCode="0.00">
                  <c:v>4.89999999999994</c:v>
                </c:pt>
                <c:pt idx="491" formatCode="0.00">
                  <c:v>4.9099999999999397</c:v>
                </c:pt>
                <c:pt idx="492" formatCode="0.00">
                  <c:v>4.9199999999999395</c:v>
                </c:pt>
                <c:pt idx="493" formatCode="0.00">
                  <c:v>4.9299999999999393</c:v>
                </c:pt>
                <c:pt idx="494" formatCode="0.00">
                  <c:v>4.9399999999999391</c:v>
                </c:pt>
                <c:pt idx="495" formatCode="0.00">
                  <c:v>4.9499999999999389</c:v>
                </c:pt>
                <c:pt idx="496" formatCode="0.00">
                  <c:v>4.9599999999999387</c:v>
                </c:pt>
                <c:pt idx="497" formatCode="0.00">
                  <c:v>4.9699999999999385</c:v>
                </c:pt>
                <c:pt idx="498" formatCode="0.00">
                  <c:v>4.9799999999999383</c:v>
                </c:pt>
                <c:pt idx="499" formatCode="0.00">
                  <c:v>4.989999999999938</c:v>
                </c:pt>
              </c:numCache>
            </c:numRef>
          </c:xVal>
          <c:yVal>
            <c:numRef>
              <c:f>'ECG-data-as-seriestocolumns-202'!$B$2:$B$501</c:f>
            </c:numRef>
          </c:yVal>
          <c:smooth val="0"/>
          <c:extLst>
            <c:ext xmlns:c16="http://schemas.microsoft.com/office/drawing/2014/chart" uri="{C3380CC4-5D6E-409C-BE32-E72D297353CC}">
              <c16:uniqueId val="{00000000-31B6-A541-9539-EB553A76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94480"/>
        <c:axId val="679196128"/>
      </c:scatterChart>
      <c:valAx>
        <c:axId val="6791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6128"/>
        <c:crosses val="autoZero"/>
        <c:crossBetween val="midCat"/>
      </c:valAx>
      <c:valAx>
        <c:axId val="679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ECG (raw, Line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'ECG-data-as-seriestocolumns-202'!$D$1</c:f>
              <c:strCache>
                <c:ptCount val="1"/>
                <c:pt idx="0">
                  <c:v>ECG (raw)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'ECG-data-as-seriestocolumns-202'!$C:$C</c:f>
              <c:strCache>
                <c:ptCount val="501"/>
                <c:pt idx="0">
                  <c:v>time</c:v>
                </c:pt>
                <c:pt idx="1">
                  <c:v>0.00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0.10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0.20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0.30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0.40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0.50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0.60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0.70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0.80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0.90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1.00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1.10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1.20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1.30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1.40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1.50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1.60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1.70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1.80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1.90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2.00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2.10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2.20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2.30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2.40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2.50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2.60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2.70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2.80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2.90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3.00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3.10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3.20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3.30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3.40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3.50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3.60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3.70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3.80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3.90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4.00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4.10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4.20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4.30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4.40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4.50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4.60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4.70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4.80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4.90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</c:strCache>
            </c:strRef>
          </c:cat>
          <c:val>
            <c:numRef>
              <c:f>'ECG-data-as-seriestocolumns-202'!$D$2:$D$502</c:f>
              <c:numCache>
                <c:formatCode>General</c:formatCode>
                <c:ptCount val="501"/>
                <c:pt idx="0">
                  <c:v>1843</c:v>
                </c:pt>
                <c:pt idx="2">
                  <c:v>1844</c:v>
                </c:pt>
                <c:pt idx="4">
                  <c:v>1930</c:v>
                </c:pt>
                <c:pt idx="6">
                  <c:v>1941</c:v>
                </c:pt>
                <c:pt idx="8">
                  <c:v>1966</c:v>
                </c:pt>
                <c:pt idx="9">
                  <c:v>1977</c:v>
                </c:pt>
                <c:pt idx="11">
                  <c:v>1982</c:v>
                </c:pt>
                <c:pt idx="13">
                  <c:v>1997</c:v>
                </c:pt>
                <c:pt idx="15">
                  <c:v>2019</c:v>
                </c:pt>
                <c:pt idx="17">
                  <c:v>2007</c:v>
                </c:pt>
                <c:pt idx="19">
                  <c:v>2032</c:v>
                </c:pt>
                <c:pt idx="20">
                  <c:v>2035</c:v>
                </c:pt>
                <c:pt idx="22">
                  <c:v>2039</c:v>
                </c:pt>
                <c:pt idx="24">
                  <c:v>2169</c:v>
                </c:pt>
                <c:pt idx="26">
                  <c:v>2381</c:v>
                </c:pt>
                <c:pt idx="28">
                  <c:v>2304</c:v>
                </c:pt>
                <c:pt idx="29">
                  <c:v>2086</c:v>
                </c:pt>
                <c:pt idx="32">
                  <c:v>2615</c:v>
                </c:pt>
                <c:pt idx="33">
                  <c:v>2896</c:v>
                </c:pt>
                <c:pt idx="35">
                  <c:v>2384</c:v>
                </c:pt>
                <c:pt idx="37">
                  <c:v>1741</c:v>
                </c:pt>
                <c:pt idx="39">
                  <c:v>1662</c:v>
                </c:pt>
                <c:pt idx="41">
                  <c:v>1712</c:v>
                </c:pt>
                <c:pt idx="42">
                  <c:v>1694</c:v>
                </c:pt>
                <c:pt idx="44">
                  <c:v>1697</c:v>
                </c:pt>
                <c:pt idx="46">
                  <c:v>1677</c:v>
                </c:pt>
                <c:pt idx="48">
                  <c:v>1648</c:v>
                </c:pt>
                <c:pt idx="50">
                  <c:v>1705</c:v>
                </c:pt>
                <c:pt idx="52">
                  <c:v>1694</c:v>
                </c:pt>
                <c:pt idx="53">
                  <c:v>1713</c:v>
                </c:pt>
                <c:pt idx="55">
                  <c:v>1692</c:v>
                </c:pt>
                <c:pt idx="57">
                  <c:v>2438</c:v>
                </c:pt>
                <c:pt idx="59">
                  <c:v>2352</c:v>
                </c:pt>
                <c:pt idx="61">
                  <c:v>1095</c:v>
                </c:pt>
                <c:pt idx="63">
                  <c:v>1280</c:v>
                </c:pt>
                <c:pt idx="65">
                  <c:v>1380</c:v>
                </c:pt>
                <c:pt idx="66">
                  <c:v>1675</c:v>
                </c:pt>
                <c:pt idx="68">
                  <c:v>1867</c:v>
                </c:pt>
                <c:pt idx="70">
                  <c:v>1975</c:v>
                </c:pt>
                <c:pt idx="72">
                  <c:v>2015</c:v>
                </c:pt>
                <c:pt idx="74">
                  <c:v>2017</c:v>
                </c:pt>
                <c:pt idx="76">
                  <c:v>2023</c:v>
                </c:pt>
                <c:pt idx="77">
                  <c:v>2001</c:v>
                </c:pt>
                <c:pt idx="79">
                  <c:v>1994</c:v>
                </c:pt>
                <c:pt idx="81">
                  <c:v>1991</c:v>
                </c:pt>
                <c:pt idx="83">
                  <c:v>2002</c:v>
                </c:pt>
                <c:pt idx="85">
                  <c:v>2011</c:v>
                </c:pt>
                <c:pt idx="86">
                  <c:v>2010</c:v>
                </c:pt>
                <c:pt idx="88">
                  <c:v>2021</c:v>
                </c:pt>
                <c:pt idx="90">
                  <c:v>2027</c:v>
                </c:pt>
                <c:pt idx="92">
                  <c:v>2041</c:v>
                </c:pt>
                <c:pt idx="94">
                  <c:v>2047</c:v>
                </c:pt>
                <c:pt idx="96">
                  <c:v>2101</c:v>
                </c:pt>
                <c:pt idx="97">
                  <c:v>2209</c:v>
                </c:pt>
                <c:pt idx="99">
                  <c:v>2662</c:v>
                </c:pt>
                <c:pt idx="101">
                  <c:v>2912</c:v>
                </c:pt>
                <c:pt idx="103">
                  <c:v>2505</c:v>
                </c:pt>
                <c:pt idx="105">
                  <c:v>2167</c:v>
                </c:pt>
                <c:pt idx="107">
                  <c:v>2021</c:v>
                </c:pt>
                <c:pt idx="109">
                  <c:v>1958</c:v>
                </c:pt>
                <c:pt idx="110">
                  <c:v>1916</c:v>
                </c:pt>
                <c:pt idx="112">
                  <c:v>1878</c:v>
                </c:pt>
                <c:pt idx="114">
                  <c:v>1850</c:v>
                </c:pt>
                <c:pt idx="116">
                  <c:v>1846</c:v>
                </c:pt>
                <c:pt idx="118">
                  <c:v>1811</c:v>
                </c:pt>
                <c:pt idx="120">
                  <c:v>1785</c:v>
                </c:pt>
                <c:pt idx="121">
                  <c:v>1760</c:v>
                </c:pt>
                <c:pt idx="123">
                  <c:v>1802</c:v>
                </c:pt>
                <c:pt idx="125">
                  <c:v>1798</c:v>
                </c:pt>
                <c:pt idx="127">
                  <c:v>1861</c:v>
                </c:pt>
                <c:pt idx="129">
                  <c:v>1862</c:v>
                </c:pt>
                <c:pt idx="130">
                  <c:v>1856</c:v>
                </c:pt>
                <c:pt idx="132">
                  <c:v>1863</c:v>
                </c:pt>
                <c:pt idx="134">
                  <c:v>1866</c:v>
                </c:pt>
                <c:pt idx="136">
                  <c:v>1894</c:v>
                </c:pt>
                <c:pt idx="138">
                  <c:v>1899</c:v>
                </c:pt>
                <c:pt idx="140">
                  <c:v>1889</c:v>
                </c:pt>
                <c:pt idx="142">
                  <c:v>1907</c:v>
                </c:pt>
                <c:pt idx="143">
                  <c:v>1923</c:v>
                </c:pt>
                <c:pt idx="145">
                  <c:v>1894</c:v>
                </c:pt>
                <c:pt idx="147">
                  <c:v>1899</c:v>
                </c:pt>
                <c:pt idx="149">
                  <c:v>1855</c:v>
                </c:pt>
                <c:pt idx="151">
                  <c:v>1884</c:v>
                </c:pt>
                <c:pt idx="153">
                  <c:v>1871</c:v>
                </c:pt>
                <c:pt idx="154">
                  <c:v>1867</c:v>
                </c:pt>
                <c:pt idx="156">
                  <c:v>1845</c:v>
                </c:pt>
                <c:pt idx="158">
                  <c:v>1870</c:v>
                </c:pt>
                <c:pt idx="160">
                  <c:v>1872</c:v>
                </c:pt>
                <c:pt idx="162">
                  <c:v>1873</c:v>
                </c:pt>
                <c:pt idx="166">
                  <c:v>1886</c:v>
                </c:pt>
                <c:pt idx="168">
                  <c:v>1898</c:v>
                </c:pt>
                <c:pt idx="170">
                  <c:v>1858</c:v>
                </c:pt>
                <c:pt idx="172">
                  <c:v>1895</c:v>
                </c:pt>
                <c:pt idx="174">
                  <c:v>1993</c:v>
                </c:pt>
                <c:pt idx="175">
                  <c:v>2013</c:v>
                </c:pt>
                <c:pt idx="177">
                  <c:v>2019</c:v>
                </c:pt>
                <c:pt idx="179">
                  <c:v>2034</c:v>
                </c:pt>
                <c:pt idx="181">
                  <c:v>2033</c:v>
                </c:pt>
                <c:pt idx="183">
                  <c:v>2031</c:v>
                </c:pt>
                <c:pt idx="185">
                  <c:v>2047</c:v>
                </c:pt>
                <c:pt idx="187">
                  <c:v>1991</c:v>
                </c:pt>
                <c:pt idx="188">
                  <c:v>1998</c:v>
                </c:pt>
                <c:pt idx="190">
                  <c:v>1937</c:v>
                </c:pt>
                <c:pt idx="192">
                  <c:v>1887</c:v>
                </c:pt>
                <c:pt idx="194">
                  <c:v>1886</c:v>
                </c:pt>
                <c:pt idx="196">
                  <c:v>1872</c:v>
                </c:pt>
                <c:pt idx="198">
                  <c:v>1971</c:v>
                </c:pt>
                <c:pt idx="199">
                  <c:v>2130</c:v>
                </c:pt>
                <c:pt idx="201">
                  <c:v>2071</c:v>
                </c:pt>
                <c:pt idx="203">
                  <c:v>1901</c:v>
                </c:pt>
                <c:pt idx="205">
                  <c:v>2322</c:v>
                </c:pt>
                <c:pt idx="207">
                  <c:v>2669</c:v>
                </c:pt>
                <c:pt idx="208">
                  <c:v>2295</c:v>
                </c:pt>
                <c:pt idx="210">
                  <c:v>1681</c:v>
                </c:pt>
                <c:pt idx="212">
                  <c:v>1618</c:v>
                </c:pt>
                <c:pt idx="214">
                  <c:v>1683</c:v>
                </c:pt>
                <c:pt idx="216">
                  <c:v>1697</c:v>
                </c:pt>
                <c:pt idx="218">
                  <c:v>1707</c:v>
                </c:pt>
                <c:pt idx="219">
                  <c:v>1735</c:v>
                </c:pt>
                <c:pt idx="221">
                  <c:v>1726</c:v>
                </c:pt>
                <c:pt idx="223">
                  <c:v>1722</c:v>
                </c:pt>
                <c:pt idx="225">
                  <c:v>1706</c:v>
                </c:pt>
                <c:pt idx="227">
                  <c:v>1698</c:v>
                </c:pt>
                <c:pt idx="229">
                  <c:v>1685</c:v>
                </c:pt>
                <c:pt idx="231">
                  <c:v>1951</c:v>
                </c:pt>
                <c:pt idx="232">
                  <c:v>2724</c:v>
                </c:pt>
                <c:pt idx="234">
                  <c:v>955</c:v>
                </c:pt>
                <c:pt idx="236">
                  <c:v>1225</c:v>
                </c:pt>
                <c:pt idx="238">
                  <c:v>1258</c:v>
                </c:pt>
                <c:pt idx="239">
                  <c:v>1437</c:v>
                </c:pt>
                <c:pt idx="242">
                  <c:v>1820</c:v>
                </c:pt>
                <c:pt idx="243">
                  <c:v>1926</c:v>
                </c:pt>
                <c:pt idx="245">
                  <c:v>1998</c:v>
                </c:pt>
                <c:pt idx="247">
                  <c:v>1984</c:v>
                </c:pt>
                <c:pt idx="249">
                  <c:v>1978</c:v>
                </c:pt>
                <c:pt idx="251">
                  <c:v>1978</c:v>
                </c:pt>
                <c:pt idx="252">
                  <c:v>2002</c:v>
                </c:pt>
                <c:pt idx="254">
                  <c:v>1973</c:v>
                </c:pt>
                <c:pt idx="256">
                  <c:v>2001</c:v>
                </c:pt>
                <c:pt idx="258">
                  <c:v>2000</c:v>
                </c:pt>
                <c:pt idx="260">
                  <c:v>2030</c:v>
                </c:pt>
                <c:pt idx="262">
                  <c:v>2079</c:v>
                </c:pt>
                <c:pt idx="263">
                  <c:v>2099</c:v>
                </c:pt>
                <c:pt idx="265">
                  <c:v>2109</c:v>
                </c:pt>
                <c:pt idx="267">
                  <c:v>2112</c:v>
                </c:pt>
                <c:pt idx="269">
                  <c:v>2147</c:v>
                </c:pt>
                <c:pt idx="271">
                  <c:v>2223</c:v>
                </c:pt>
                <c:pt idx="273">
                  <c:v>2640</c:v>
                </c:pt>
                <c:pt idx="275">
                  <c:v>2994</c:v>
                </c:pt>
                <c:pt idx="276">
                  <c:v>2606</c:v>
                </c:pt>
                <c:pt idx="278">
                  <c:v>2289</c:v>
                </c:pt>
                <c:pt idx="280">
                  <c:v>2134</c:v>
                </c:pt>
                <c:pt idx="282">
                  <c:v>2035</c:v>
                </c:pt>
                <c:pt idx="284">
                  <c:v>1965</c:v>
                </c:pt>
                <c:pt idx="285">
                  <c:v>1981</c:v>
                </c:pt>
                <c:pt idx="287">
                  <c:v>1968</c:v>
                </c:pt>
                <c:pt idx="289">
                  <c:v>1940</c:v>
                </c:pt>
                <c:pt idx="291">
                  <c:v>1941</c:v>
                </c:pt>
                <c:pt idx="293">
                  <c:v>1929</c:v>
                </c:pt>
                <c:pt idx="295">
                  <c:v>1940</c:v>
                </c:pt>
                <c:pt idx="296">
                  <c:v>1936</c:v>
                </c:pt>
                <c:pt idx="298">
                  <c:v>1936</c:v>
                </c:pt>
                <c:pt idx="300">
                  <c:v>1927</c:v>
                </c:pt>
                <c:pt idx="302">
                  <c:v>1898</c:v>
                </c:pt>
                <c:pt idx="304">
                  <c:v>1917</c:v>
                </c:pt>
                <c:pt idx="306">
                  <c:v>1927</c:v>
                </c:pt>
                <c:pt idx="308">
                  <c:v>1920</c:v>
                </c:pt>
                <c:pt idx="309">
                  <c:v>1907</c:v>
                </c:pt>
                <c:pt idx="311">
                  <c:v>1920</c:v>
                </c:pt>
                <c:pt idx="313">
                  <c:v>1907</c:v>
                </c:pt>
                <c:pt idx="315">
                  <c:v>1919</c:v>
                </c:pt>
                <c:pt idx="317">
                  <c:v>1917</c:v>
                </c:pt>
                <c:pt idx="319">
                  <c:v>1909</c:v>
                </c:pt>
                <c:pt idx="320">
                  <c:v>1898</c:v>
                </c:pt>
                <c:pt idx="322">
                  <c:v>1906</c:v>
                </c:pt>
                <c:pt idx="324">
                  <c:v>1884</c:v>
                </c:pt>
                <c:pt idx="326">
                  <c:v>1910</c:v>
                </c:pt>
                <c:pt idx="328">
                  <c:v>1866</c:v>
                </c:pt>
                <c:pt idx="329">
                  <c:v>1789</c:v>
                </c:pt>
                <c:pt idx="332">
                  <c:v>1728</c:v>
                </c:pt>
                <c:pt idx="333">
                  <c:v>1726</c:v>
                </c:pt>
                <c:pt idx="335">
                  <c:v>1726</c:v>
                </c:pt>
                <c:pt idx="337">
                  <c:v>1722</c:v>
                </c:pt>
                <c:pt idx="339">
                  <c:v>1726</c:v>
                </c:pt>
                <c:pt idx="341">
                  <c:v>1757</c:v>
                </c:pt>
                <c:pt idx="342">
                  <c:v>1759</c:v>
                </c:pt>
                <c:pt idx="344">
                  <c:v>1773</c:v>
                </c:pt>
                <c:pt idx="346">
                  <c:v>1780</c:v>
                </c:pt>
                <c:pt idx="348">
                  <c:v>1802</c:v>
                </c:pt>
                <c:pt idx="350">
                  <c:v>1789</c:v>
                </c:pt>
                <c:pt idx="352">
                  <c:v>1818</c:v>
                </c:pt>
                <c:pt idx="353">
                  <c:v>1824</c:v>
                </c:pt>
                <c:pt idx="355">
                  <c:v>1840</c:v>
                </c:pt>
                <c:pt idx="357">
                  <c:v>1840</c:v>
                </c:pt>
                <c:pt idx="359">
                  <c:v>1836</c:v>
                </c:pt>
                <c:pt idx="361">
                  <c:v>1847</c:v>
                </c:pt>
                <c:pt idx="363">
                  <c:v>1859</c:v>
                </c:pt>
                <c:pt idx="365">
                  <c:v>1855</c:v>
                </c:pt>
                <c:pt idx="366">
                  <c:v>1897</c:v>
                </c:pt>
                <c:pt idx="368">
                  <c:v>1893</c:v>
                </c:pt>
                <c:pt idx="370">
                  <c:v>2105</c:v>
                </c:pt>
                <c:pt idx="372">
                  <c:v>2212</c:v>
                </c:pt>
                <c:pt idx="374">
                  <c:v>2071</c:v>
                </c:pt>
                <c:pt idx="375">
                  <c:v>1945</c:v>
                </c:pt>
                <c:pt idx="377">
                  <c:v>2465</c:v>
                </c:pt>
                <c:pt idx="379">
                  <c:v>2559</c:v>
                </c:pt>
                <c:pt idx="381">
                  <c:v>2102</c:v>
                </c:pt>
                <c:pt idx="383">
                  <c:v>1466</c:v>
                </c:pt>
                <c:pt idx="385">
                  <c:v>1620</c:v>
                </c:pt>
                <c:pt idx="386">
                  <c:v>1671</c:v>
                </c:pt>
                <c:pt idx="388">
                  <c:v>1703</c:v>
                </c:pt>
                <c:pt idx="390">
                  <c:v>1701</c:v>
                </c:pt>
                <c:pt idx="392">
                  <c:v>1721</c:v>
                </c:pt>
                <c:pt idx="394">
                  <c:v>1699</c:v>
                </c:pt>
                <c:pt idx="396">
                  <c:v>1700</c:v>
                </c:pt>
                <c:pt idx="398">
                  <c:v>1695</c:v>
                </c:pt>
                <c:pt idx="399">
                  <c:v>1678</c:v>
                </c:pt>
                <c:pt idx="401">
                  <c:v>1661</c:v>
                </c:pt>
                <c:pt idx="403">
                  <c:v>2942</c:v>
                </c:pt>
                <c:pt idx="405">
                  <c:v>1175</c:v>
                </c:pt>
                <c:pt idx="407">
                  <c:v>1154</c:v>
                </c:pt>
                <c:pt idx="409">
                  <c:v>1253</c:v>
                </c:pt>
                <c:pt idx="410">
                  <c:v>1412</c:v>
                </c:pt>
                <c:pt idx="412">
                  <c:v>1840</c:v>
                </c:pt>
                <c:pt idx="414">
                  <c:v>1931</c:v>
                </c:pt>
                <c:pt idx="416">
                  <c:v>2015</c:v>
                </c:pt>
                <c:pt idx="418">
                  <c:v>2096</c:v>
                </c:pt>
                <c:pt idx="419">
                  <c:v>2112</c:v>
                </c:pt>
                <c:pt idx="421">
                  <c:v>2142</c:v>
                </c:pt>
                <c:pt idx="423">
                  <c:v>2157</c:v>
                </c:pt>
                <c:pt idx="425">
                  <c:v>2129</c:v>
                </c:pt>
                <c:pt idx="427">
                  <c:v>2174</c:v>
                </c:pt>
                <c:pt idx="429">
                  <c:v>2161</c:v>
                </c:pt>
                <c:pt idx="430">
                  <c:v>2157</c:v>
                </c:pt>
                <c:pt idx="432">
                  <c:v>2150</c:v>
                </c:pt>
                <c:pt idx="434">
                  <c:v>2160</c:v>
                </c:pt>
                <c:pt idx="436">
                  <c:v>2177</c:v>
                </c:pt>
                <c:pt idx="438">
                  <c:v>2197</c:v>
                </c:pt>
                <c:pt idx="440">
                  <c:v>2201</c:v>
                </c:pt>
                <c:pt idx="442">
                  <c:v>2263</c:v>
                </c:pt>
                <c:pt idx="443">
                  <c:v>2517</c:v>
                </c:pt>
                <c:pt idx="445">
                  <c:v>3015</c:v>
                </c:pt>
                <c:pt idx="447">
                  <c:v>2781</c:v>
                </c:pt>
                <c:pt idx="449">
                  <c:v>2384</c:v>
                </c:pt>
                <c:pt idx="451">
                  <c:v>2165</c:v>
                </c:pt>
                <c:pt idx="453">
                  <c:v>2034</c:v>
                </c:pt>
                <c:pt idx="454">
                  <c:v>1967</c:v>
                </c:pt>
                <c:pt idx="456">
                  <c:v>1922</c:v>
                </c:pt>
                <c:pt idx="458">
                  <c:v>1915</c:v>
                </c:pt>
                <c:pt idx="460">
                  <c:v>1898</c:v>
                </c:pt>
                <c:pt idx="462">
                  <c:v>1882</c:v>
                </c:pt>
                <c:pt idx="463">
                  <c:v>1909</c:v>
                </c:pt>
                <c:pt idx="466">
                  <c:v>1917</c:v>
                </c:pt>
                <c:pt idx="467">
                  <c:v>1887</c:v>
                </c:pt>
                <c:pt idx="469">
                  <c:v>1905</c:v>
                </c:pt>
                <c:pt idx="471">
                  <c:v>1893</c:v>
                </c:pt>
                <c:pt idx="473">
                  <c:v>1895</c:v>
                </c:pt>
                <c:pt idx="475">
                  <c:v>1883</c:v>
                </c:pt>
                <c:pt idx="476">
                  <c:v>1871</c:v>
                </c:pt>
                <c:pt idx="478">
                  <c:v>1881</c:v>
                </c:pt>
                <c:pt idx="480">
                  <c:v>1890</c:v>
                </c:pt>
                <c:pt idx="482">
                  <c:v>1862</c:v>
                </c:pt>
                <c:pt idx="484">
                  <c:v>1858</c:v>
                </c:pt>
                <c:pt idx="486">
                  <c:v>1844</c:v>
                </c:pt>
                <c:pt idx="487">
                  <c:v>1872</c:v>
                </c:pt>
                <c:pt idx="489">
                  <c:v>1872</c:v>
                </c:pt>
                <c:pt idx="491">
                  <c:v>1869</c:v>
                </c:pt>
                <c:pt idx="493">
                  <c:v>1851</c:v>
                </c:pt>
                <c:pt idx="495">
                  <c:v>1872</c:v>
                </c:pt>
                <c:pt idx="497">
                  <c:v>1886</c:v>
                </c:pt>
                <c:pt idx="498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CC4D-BA77-A1E9B1E2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24592"/>
        <c:axId val="684309344"/>
      </c:lineChart>
      <c:catAx>
        <c:axId val="684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09344"/>
        <c:crosses val="autoZero"/>
        <c:auto val="1"/>
        <c:lblAlgn val="ctr"/>
        <c:lblOffset val="100"/>
        <c:noMultiLvlLbl val="0"/>
      </c:catAx>
      <c:valAx>
        <c:axId val="6843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ECG (raw,</a:t>
            </a:r>
            <a:r>
              <a:rPr lang="en-GB" baseline="0"/>
              <a:t> XY Plot)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'ECG-data-as-seriestocolumns-202'!$C$2:$C$501</c:f>
              <c:numCache>
                <c:formatCode>General</c:formatCode>
                <c:ptCount val="500"/>
                <c:pt idx="0" formatCode="0.00">
                  <c:v>0</c:v>
                </c:pt>
                <c:pt idx="1">
                  <c:v>0.01</c:v>
                </c:pt>
                <c:pt idx="2" formatCode="0.00">
                  <c:v>0.02</c:v>
                </c:pt>
                <c:pt idx="3" formatCode="0.00">
                  <c:v>0.03</c:v>
                </c:pt>
                <c:pt idx="4" formatCode="0.00">
                  <c:v>0.04</c:v>
                </c:pt>
                <c:pt idx="5" formatCode="0.00">
                  <c:v>0.05</c:v>
                </c:pt>
                <c:pt idx="6" formatCode="0.00">
                  <c:v>6.0000000000000005E-2</c:v>
                </c:pt>
                <c:pt idx="7" formatCode="0.00">
                  <c:v>7.0000000000000007E-2</c:v>
                </c:pt>
                <c:pt idx="8" formatCode="0.00">
                  <c:v>0.08</c:v>
                </c:pt>
                <c:pt idx="9" formatCode="0.00">
                  <c:v>0.09</c:v>
                </c:pt>
                <c:pt idx="10" formatCode="0.00">
                  <c:v>9.9999999999999992E-2</c:v>
                </c:pt>
                <c:pt idx="11" formatCode="0.00">
                  <c:v>0.10999999999999999</c:v>
                </c:pt>
                <c:pt idx="12" formatCode="0.00">
                  <c:v>0.11999999999999998</c:v>
                </c:pt>
                <c:pt idx="13" formatCode="0.00">
                  <c:v>0.12999999999999998</c:v>
                </c:pt>
                <c:pt idx="14" formatCode="0.00">
                  <c:v>0.13999999999999999</c:v>
                </c:pt>
                <c:pt idx="15" formatCode="0.00">
                  <c:v>0.15</c:v>
                </c:pt>
                <c:pt idx="16" formatCode="0.00">
                  <c:v>0.16</c:v>
                </c:pt>
                <c:pt idx="17" formatCode="0.00">
                  <c:v>0.17</c:v>
                </c:pt>
                <c:pt idx="18" formatCode="0.00">
                  <c:v>0.18000000000000002</c:v>
                </c:pt>
                <c:pt idx="19" formatCode="0.00">
                  <c:v>0.19000000000000003</c:v>
                </c:pt>
                <c:pt idx="20" formatCode="0.00">
                  <c:v>0.20000000000000004</c:v>
                </c:pt>
                <c:pt idx="21" formatCode="0.00">
                  <c:v>0.21000000000000005</c:v>
                </c:pt>
                <c:pt idx="22" formatCode="0.00">
                  <c:v>0.22000000000000006</c:v>
                </c:pt>
                <c:pt idx="23" formatCode="0.00">
                  <c:v>0.23000000000000007</c:v>
                </c:pt>
                <c:pt idx="24" formatCode="0.00">
                  <c:v>0.24000000000000007</c:v>
                </c:pt>
                <c:pt idx="25" formatCode="0.00">
                  <c:v>0.25000000000000006</c:v>
                </c:pt>
                <c:pt idx="26" formatCode="0.00">
                  <c:v>0.26000000000000006</c:v>
                </c:pt>
                <c:pt idx="27" formatCode="0.00">
                  <c:v>0.27000000000000007</c:v>
                </c:pt>
                <c:pt idx="28" formatCode="0.00">
                  <c:v>0.28000000000000008</c:v>
                </c:pt>
                <c:pt idx="29" formatCode="0.00">
                  <c:v>0.29000000000000009</c:v>
                </c:pt>
                <c:pt idx="30" formatCode="0.00">
                  <c:v>0.3000000000000001</c:v>
                </c:pt>
                <c:pt idx="31" formatCode="0.00">
                  <c:v>0.31000000000000011</c:v>
                </c:pt>
                <c:pt idx="32" formatCode="0.00">
                  <c:v>0.32000000000000012</c:v>
                </c:pt>
                <c:pt idx="33" formatCode="0.00">
                  <c:v>0.33000000000000013</c:v>
                </c:pt>
                <c:pt idx="34" formatCode="0.00">
                  <c:v>0.34000000000000014</c:v>
                </c:pt>
                <c:pt idx="35" formatCode="0.00">
                  <c:v>0.35000000000000014</c:v>
                </c:pt>
                <c:pt idx="36" formatCode="0.00">
                  <c:v>0.36000000000000015</c:v>
                </c:pt>
                <c:pt idx="37" formatCode="0.00">
                  <c:v>0.37000000000000016</c:v>
                </c:pt>
                <c:pt idx="38" formatCode="0.00">
                  <c:v>0.38000000000000017</c:v>
                </c:pt>
                <c:pt idx="39" formatCode="0.00">
                  <c:v>0.39000000000000018</c:v>
                </c:pt>
                <c:pt idx="40" formatCode="0.00">
                  <c:v>0.40000000000000019</c:v>
                </c:pt>
                <c:pt idx="41" formatCode="0.00">
                  <c:v>0.4100000000000002</c:v>
                </c:pt>
                <c:pt idx="42" formatCode="0.00">
                  <c:v>0.42000000000000021</c:v>
                </c:pt>
                <c:pt idx="43" formatCode="0.00">
                  <c:v>0.43000000000000022</c:v>
                </c:pt>
                <c:pt idx="44" formatCode="0.00">
                  <c:v>0.44000000000000022</c:v>
                </c:pt>
                <c:pt idx="45" formatCode="0.00">
                  <c:v>0.45000000000000023</c:v>
                </c:pt>
                <c:pt idx="46" formatCode="0.00">
                  <c:v>0.46000000000000024</c:v>
                </c:pt>
                <c:pt idx="47" formatCode="0.00">
                  <c:v>0.47000000000000025</c:v>
                </c:pt>
                <c:pt idx="48" formatCode="0.00">
                  <c:v>0.48000000000000026</c:v>
                </c:pt>
                <c:pt idx="49" formatCode="0.00">
                  <c:v>0.49000000000000027</c:v>
                </c:pt>
                <c:pt idx="50" formatCode="0.00">
                  <c:v>0.50000000000000022</c:v>
                </c:pt>
                <c:pt idx="51" formatCode="0.00">
                  <c:v>0.51000000000000023</c:v>
                </c:pt>
                <c:pt idx="52" formatCode="0.00">
                  <c:v>0.52000000000000024</c:v>
                </c:pt>
                <c:pt idx="53" formatCode="0.00">
                  <c:v>0.53000000000000025</c:v>
                </c:pt>
                <c:pt idx="54" formatCode="0.00">
                  <c:v>0.54000000000000026</c:v>
                </c:pt>
                <c:pt idx="55" formatCode="0.00">
                  <c:v>0.55000000000000027</c:v>
                </c:pt>
                <c:pt idx="56" formatCode="0.00">
                  <c:v>0.56000000000000028</c:v>
                </c:pt>
                <c:pt idx="57" formatCode="0.00">
                  <c:v>0.57000000000000028</c:v>
                </c:pt>
                <c:pt idx="58" formatCode="0.00">
                  <c:v>0.58000000000000029</c:v>
                </c:pt>
                <c:pt idx="59" formatCode="0.00">
                  <c:v>0.5900000000000003</c:v>
                </c:pt>
                <c:pt idx="60" formatCode="0.00">
                  <c:v>0.60000000000000031</c:v>
                </c:pt>
                <c:pt idx="61" formatCode="0.00">
                  <c:v>0.61000000000000032</c:v>
                </c:pt>
                <c:pt idx="62" formatCode="0.00">
                  <c:v>0.62000000000000033</c:v>
                </c:pt>
                <c:pt idx="63" formatCode="0.00">
                  <c:v>0.63000000000000034</c:v>
                </c:pt>
                <c:pt idx="64" formatCode="0.00">
                  <c:v>0.64000000000000035</c:v>
                </c:pt>
                <c:pt idx="65" formatCode="0.00">
                  <c:v>0.65000000000000036</c:v>
                </c:pt>
                <c:pt idx="66" formatCode="0.00">
                  <c:v>0.66000000000000036</c:v>
                </c:pt>
                <c:pt idx="67" formatCode="0.00">
                  <c:v>0.67000000000000037</c:v>
                </c:pt>
                <c:pt idx="68" formatCode="0.00">
                  <c:v>0.68000000000000038</c:v>
                </c:pt>
                <c:pt idx="69" formatCode="0.00">
                  <c:v>0.69000000000000039</c:v>
                </c:pt>
                <c:pt idx="70" formatCode="0.00">
                  <c:v>0.7000000000000004</c:v>
                </c:pt>
                <c:pt idx="71" formatCode="0.00">
                  <c:v>0.71000000000000041</c:v>
                </c:pt>
                <c:pt idx="72" formatCode="0.00">
                  <c:v>0.72000000000000042</c:v>
                </c:pt>
                <c:pt idx="73" formatCode="0.00">
                  <c:v>0.73000000000000043</c:v>
                </c:pt>
                <c:pt idx="74" formatCode="0.00">
                  <c:v>0.74000000000000044</c:v>
                </c:pt>
                <c:pt idx="75" formatCode="0.00">
                  <c:v>0.75000000000000044</c:v>
                </c:pt>
                <c:pt idx="76" formatCode="0.00">
                  <c:v>0.76000000000000045</c:v>
                </c:pt>
                <c:pt idx="77" formatCode="0.00">
                  <c:v>0.77000000000000046</c:v>
                </c:pt>
                <c:pt idx="78" formatCode="0.00">
                  <c:v>0.78000000000000047</c:v>
                </c:pt>
                <c:pt idx="79" formatCode="0.00">
                  <c:v>0.79000000000000048</c:v>
                </c:pt>
                <c:pt idx="80" formatCode="0.00">
                  <c:v>0.80000000000000049</c:v>
                </c:pt>
                <c:pt idx="81" formatCode="0.00">
                  <c:v>0.8100000000000005</c:v>
                </c:pt>
                <c:pt idx="82" formatCode="0.00">
                  <c:v>0.82000000000000051</c:v>
                </c:pt>
                <c:pt idx="83" formatCode="0.00">
                  <c:v>0.83000000000000052</c:v>
                </c:pt>
                <c:pt idx="84" formatCode="0.00">
                  <c:v>0.84000000000000052</c:v>
                </c:pt>
                <c:pt idx="85" formatCode="0.00">
                  <c:v>0.85000000000000053</c:v>
                </c:pt>
                <c:pt idx="86" formatCode="0.00">
                  <c:v>0.86000000000000054</c:v>
                </c:pt>
                <c:pt idx="87" formatCode="0.00">
                  <c:v>0.87000000000000055</c:v>
                </c:pt>
                <c:pt idx="88" formatCode="0.00">
                  <c:v>0.88000000000000056</c:v>
                </c:pt>
                <c:pt idx="89" formatCode="0.00">
                  <c:v>0.89000000000000057</c:v>
                </c:pt>
                <c:pt idx="90" formatCode="0.00">
                  <c:v>0.90000000000000058</c:v>
                </c:pt>
                <c:pt idx="91" formatCode="0.00">
                  <c:v>0.91000000000000059</c:v>
                </c:pt>
                <c:pt idx="92" formatCode="0.00">
                  <c:v>0.9200000000000006</c:v>
                </c:pt>
                <c:pt idx="93" formatCode="0.00">
                  <c:v>0.9300000000000006</c:v>
                </c:pt>
                <c:pt idx="94" formatCode="0.00">
                  <c:v>0.94000000000000061</c:v>
                </c:pt>
                <c:pt idx="95" formatCode="0.00">
                  <c:v>0.95000000000000062</c:v>
                </c:pt>
                <c:pt idx="96" formatCode="0.00">
                  <c:v>0.96000000000000063</c:v>
                </c:pt>
                <c:pt idx="97" formatCode="0.00">
                  <c:v>0.97000000000000064</c:v>
                </c:pt>
                <c:pt idx="98" formatCode="0.00">
                  <c:v>0.98000000000000065</c:v>
                </c:pt>
                <c:pt idx="99" formatCode="0.00">
                  <c:v>0.99000000000000066</c:v>
                </c:pt>
                <c:pt idx="100" formatCode="0.00">
                  <c:v>1.0000000000000007</c:v>
                </c:pt>
                <c:pt idx="101" formatCode="0.00">
                  <c:v>1.0100000000000007</c:v>
                </c:pt>
                <c:pt idx="102" formatCode="0.00">
                  <c:v>1.0200000000000007</c:v>
                </c:pt>
                <c:pt idx="103" formatCode="0.00">
                  <c:v>1.0300000000000007</c:v>
                </c:pt>
                <c:pt idx="104" formatCode="0.00">
                  <c:v>1.0400000000000007</c:v>
                </c:pt>
                <c:pt idx="105" formatCode="0.00">
                  <c:v>1.0500000000000007</c:v>
                </c:pt>
                <c:pt idx="106" formatCode="0.00">
                  <c:v>1.0600000000000007</c:v>
                </c:pt>
                <c:pt idx="107" formatCode="0.00">
                  <c:v>1.0700000000000007</c:v>
                </c:pt>
                <c:pt idx="108" formatCode="0.00">
                  <c:v>1.0800000000000007</c:v>
                </c:pt>
                <c:pt idx="109" formatCode="0.00">
                  <c:v>1.0900000000000007</c:v>
                </c:pt>
                <c:pt idx="110" formatCode="0.00">
                  <c:v>1.1000000000000008</c:v>
                </c:pt>
                <c:pt idx="111" formatCode="0.00">
                  <c:v>1.1100000000000008</c:v>
                </c:pt>
                <c:pt idx="112" formatCode="0.00">
                  <c:v>1.1200000000000008</c:v>
                </c:pt>
                <c:pt idx="113" formatCode="0.00">
                  <c:v>1.1300000000000008</c:v>
                </c:pt>
                <c:pt idx="114" formatCode="0.00">
                  <c:v>1.1400000000000008</c:v>
                </c:pt>
                <c:pt idx="115" formatCode="0.00">
                  <c:v>1.1500000000000008</c:v>
                </c:pt>
                <c:pt idx="116" formatCode="0.00">
                  <c:v>1.1600000000000008</c:v>
                </c:pt>
                <c:pt idx="117" formatCode="0.00">
                  <c:v>1.1700000000000008</c:v>
                </c:pt>
                <c:pt idx="118" formatCode="0.00">
                  <c:v>1.1800000000000008</c:v>
                </c:pt>
                <c:pt idx="119" formatCode="0.00">
                  <c:v>1.1900000000000008</c:v>
                </c:pt>
                <c:pt idx="120" formatCode="0.00">
                  <c:v>1.2000000000000008</c:v>
                </c:pt>
                <c:pt idx="121" formatCode="0.00">
                  <c:v>1.2100000000000009</c:v>
                </c:pt>
                <c:pt idx="122" formatCode="0.00">
                  <c:v>1.2200000000000009</c:v>
                </c:pt>
                <c:pt idx="123" formatCode="0.00">
                  <c:v>1.2300000000000009</c:v>
                </c:pt>
                <c:pt idx="124" formatCode="0.00">
                  <c:v>1.2400000000000009</c:v>
                </c:pt>
                <c:pt idx="125" formatCode="0.00">
                  <c:v>1.2500000000000009</c:v>
                </c:pt>
                <c:pt idx="126" formatCode="0.00">
                  <c:v>1.2600000000000009</c:v>
                </c:pt>
                <c:pt idx="127" formatCode="0.00">
                  <c:v>1.2700000000000009</c:v>
                </c:pt>
                <c:pt idx="128" formatCode="0.00">
                  <c:v>1.2800000000000009</c:v>
                </c:pt>
                <c:pt idx="129" formatCode="0.00">
                  <c:v>1.2900000000000009</c:v>
                </c:pt>
                <c:pt idx="130" formatCode="0.00">
                  <c:v>1.3000000000000009</c:v>
                </c:pt>
                <c:pt idx="131" formatCode="0.00">
                  <c:v>1.3100000000000009</c:v>
                </c:pt>
                <c:pt idx="132" formatCode="0.00">
                  <c:v>1.320000000000001</c:v>
                </c:pt>
                <c:pt idx="133" formatCode="0.00">
                  <c:v>1.330000000000001</c:v>
                </c:pt>
                <c:pt idx="134" formatCode="0.00">
                  <c:v>1.340000000000001</c:v>
                </c:pt>
                <c:pt idx="135" formatCode="0.00">
                  <c:v>1.350000000000001</c:v>
                </c:pt>
                <c:pt idx="136" formatCode="0.00">
                  <c:v>1.360000000000001</c:v>
                </c:pt>
                <c:pt idx="137" formatCode="0.00">
                  <c:v>1.370000000000001</c:v>
                </c:pt>
                <c:pt idx="138" formatCode="0.00">
                  <c:v>1.380000000000001</c:v>
                </c:pt>
                <c:pt idx="139" formatCode="0.00">
                  <c:v>1.390000000000001</c:v>
                </c:pt>
                <c:pt idx="140" formatCode="0.00">
                  <c:v>1.400000000000001</c:v>
                </c:pt>
                <c:pt idx="141" formatCode="0.00">
                  <c:v>1.410000000000001</c:v>
                </c:pt>
                <c:pt idx="142" formatCode="0.00">
                  <c:v>1.420000000000001</c:v>
                </c:pt>
                <c:pt idx="143" formatCode="0.00">
                  <c:v>1.430000000000001</c:v>
                </c:pt>
                <c:pt idx="144" formatCode="0.00">
                  <c:v>1.4400000000000011</c:v>
                </c:pt>
                <c:pt idx="145" formatCode="0.00">
                  <c:v>1.4500000000000011</c:v>
                </c:pt>
                <c:pt idx="146" formatCode="0.00">
                  <c:v>1.4600000000000011</c:v>
                </c:pt>
                <c:pt idx="147" formatCode="0.00">
                  <c:v>1.4700000000000011</c:v>
                </c:pt>
                <c:pt idx="148" formatCode="0.00">
                  <c:v>1.4800000000000011</c:v>
                </c:pt>
                <c:pt idx="149" formatCode="0.00">
                  <c:v>1.4900000000000011</c:v>
                </c:pt>
                <c:pt idx="150" formatCode="0.00">
                  <c:v>1.5000000000000011</c:v>
                </c:pt>
                <c:pt idx="151" formatCode="0.00">
                  <c:v>1.5100000000000011</c:v>
                </c:pt>
                <c:pt idx="152" formatCode="0.00">
                  <c:v>1.5200000000000011</c:v>
                </c:pt>
                <c:pt idx="153" formatCode="0.00">
                  <c:v>1.5300000000000011</c:v>
                </c:pt>
                <c:pt idx="154" formatCode="0.00">
                  <c:v>1.5400000000000011</c:v>
                </c:pt>
                <c:pt idx="155" formatCode="0.00">
                  <c:v>1.5500000000000012</c:v>
                </c:pt>
                <c:pt idx="156" formatCode="0.00">
                  <c:v>1.5600000000000012</c:v>
                </c:pt>
                <c:pt idx="157" formatCode="0.00">
                  <c:v>1.5700000000000012</c:v>
                </c:pt>
                <c:pt idx="158" formatCode="0.00">
                  <c:v>1.5800000000000012</c:v>
                </c:pt>
                <c:pt idx="159" formatCode="0.00">
                  <c:v>1.5900000000000012</c:v>
                </c:pt>
                <c:pt idx="160" formatCode="0.00">
                  <c:v>1.6000000000000012</c:v>
                </c:pt>
                <c:pt idx="161" formatCode="0.00">
                  <c:v>1.6100000000000012</c:v>
                </c:pt>
                <c:pt idx="162" formatCode="0.00">
                  <c:v>1.6200000000000012</c:v>
                </c:pt>
                <c:pt idx="163" formatCode="0.00">
                  <c:v>1.6300000000000012</c:v>
                </c:pt>
                <c:pt idx="164" formatCode="0.00">
                  <c:v>1.6400000000000012</c:v>
                </c:pt>
                <c:pt idx="165" formatCode="0.00">
                  <c:v>1.6500000000000012</c:v>
                </c:pt>
                <c:pt idx="166" formatCode="0.00">
                  <c:v>1.6600000000000013</c:v>
                </c:pt>
                <c:pt idx="167" formatCode="0.00">
                  <c:v>1.6700000000000013</c:v>
                </c:pt>
                <c:pt idx="168" formatCode="0.00">
                  <c:v>1.6800000000000013</c:v>
                </c:pt>
                <c:pt idx="169" formatCode="0.00">
                  <c:v>1.6900000000000013</c:v>
                </c:pt>
                <c:pt idx="170" formatCode="0.00">
                  <c:v>1.7000000000000013</c:v>
                </c:pt>
                <c:pt idx="171" formatCode="0.00">
                  <c:v>1.7100000000000013</c:v>
                </c:pt>
                <c:pt idx="172" formatCode="0.00">
                  <c:v>1.7200000000000013</c:v>
                </c:pt>
                <c:pt idx="173" formatCode="0.00">
                  <c:v>1.7300000000000013</c:v>
                </c:pt>
                <c:pt idx="174" formatCode="0.00">
                  <c:v>1.7400000000000013</c:v>
                </c:pt>
                <c:pt idx="175" formatCode="0.00">
                  <c:v>1.7500000000000013</c:v>
                </c:pt>
                <c:pt idx="176" formatCode="0.00">
                  <c:v>1.7600000000000013</c:v>
                </c:pt>
                <c:pt idx="177" formatCode="0.00">
                  <c:v>1.7700000000000014</c:v>
                </c:pt>
                <c:pt idx="178" formatCode="0.00">
                  <c:v>1.7800000000000014</c:v>
                </c:pt>
                <c:pt idx="179" formatCode="0.00">
                  <c:v>1.7900000000000014</c:v>
                </c:pt>
                <c:pt idx="180" formatCode="0.00">
                  <c:v>1.8000000000000014</c:v>
                </c:pt>
                <c:pt idx="181" formatCode="0.00">
                  <c:v>1.8100000000000014</c:v>
                </c:pt>
                <c:pt idx="182" formatCode="0.00">
                  <c:v>1.8200000000000014</c:v>
                </c:pt>
                <c:pt idx="183" formatCode="0.00">
                  <c:v>1.8300000000000014</c:v>
                </c:pt>
                <c:pt idx="184" formatCode="0.00">
                  <c:v>1.8400000000000014</c:v>
                </c:pt>
                <c:pt idx="185" formatCode="0.00">
                  <c:v>1.8500000000000014</c:v>
                </c:pt>
                <c:pt idx="186" formatCode="0.00">
                  <c:v>1.8600000000000014</c:v>
                </c:pt>
                <c:pt idx="187" formatCode="0.00">
                  <c:v>1.8700000000000014</c:v>
                </c:pt>
                <c:pt idx="188" formatCode="0.00">
                  <c:v>1.8800000000000014</c:v>
                </c:pt>
                <c:pt idx="189" formatCode="0.00">
                  <c:v>1.8900000000000015</c:v>
                </c:pt>
                <c:pt idx="190" formatCode="0.00">
                  <c:v>1.9000000000000015</c:v>
                </c:pt>
                <c:pt idx="191" formatCode="0.00">
                  <c:v>1.9100000000000015</c:v>
                </c:pt>
                <c:pt idx="192" formatCode="0.00">
                  <c:v>1.9200000000000015</c:v>
                </c:pt>
                <c:pt idx="193" formatCode="0.00">
                  <c:v>1.9300000000000015</c:v>
                </c:pt>
                <c:pt idx="194" formatCode="0.00">
                  <c:v>1.9400000000000015</c:v>
                </c:pt>
                <c:pt idx="195" formatCode="0.00">
                  <c:v>1.9500000000000015</c:v>
                </c:pt>
                <c:pt idx="196" formatCode="0.00">
                  <c:v>1.9600000000000015</c:v>
                </c:pt>
                <c:pt idx="197" formatCode="0.00">
                  <c:v>1.9700000000000015</c:v>
                </c:pt>
                <c:pt idx="198" formatCode="0.00">
                  <c:v>1.9800000000000015</c:v>
                </c:pt>
                <c:pt idx="199" formatCode="0.00">
                  <c:v>1.9900000000000015</c:v>
                </c:pt>
                <c:pt idx="200" formatCode="0.00">
                  <c:v>2.0000000000000013</c:v>
                </c:pt>
                <c:pt idx="201" formatCode="0.00">
                  <c:v>2.0100000000000011</c:v>
                </c:pt>
                <c:pt idx="202" formatCode="0.00">
                  <c:v>2.0200000000000009</c:v>
                </c:pt>
                <c:pt idx="203" formatCode="0.00">
                  <c:v>2.0300000000000007</c:v>
                </c:pt>
                <c:pt idx="204" formatCode="0.00">
                  <c:v>2.0400000000000005</c:v>
                </c:pt>
                <c:pt idx="205" formatCode="0.00">
                  <c:v>2.0500000000000003</c:v>
                </c:pt>
                <c:pt idx="206" formatCode="0.00">
                  <c:v>2.06</c:v>
                </c:pt>
                <c:pt idx="207" formatCode="0.00">
                  <c:v>2.0699999999999998</c:v>
                </c:pt>
                <c:pt idx="208" formatCode="0.00">
                  <c:v>2.0799999999999996</c:v>
                </c:pt>
                <c:pt idx="209" formatCode="0.00">
                  <c:v>2.0899999999999994</c:v>
                </c:pt>
                <c:pt idx="210" formatCode="0.00">
                  <c:v>2.0999999999999992</c:v>
                </c:pt>
                <c:pt idx="211" formatCode="0.00">
                  <c:v>2.109999999999999</c:v>
                </c:pt>
                <c:pt idx="212" formatCode="0.00">
                  <c:v>2.1199999999999988</c:v>
                </c:pt>
                <c:pt idx="213" formatCode="0.00">
                  <c:v>2.1299999999999986</c:v>
                </c:pt>
                <c:pt idx="214" formatCode="0.00">
                  <c:v>2.1399999999999983</c:v>
                </c:pt>
                <c:pt idx="215" formatCode="0.00">
                  <c:v>2.1499999999999981</c:v>
                </c:pt>
                <c:pt idx="216" formatCode="0.00">
                  <c:v>2.1599999999999979</c:v>
                </c:pt>
                <c:pt idx="217" formatCode="0.00">
                  <c:v>2.1699999999999977</c:v>
                </c:pt>
                <c:pt idx="218" formatCode="0.00">
                  <c:v>2.1799999999999975</c:v>
                </c:pt>
                <c:pt idx="219" formatCode="0.00">
                  <c:v>2.1899999999999973</c:v>
                </c:pt>
                <c:pt idx="220" formatCode="0.00">
                  <c:v>2.1999999999999971</c:v>
                </c:pt>
                <c:pt idx="221" formatCode="0.00">
                  <c:v>2.2099999999999969</c:v>
                </c:pt>
                <c:pt idx="222" formatCode="0.00">
                  <c:v>2.2199999999999966</c:v>
                </c:pt>
                <c:pt idx="223" formatCode="0.00">
                  <c:v>2.2299999999999964</c:v>
                </c:pt>
                <c:pt idx="224" formatCode="0.00">
                  <c:v>2.2399999999999962</c:v>
                </c:pt>
                <c:pt idx="225" formatCode="0.00">
                  <c:v>2.249999999999996</c:v>
                </c:pt>
                <c:pt idx="226" formatCode="0.00">
                  <c:v>2.2599999999999958</c:v>
                </c:pt>
                <c:pt idx="227" formatCode="0.00">
                  <c:v>2.2699999999999956</c:v>
                </c:pt>
                <c:pt idx="228" formatCode="0.00">
                  <c:v>2.2799999999999954</c:v>
                </c:pt>
                <c:pt idx="229" formatCode="0.00">
                  <c:v>2.2899999999999952</c:v>
                </c:pt>
                <c:pt idx="230" formatCode="0.00">
                  <c:v>2.2999999999999949</c:v>
                </c:pt>
                <c:pt idx="231" formatCode="0.00">
                  <c:v>2.3099999999999947</c:v>
                </c:pt>
                <c:pt idx="232" formatCode="0.00">
                  <c:v>2.3199999999999945</c:v>
                </c:pt>
                <c:pt idx="233" formatCode="0.00">
                  <c:v>2.3299999999999943</c:v>
                </c:pt>
                <c:pt idx="234" formatCode="0.00">
                  <c:v>2.3399999999999941</c:v>
                </c:pt>
                <c:pt idx="235" formatCode="0.00">
                  <c:v>2.3499999999999939</c:v>
                </c:pt>
                <c:pt idx="236" formatCode="0.00">
                  <c:v>2.3599999999999937</c:v>
                </c:pt>
                <c:pt idx="237" formatCode="0.00">
                  <c:v>2.3699999999999934</c:v>
                </c:pt>
                <c:pt idx="238" formatCode="0.00">
                  <c:v>2.3799999999999932</c:v>
                </c:pt>
                <c:pt idx="239" formatCode="0.00">
                  <c:v>2.389999999999993</c:v>
                </c:pt>
                <c:pt idx="240" formatCode="0.00">
                  <c:v>2.3999999999999928</c:v>
                </c:pt>
                <c:pt idx="241" formatCode="0.00">
                  <c:v>2.4099999999999926</c:v>
                </c:pt>
                <c:pt idx="242" formatCode="0.00">
                  <c:v>2.4199999999999924</c:v>
                </c:pt>
                <c:pt idx="243" formatCode="0.00">
                  <c:v>2.4299999999999922</c:v>
                </c:pt>
                <c:pt idx="244" formatCode="0.00">
                  <c:v>2.439999999999992</c:v>
                </c:pt>
                <c:pt idx="245" formatCode="0.00">
                  <c:v>2.4499999999999917</c:v>
                </c:pt>
                <c:pt idx="246" formatCode="0.00">
                  <c:v>2.4599999999999915</c:v>
                </c:pt>
                <c:pt idx="247" formatCode="0.00">
                  <c:v>2.4699999999999913</c:v>
                </c:pt>
                <c:pt idx="248" formatCode="0.00">
                  <c:v>2.4799999999999911</c:v>
                </c:pt>
                <c:pt idx="249" formatCode="0.00">
                  <c:v>2.4899999999999909</c:v>
                </c:pt>
                <c:pt idx="250" formatCode="0.00">
                  <c:v>2.4999999999999907</c:v>
                </c:pt>
                <c:pt idx="251" formatCode="0.00">
                  <c:v>2.5099999999999905</c:v>
                </c:pt>
                <c:pt idx="252" formatCode="0.00">
                  <c:v>2.5199999999999902</c:v>
                </c:pt>
                <c:pt idx="253" formatCode="0.00">
                  <c:v>2.52999999999999</c:v>
                </c:pt>
                <c:pt idx="254" formatCode="0.00">
                  <c:v>2.5399999999999898</c:v>
                </c:pt>
                <c:pt idx="255" formatCode="0.00">
                  <c:v>2.5499999999999896</c:v>
                </c:pt>
                <c:pt idx="256" formatCode="0.00">
                  <c:v>2.5599999999999894</c:v>
                </c:pt>
                <c:pt idx="257" formatCode="0.00">
                  <c:v>2.5699999999999892</c:v>
                </c:pt>
                <c:pt idx="258" formatCode="0.00">
                  <c:v>2.579999999999989</c:v>
                </c:pt>
                <c:pt idx="259" formatCode="0.00">
                  <c:v>2.5899999999999888</c:v>
                </c:pt>
                <c:pt idx="260" formatCode="0.00">
                  <c:v>2.5999999999999885</c:v>
                </c:pt>
                <c:pt idx="261" formatCode="0.00">
                  <c:v>2.6099999999999883</c:v>
                </c:pt>
                <c:pt idx="262" formatCode="0.00">
                  <c:v>2.6199999999999881</c:v>
                </c:pt>
                <c:pt idx="263" formatCode="0.00">
                  <c:v>2.6299999999999879</c:v>
                </c:pt>
                <c:pt idx="264" formatCode="0.00">
                  <c:v>2.6399999999999877</c:v>
                </c:pt>
                <c:pt idx="265" formatCode="0.00">
                  <c:v>2.6499999999999875</c:v>
                </c:pt>
                <c:pt idx="266" formatCode="0.00">
                  <c:v>2.6599999999999873</c:v>
                </c:pt>
                <c:pt idx="267" formatCode="0.00">
                  <c:v>2.6699999999999871</c:v>
                </c:pt>
                <c:pt idx="268" formatCode="0.00">
                  <c:v>2.6799999999999868</c:v>
                </c:pt>
                <c:pt idx="269" formatCode="0.00">
                  <c:v>2.6899999999999866</c:v>
                </c:pt>
                <c:pt idx="270" formatCode="0.00">
                  <c:v>2.6999999999999864</c:v>
                </c:pt>
                <c:pt idx="271" formatCode="0.00">
                  <c:v>2.7099999999999862</c:v>
                </c:pt>
                <c:pt idx="272" formatCode="0.00">
                  <c:v>2.719999999999986</c:v>
                </c:pt>
                <c:pt idx="273" formatCode="0.00">
                  <c:v>2.7299999999999858</c:v>
                </c:pt>
                <c:pt idx="274" formatCode="0.00">
                  <c:v>2.7399999999999856</c:v>
                </c:pt>
                <c:pt idx="275" formatCode="0.00">
                  <c:v>2.7499999999999853</c:v>
                </c:pt>
                <c:pt idx="276" formatCode="0.00">
                  <c:v>2.7599999999999851</c:v>
                </c:pt>
                <c:pt idx="277" formatCode="0.00">
                  <c:v>2.7699999999999849</c:v>
                </c:pt>
                <c:pt idx="278" formatCode="0.00">
                  <c:v>2.7799999999999847</c:v>
                </c:pt>
                <c:pt idx="279" formatCode="0.00">
                  <c:v>2.7899999999999845</c:v>
                </c:pt>
                <c:pt idx="280" formatCode="0.00">
                  <c:v>2.7999999999999843</c:v>
                </c:pt>
                <c:pt idx="281" formatCode="0.00">
                  <c:v>2.8099999999999841</c:v>
                </c:pt>
                <c:pt idx="282" formatCode="0.00">
                  <c:v>2.8199999999999839</c:v>
                </c:pt>
                <c:pt idx="283" formatCode="0.00">
                  <c:v>2.8299999999999836</c:v>
                </c:pt>
                <c:pt idx="284" formatCode="0.00">
                  <c:v>2.8399999999999834</c:v>
                </c:pt>
                <c:pt idx="285" formatCode="0.00">
                  <c:v>2.8499999999999832</c:v>
                </c:pt>
                <c:pt idx="286" formatCode="0.00">
                  <c:v>2.859999999999983</c:v>
                </c:pt>
                <c:pt idx="287" formatCode="0.00">
                  <c:v>2.8699999999999828</c:v>
                </c:pt>
                <c:pt idx="288" formatCode="0.00">
                  <c:v>2.8799999999999826</c:v>
                </c:pt>
                <c:pt idx="289" formatCode="0.00">
                  <c:v>2.8899999999999824</c:v>
                </c:pt>
                <c:pt idx="290" formatCode="0.00">
                  <c:v>2.8999999999999821</c:v>
                </c:pt>
                <c:pt idx="291" formatCode="0.00">
                  <c:v>2.9099999999999819</c:v>
                </c:pt>
                <c:pt idx="292" formatCode="0.00">
                  <c:v>2.9199999999999817</c:v>
                </c:pt>
                <c:pt idx="293" formatCode="0.00">
                  <c:v>2.9299999999999815</c:v>
                </c:pt>
                <c:pt idx="294" formatCode="0.00">
                  <c:v>2.9399999999999813</c:v>
                </c:pt>
                <c:pt idx="295" formatCode="0.00">
                  <c:v>2.9499999999999811</c:v>
                </c:pt>
                <c:pt idx="296" formatCode="0.00">
                  <c:v>2.9599999999999809</c:v>
                </c:pt>
                <c:pt idx="297" formatCode="0.00">
                  <c:v>2.9699999999999807</c:v>
                </c:pt>
                <c:pt idx="298" formatCode="0.00">
                  <c:v>2.9799999999999804</c:v>
                </c:pt>
                <c:pt idx="299" formatCode="0.00">
                  <c:v>2.9899999999999802</c:v>
                </c:pt>
                <c:pt idx="300" formatCode="0.00">
                  <c:v>2.99999999999998</c:v>
                </c:pt>
                <c:pt idx="301" formatCode="0.00">
                  <c:v>3.0099999999999798</c:v>
                </c:pt>
                <c:pt idx="302" formatCode="0.00">
                  <c:v>3.0199999999999796</c:v>
                </c:pt>
                <c:pt idx="303" formatCode="0.00">
                  <c:v>3.0299999999999794</c:v>
                </c:pt>
                <c:pt idx="304" formatCode="0.00">
                  <c:v>3.0399999999999792</c:v>
                </c:pt>
                <c:pt idx="305" formatCode="0.00">
                  <c:v>3.049999999999979</c:v>
                </c:pt>
                <c:pt idx="306" formatCode="0.00">
                  <c:v>3.0599999999999787</c:v>
                </c:pt>
                <c:pt idx="307" formatCode="0.00">
                  <c:v>3.0699999999999785</c:v>
                </c:pt>
                <c:pt idx="308" formatCode="0.00">
                  <c:v>3.0799999999999783</c:v>
                </c:pt>
                <c:pt idx="309" formatCode="0.00">
                  <c:v>3.0899999999999781</c:v>
                </c:pt>
                <c:pt idx="310" formatCode="0.00">
                  <c:v>3.0999999999999779</c:v>
                </c:pt>
                <c:pt idx="311" formatCode="0.00">
                  <c:v>3.1099999999999777</c:v>
                </c:pt>
                <c:pt idx="312" formatCode="0.00">
                  <c:v>3.1199999999999775</c:v>
                </c:pt>
                <c:pt idx="313" formatCode="0.00">
                  <c:v>3.1299999999999772</c:v>
                </c:pt>
                <c:pt idx="314" formatCode="0.00">
                  <c:v>3.139999999999977</c:v>
                </c:pt>
                <c:pt idx="315" formatCode="0.00">
                  <c:v>3.1499999999999768</c:v>
                </c:pt>
                <c:pt idx="316" formatCode="0.00">
                  <c:v>3.1599999999999766</c:v>
                </c:pt>
                <c:pt idx="317" formatCode="0.00">
                  <c:v>3.1699999999999764</c:v>
                </c:pt>
                <c:pt idx="318" formatCode="0.00">
                  <c:v>3.1799999999999762</c:v>
                </c:pt>
                <c:pt idx="319" formatCode="0.00">
                  <c:v>3.189999999999976</c:v>
                </c:pt>
                <c:pt idx="320" formatCode="0.00">
                  <c:v>3.1999999999999758</c:v>
                </c:pt>
                <c:pt idx="321" formatCode="0.00">
                  <c:v>3.2099999999999755</c:v>
                </c:pt>
                <c:pt idx="322" formatCode="0.00">
                  <c:v>3.2199999999999753</c:v>
                </c:pt>
                <c:pt idx="323" formatCode="0.00">
                  <c:v>3.2299999999999751</c:v>
                </c:pt>
                <c:pt idx="324" formatCode="0.00">
                  <c:v>3.2399999999999749</c:v>
                </c:pt>
                <c:pt idx="325" formatCode="0.00">
                  <c:v>3.2499999999999747</c:v>
                </c:pt>
                <c:pt idx="326" formatCode="0.00">
                  <c:v>3.2599999999999745</c:v>
                </c:pt>
                <c:pt idx="327" formatCode="0.00">
                  <c:v>3.2699999999999743</c:v>
                </c:pt>
                <c:pt idx="328" formatCode="0.00">
                  <c:v>3.279999999999974</c:v>
                </c:pt>
                <c:pt idx="329" formatCode="0.00">
                  <c:v>3.2899999999999738</c:v>
                </c:pt>
                <c:pt idx="330" formatCode="0.00">
                  <c:v>3.2999999999999736</c:v>
                </c:pt>
                <c:pt idx="331" formatCode="0.00">
                  <c:v>3.3099999999999734</c:v>
                </c:pt>
                <c:pt idx="332" formatCode="0.00">
                  <c:v>3.3199999999999732</c:v>
                </c:pt>
                <c:pt idx="333" formatCode="0.00">
                  <c:v>3.329999999999973</c:v>
                </c:pt>
                <c:pt idx="334" formatCode="0.00">
                  <c:v>3.3399999999999728</c:v>
                </c:pt>
                <c:pt idx="335" formatCode="0.00">
                  <c:v>3.3499999999999726</c:v>
                </c:pt>
                <c:pt idx="336" formatCode="0.00">
                  <c:v>3.3599999999999723</c:v>
                </c:pt>
                <c:pt idx="337" formatCode="0.00">
                  <c:v>3.3699999999999721</c:v>
                </c:pt>
                <c:pt idx="338" formatCode="0.00">
                  <c:v>3.3799999999999719</c:v>
                </c:pt>
                <c:pt idx="339" formatCode="0.00">
                  <c:v>3.3899999999999717</c:v>
                </c:pt>
                <c:pt idx="340" formatCode="0.00">
                  <c:v>3.3999999999999715</c:v>
                </c:pt>
                <c:pt idx="341" formatCode="0.00">
                  <c:v>3.4099999999999713</c:v>
                </c:pt>
                <c:pt idx="342" formatCode="0.00">
                  <c:v>3.4199999999999711</c:v>
                </c:pt>
                <c:pt idx="343" formatCode="0.00">
                  <c:v>3.4299999999999708</c:v>
                </c:pt>
                <c:pt idx="344" formatCode="0.00">
                  <c:v>3.4399999999999706</c:v>
                </c:pt>
                <c:pt idx="345" formatCode="0.00">
                  <c:v>3.4499999999999704</c:v>
                </c:pt>
                <c:pt idx="346" formatCode="0.00">
                  <c:v>3.4599999999999702</c:v>
                </c:pt>
                <c:pt idx="347" formatCode="0.00">
                  <c:v>3.46999999999997</c:v>
                </c:pt>
                <c:pt idx="348" formatCode="0.00">
                  <c:v>3.4799999999999698</c:v>
                </c:pt>
                <c:pt idx="349" formatCode="0.00">
                  <c:v>3.4899999999999696</c:v>
                </c:pt>
                <c:pt idx="350" formatCode="0.00">
                  <c:v>3.4999999999999694</c:v>
                </c:pt>
                <c:pt idx="351" formatCode="0.00">
                  <c:v>3.5099999999999691</c:v>
                </c:pt>
                <c:pt idx="352" formatCode="0.00">
                  <c:v>3.5199999999999689</c:v>
                </c:pt>
                <c:pt idx="353" formatCode="0.00">
                  <c:v>3.5299999999999687</c:v>
                </c:pt>
                <c:pt idx="354" formatCode="0.00">
                  <c:v>3.5399999999999685</c:v>
                </c:pt>
                <c:pt idx="355" formatCode="0.00">
                  <c:v>3.5499999999999683</c:v>
                </c:pt>
                <c:pt idx="356" formatCode="0.00">
                  <c:v>3.5599999999999681</c:v>
                </c:pt>
                <c:pt idx="357" formatCode="0.00">
                  <c:v>3.5699999999999679</c:v>
                </c:pt>
                <c:pt idx="358" formatCode="0.00">
                  <c:v>3.5799999999999677</c:v>
                </c:pt>
                <c:pt idx="359" formatCode="0.00">
                  <c:v>3.5899999999999674</c:v>
                </c:pt>
                <c:pt idx="360" formatCode="0.00">
                  <c:v>3.5999999999999672</c:v>
                </c:pt>
                <c:pt idx="361" formatCode="0.00">
                  <c:v>3.609999999999967</c:v>
                </c:pt>
                <c:pt idx="362" formatCode="0.00">
                  <c:v>3.6199999999999668</c:v>
                </c:pt>
                <c:pt idx="363" formatCode="0.00">
                  <c:v>3.6299999999999666</c:v>
                </c:pt>
                <c:pt idx="364" formatCode="0.00">
                  <c:v>3.6399999999999664</c:v>
                </c:pt>
                <c:pt idx="365" formatCode="0.00">
                  <c:v>3.6499999999999662</c:v>
                </c:pt>
                <c:pt idx="366" formatCode="0.00">
                  <c:v>3.6599999999999659</c:v>
                </c:pt>
                <c:pt idx="367" formatCode="0.00">
                  <c:v>3.6699999999999657</c:v>
                </c:pt>
                <c:pt idx="368" formatCode="0.00">
                  <c:v>3.6799999999999655</c:v>
                </c:pt>
                <c:pt idx="369" formatCode="0.00">
                  <c:v>3.6899999999999653</c:v>
                </c:pt>
                <c:pt idx="370" formatCode="0.00">
                  <c:v>3.6999999999999651</c:v>
                </c:pt>
                <c:pt idx="371" formatCode="0.00">
                  <c:v>3.7099999999999649</c:v>
                </c:pt>
                <c:pt idx="372" formatCode="0.00">
                  <c:v>3.7199999999999647</c:v>
                </c:pt>
                <c:pt idx="373" formatCode="0.00">
                  <c:v>3.7299999999999645</c:v>
                </c:pt>
                <c:pt idx="374" formatCode="0.00">
                  <c:v>3.7399999999999642</c:v>
                </c:pt>
                <c:pt idx="375" formatCode="0.00">
                  <c:v>3.749999999999964</c:v>
                </c:pt>
                <c:pt idx="376" formatCode="0.00">
                  <c:v>3.7599999999999638</c:v>
                </c:pt>
                <c:pt idx="377" formatCode="0.00">
                  <c:v>3.7699999999999636</c:v>
                </c:pt>
                <c:pt idx="378" formatCode="0.00">
                  <c:v>3.7799999999999634</c:v>
                </c:pt>
                <c:pt idx="379" formatCode="0.00">
                  <c:v>3.7899999999999632</c:v>
                </c:pt>
                <c:pt idx="380" formatCode="0.00">
                  <c:v>3.799999999999963</c:v>
                </c:pt>
                <c:pt idx="381" formatCode="0.00">
                  <c:v>3.8099999999999627</c:v>
                </c:pt>
                <c:pt idx="382" formatCode="0.00">
                  <c:v>3.8199999999999625</c:v>
                </c:pt>
                <c:pt idx="383" formatCode="0.00">
                  <c:v>3.8299999999999623</c:v>
                </c:pt>
                <c:pt idx="384" formatCode="0.00">
                  <c:v>3.8399999999999621</c:v>
                </c:pt>
                <c:pt idx="385" formatCode="0.00">
                  <c:v>3.8499999999999619</c:v>
                </c:pt>
                <c:pt idx="386" formatCode="0.00">
                  <c:v>3.8599999999999617</c:v>
                </c:pt>
                <c:pt idx="387" formatCode="0.00">
                  <c:v>3.8699999999999615</c:v>
                </c:pt>
                <c:pt idx="388" formatCode="0.00">
                  <c:v>3.8799999999999613</c:v>
                </c:pt>
                <c:pt idx="389" formatCode="0.00">
                  <c:v>3.889999999999961</c:v>
                </c:pt>
                <c:pt idx="390" formatCode="0.00">
                  <c:v>3.8999999999999608</c:v>
                </c:pt>
                <c:pt idx="391" formatCode="0.00">
                  <c:v>3.9099999999999606</c:v>
                </c:pt>
                <c:pt idx="392" formatCode="0.00">
                  <c:v>3.9199999999999604</c:v>
                </c:pt>
                <c:pt idx="393" formatCode="0.00">
                  <c:v>3.9299999999999602</c:v>
                </c:pt>
                <c:pt idx="394" formatCode="0.00">
                  <c:v>3.93999999999996</c:v>
                </c:pt>
                <c:pt idx="395" formatCode="0.00">
                  <c:v>3.9499999999999598</c:v>
                </c:pt>
                <c:pt idx="396" formatCode="0.00">
                  <c:v>3.9599999999999596</c:v>
                </c:pt>
                <c:pt idx="397" formatCode="0.00">
                  <c:v>3.9699999999999593</c:v>
                </c:pt>
                <c:pt idx="398" formatCode="0.00">
                  <c:v>3.9799999999999591</c:v>
                </c:pt>
                <c:pt idx="399" formatCode="0.00">
                  <c:v>3.9899999999999589</c:v>
                </c:pt>
                <c:pt idx="400" formatCode="0.00">
                  <c:v>3.9999999999999587</c:v>
                </c:pt>
                <c:pt idx="401" formatCode="0.00">
                  <c:v>4.0099999999999589</c:v>
                </c:pt>
                <c:pt idx="402" formatCode="0.00">
                  <c:v>4.0199999999999587</c:v>
                </c:pt>
                <c:pt idx="403" formatCode="0.00">
                  <c:v>4.0299999999999585</c:v>
                </c:pt>
                <c:pt idx="404" formatCode="0.00">
                  <c:v>4.0399999999999583</c:v>
                </c:pt>
                <c:pt idx="405" formatCode="0.00">
                  <c:v>4.0499999999999581</c:v>
                </c:pt>
                <c:pt idx="406" formatCode="0.00">
                  <c:v>4.0599999999999579</c:v>
                </c:pt>
                <c:pt idx="407" formatCode="0.00">
                  <c:v>4.0699999999999577</c:v>
                </c:pt>
                <c:pt idx="408" formatCode="0.00">
                  <c:v>4.0799999999999574</c:v>
                </c:pt>
                <c:pt idx="409" formatCode="0.00">
                  <c:v>4.0899999999999572</c:v>
                </c:pt>
                <c:pt idx="410" formatCode="0.00">
                  <c:v>4.099999999999957</c:v>
                </c:pt>
                <c:pt idx="411" formatCode="0.00">
                  <c:v>4.1099999999999568</c:v>
                </c:pt>
                <c:pt idx="412" formatCode="0.00">
                  <c:v>4.1199999999999566</c:v>
                </c:pt>
                <c:pt idx="413" formatCode="0.00">
                  <c:v>4.1299999999999564</c:v>
                </c:pt>
                <c:pt idx="414" formatCode="0.00">
                  <c:v>4.1399999999999562</c:v>
                </c:pt>
                <c:pt idx="415" formatCode="0.00">
                  <c:v>4.1499999999999559</c:v>
                </c:pt>
                <c:pt idx="416" formatCode="0.00">
                  <c:v>4.1599999999999557</c:v>
                </c:pt>
                <c:pt idx="417" formatCode="0.00">
                  <c:v>4.1699999999999555</c:v>
                </c:pt>
                <c:pt idx="418" formatCode="0.00">
                  <c:v>4.1799999999999553</c:v>
                </c:pt>
                <c:pt idx="419" formatCode="0.00">
                  <c:v>4.1899999999999551</c:v>
                </c:pt>
                <c:pt idx="420" formatCode="0.00">
                  <c:v>4.1999999999999549</c:v>
                </c:pt>
                <c:pt idx="421" formatCode="0.00">
                  <c:v>4.2099999999999547</c:v>
                </c:pt>
                <c:pt idx="422" formatCode="0.00">
                  <c:v>4.2199999999999545</c:v>
                </c:pt>
                <c:pt idx="423" formatCode="0.00">
                  <c:v>4.2299999999999542</c:v>
                </c:pt>
                <c:pt idx="424" formatCode="0.00">
                  <c:v>4.239999999999954</c:v>
                </c:pt>
                <c:pt idx="425" formatCode="0.00">
                  <c:v>4.2499999999999538</c:v>
                </c:pt>
                <c:pt idx="426" formatCode="0.00">
                  <c:v>4.2599999999999536</c:v>
                </c:pt>
                <c:pt idx="427" formatCode="0.00">
                  <c:v>4.2699999999999534</c:v>
                </c:pt>
                <c:pt idx="428" formatCode="0.00">
                  <c:v>4.2799999999999532</c:v>
                </c:pt>
                <c:pt idx="429" formatCode="0.00">
                  <c:v>4.289999999999953</c:v>
                </c:pt>
                <c:pt idx="430" formatCode="0.00">
                  <c:v>4.2999999999999527</c:v>
                </c:pt>
                <c:pt idx="431" formatCode="0.00">
                  <c:v>4.3099999999999525</c:v>
                </c:pt>
                <c:pt idx="432" formatCode="0.00">
                  <c:v>4.3199999999999523</c:v>
                </c:pt>
                <c:pt idx="433" formatCode="0.00">
                  <c:v>4.3299999999999521</c:v>
                </c:pt>
                <c:pt idx="434" formatCode="0.00">
                  <c:v>4.3399999999999519</c:v>
                </c:pt>
                <c:pt idx="435" formatCode="0.00">
                  <c:v>4.3499999999999517</c:v>
                </c:pt>
                <c:pt idx="436" formatCode="0.00">
                  <c:v>4.3599999999999515</c:v>
                </c:pt>
                <c:pt idx="437" formatCode="0.00">
                  <c:v>4.3699999999999513</c:v>
                </c:pt>
                <c:pt idx="438" formatCode="0.00">
                  <c:v>4.379999999999951</c:v>
                </c:pt>
                <c:pt idx="439" formatCode="0.00">
                  <c:v>4.3899999999999508</c:v>
                </c:pt>
                <c:pt idx="440" formatCode="0.00">
                  <c:v>4.3999999999999506</c:v>
                </c:pt>
                <c:pt idx="441" formatCode="0.00">
                  <c:v>4.4099999999999504</c:v>
                </c:pt>
                <c:pt idx="442" formatCode="0.00">
                  <c:v>4.4199999999999502</c:v>
                </c:pt>
                <c:pt idx="443" formatCode="0.00">
                  <c:v>4.42999999999995</c:v>
                </c:pt>
                <c:pt idx="444" formatCode="0.00">
                  <c:v>4.4399999999999498</c:v>
                </c:pt>
                <c:pt idx="445" formatCode="0.00">
                  <c:v>4.4499999999999496</c:v>
                </c:pt>
                <c:pt idx="446" formatCode="0.00">
                  <c:v>4.4599999999999493</c:v>
                </c:pt>
                <c:pt idx="447" formatCode="0.00">
                  <c:v>4.4699999999999491</c:v>
                </c:pt>
                <c:pt idx="448" formatCode="0.00">
                  <c:v>4.4799999999999489</c:v>
                </c:pt>
                <c:pt idx="449" formatCode="0.00">
                  <c:v>4.4899999999999487</c:v>
                </c:pt>
                <c:pt idx="450" formatCode="0.00">
                  <c:v>4.4999999999999485</c:v>
                </c:pt>
                <c:pt idx="451" formatCode="0.00">
                  <c:v>4.5099999999999483</c:v>
                </c:pt>
                <c:pt idx="452" formatCode="0.00">
                  <c:v>4.5199999999999481</c:v>
                </c:pt>
                <c:pt idx="453" formatCode="0.00">
                  <c:v>4.5299999999999478</c:v>
                </c:pt>
                <c:pt idx="454" formatCode="0.00">
                  <c:v>4.5399999999999476</c:v>
                </c:pt>
                <c:pt idx="455" formatCode="0.00">
                  <c:v>4.5499999999999474</c:v>
                </c:pt>
                <c:pt idx="456" formatCode="0.00">
                  <c:v>4.5599999999999472</c:v>
                </c:pt>
                <c:pt idx="457" formatCode="0.00">
                  <c:v>4.569999999999947</c:v>
                </c:pt>
                <c:pt idx="458" formatCode="0.00">
                  <c:v>4.5799999999999468</c:v>
                </c:pt>
                <c:pt idx="459" formatCode="0.00">
                  <c:v>4.5899999999999466</c:v>
                </c:pt>
                <c:pt idx="460" formatCode="0.00">
                  <c:v>4.5999999999999464</c:v>
                </c:pt>
                <c:pt idx="461" formatCode="0.00">
                  <c:v>4.6099999999999461</c:v>
                </c:pt>
                <c:pt idx="462" formatCode="0.00">
                  <c:v>4.6199999999999459</c:v>
                </c:pt>
                <c:pt idx="463" formatCode="0.00">
                  <c:v>4.6299999999999457</c:v>
                </c:pt>
                <c:pt idx="464" formatCode="0.00">
                  <c:v>4.6399999999999455</c:v>
                </c:pt>
                <c:pt idx="465" formatCode="0.00">
                  <c:v>4.6499999999999453</c:v>
                </c:pt>
                <c:pt idx="466" formatCode="0.00">
                  <c:v>4.6599999999999451</c:v>
                </c:pt>
                <c:pt idx="467" formatCode="0.00">
                  <c:v>4.6699999999999449</c:v>
                </c:pt>
                <c:pt idx="468" formatCode="0.00">
                  <c:v>4.6799999999999446</c:v>
                </c:pt>
                <c:pt idx="469" formatCode="0.00">
                  <c:v>4.6899999999999444</c:v>
                </c:pt>
                <c:pt idx="470" formatCode="0.00">
                  <c:v>4.6999999999999442</c:v>
                </c:pt>
                <c:pt idx="471" formatCode="0.00">
                  <c:v>4.709999999999944</c:v>
                </c:pt>
                <c:pt idx="472" formatCode="0.00">
                  <c:v>4.7199999999999438</c:v>
                </c:pt>
                <c:pt idx="473" formatCode="0.00">
                  <c:v>4.7299999999999436</c:v>
                </c:pt>
                <c:pt idx="474" formatCode="0.00">
                  <c:v>4.7399999999999434</c:v>
                </c:pt>
                <c:pt idx="475" formatCode="0.00">
                  <c:v>4.7499999999999432</c:v>
                </c:pt>
                <c:pt idx="476" formatCode="0.00">
                  <c:v>4.7599999999999429</c:v>
                </c:pt>
                <c:pt idx="477" formatCode="0.00">
                  <c:v>4.7699999999999427</c:v>
                </c:pt>
                <c:pt idx="478" formatCode="0.00">
                  <c:v>4.7799999999999425</c:v>
                </c:pt>
                <c:pt idx="479" formatCode="0.00">
                  <c:v>4.7899999999999423</c:v>
                </c:pt>
                <c:pt idx="480" formatCode="0.00">
                  <c:v>4.7999999999999421</c:v>
                </c:pt>
                <c:pt idx="481" formatCode="0.00">
                  <c:v>4.8099999999999419</c:v>
                </c:pt>
                <c:pt idx="482" formatCode="0.00">
                  <c:v>4.8199999999999417</c:v>
                </c:pt>
                <c:pt idx="483" formatCode="0.00">
                  <c:v>4.8299999999999415</c:v>
                </c:pt>
                <c:pt idx="484" formatCode="0.00">
                  <c:v>4.8399999999999412</c:v>
                </c:pt>
                <c:pt idx="485" formatCode="0.00">
                  <c:v>4.849999999999941</c:v>
                </c:pt>
                <c:pt idx="486" formatCode="0.00">
                  <c:v>4.8599999999999408</c:v>
                </c:pt>
                <c:pt idx="487" formatCode="0.00">
                  <c:v>4.8699999999999406</c:v>
                </c:pt>
                <c:pt idx="488" formatCode="0.00">
                  <c:v>4.8799999999999404</c:v>
                </c:pt>
                <c:pt idx="489" formatCode="0.00">
                  <c:v>4.8899999999999402</c:v>
                </c:pt>
                <c:pt idx="490" formatCode="0.00">
                  <c:v>4.89999999999994</c:v>
                </c:pt>
                <c:pt idx="491" formatCode="0.00">
                  <c:v>4.9099999999999397</c:v>
                </c:pt>
                <c:pt idx="492" formatCode="0.00">
                  <c:v>4.9199999999999395</c:v>
                </c:pt>
                <c:pt idx="493" formatCode="0.00">
                  <c:v>4.9299999999999393</c:v>
                </c:pt>
                <c:pt idx="494" formatCode="0.00">
                  <c:v>4.9399999999999391</c:v>
                </c:pt>
                <c:pt idx="495" formatCode="0.00">
                  <c:v>4.9499999999999389</c:v>
                </c:pt>
                <c:pt idx="496" formatCode="0.00">
                  <c:v>4.9599999999999387</c:v>
                </c:pt>
                <c:pt idx="497" formatCode="0.00">
                  <c:v>4.9699999999999385</c:v>
                </c:pt>
                <c:pt idx="498" formatCode="0.00">
                  <c:v>4.9799999999999383</c:v>
                </c:pt>
                <c:pt idx="499" formatCode="0.00">
                  <c:v>4.989999999999938</c:v>
                </c:pt>
              </c:numCache>
            </c:numRef>
          </c:xVal>
          <c:yVal>
            <c:numRef>
              <c:f>'ECG-data-as-seriestocolumns-202'!$D$2:$D$501</c:f>
              <c:numCache>
                <c:formatCode>General</c:formatCode>
                <c:ptCount val="500"/>
                <c:pt idx="0">
                  <c:v>1843</c:v>
                </c:pt>
                <c:pt idx="2">
                  <c:v>1844</c:v>
                </c:pt>
                <c:pt idx="4">
                  <c:v>1930</c:v>
                </c:pt>
                <c:pt idx="6">
                  <c:v>1941</c:v>
                </c:pt>
                <c:pt idx="8">
                  <c:v>1966</c:v>
                </c:pt>
                <c:pt idx="9">
                  <c:v>1977</c:v>
                </c:pt>
                <c:pt idx="11">
                  <c:v>1982</c:v>
                </c:pt>
                <c:pt idx="13">
                  <c:v>1997</c:v>
                </c:pt>
                <c:pt idx="15">
                  <c:v>2019</c:v>
                </c:pt>
                <c:pt idx="17">
                  <c:v>2007</c:v>
                </c:pt>
                <c:pt idx="19">
                  <c:v>2032</c:v>
                </c:pt>
                <c:pt idx="20">
                  <c:v>2035</c:v>
                </c:pt>
                <c:pt idx="22">
                  <c:v>2039</c:v>
                </c:pt>
                <c:pt idx="24">
                  <c:v>2169</c:v>
                </c:pt>
                <c:pt idx="26">
                  <c:v>2381</c:v>
                </c:pt>
                <c:pt idx="28">
                  <c:v>2304</c:v>
                </c:pt>
                <c:pt idx="29">
                  <c:v>2086</c:v>
                </c:pt>
                <c:pt idx="32">
                  <c:v>2615</c:v>
                </c:pt>
                <c:pt idx="33">
                  <c:v>2896</c:v>
                </c:pt>
                <c:pt idx="35">
                  <c:v>2384</c:v>
                </c:pt>
                <c:pt idx="37">
                  <c:v>1741</c:v>
                </c:pt>
                <c:pt idx="39">
                  <c:v>1662</c:v>
                </c:pt>
                <c:pt idx="41">
                  <c:v>1712</c:v>
                </c:pt>
                <c:pt idx="42">
                  <c:v>1694</c:v>
                </c:pt>
                <c:pt idx="44">
                  <c:v>1697</c:v>
                </c:pt>
                <c:pt idx="46">
                  <c:v>1677</c:v>
                </c:pt>
                <c:pt idx="48">
                  <c:v>1648</c:v>
                </c:pt>
                <c:pt idx="50">
                  <c:v>1705</c:v>
                </c:pt>
                <c:pt idx="52">
                  <c:v>1694</c:v>
                </c:pt>
                <c:pt idx="53">
                  <c:v>1713</c:v>
                </c:pt>
                <c:pt idx="55">
                  <c:v>1692</c:v>
                </c:pt>
                <c:pt idx="57">
                  <c:v>2438</c:v>
                </c:pt>
                <c:pt idx="59">
                  <c:v>2352</c:v>
                </c:pt>
                <c:pt idx="61">
                  <c:v>1095</c:v>
                </c:pt>
                <c:pt idx="63">
                  <c:v>1280</c:v>
                </c:pt>
                <c:pt idx="65">
                  <c:v>1380</c:v>
                </c:pt>
                <c:pt idx="66">
                  <c:v>1675</c:v>
                </c:pt>
                <c:pt idx="68">
                  <c:v>1867</c:v>
                </c:pt>
                <c:pt idx="70">
                  <c:v>1975</c:v>
                </c:pt>
                <c:pt idx="72">
                  <c:v>2015</c:v>
                </c:pt>
                <c:pt idx="74">
                  <c:v>2017</c:v>
                </c:pt>
                <c:pt idx="76">
                  <c:v>2023</c:v>
                </c:pt>
                <c:pt idx="77">
                  <c:v>2001</c:v>
                </c:pt>
                <c:pt idx="79">
                  <c:v>1994</c:v>
                </c:pt>
                <c:pt idx="81">
                  <c:v>1991</c:v>
                </c:pt>
                <c:pt idx="83">
                  <c:v>2002</c:v>
                </c:pt>
                <c:pt idx="85">
                  <c:v>2011</c:v>
                </c:pt>
                <c:pt idx="86">
                  <c:v>2010</c:v>
                </c:pt>
                <c:pt idx="88">
                  <c:v>2021</c:v>
                </c:pt>
                <c:pt idx="90">
                  <c:v>2027</c:v>
                </c:pt>
                <c:pt idx="92">
                  <c:v>2041</c:v>
                </c:pt>
                <c:pt idx="94">
                  <c:v>2047</c:v>
                </c:pt>
                <c:pt idx="96">
                  <c:v>2101</c:v>
                </c:pt>
                <c:pt idx="97">
                  <c:v>2209</c:v>
                </c:pt>
                <c:pt idx="99">
                  <c:v>2662</c:v>
                </c:pt>
                <c:pt idx="101">
                  <c:v>2912</c:v>
                </c:pt>
                <c:pt idx="103">
                  <c:v>2505</c:v>
                </c:pt>
                <c:pt idx="105">
                  <c:v>2167</c:v>
                </c:pt>
                <c:pt idx="107">
                  <c:v>2021</c:v>
                </c:pt>
                <c:pt idx="109">
                  <c:v>1958</c:v>
                </c:pt>
                <c:pt idx="110">
                  <c:v>1916</c:v>
                </c:pt>
                <c:pt idx="112">
                  <c:v>1878</c:v>
                </c:pt>
                <c:pt idx="114">
                  <c:v>1850</c:v>
                </c:pt>
                <c:pt idx="116">
                  <c:v>1846</c:v>
                </c:pt>
                <c:pt idx="118">
                  <c:v>1811</c:v>
                </c:pt>
                <c:pt idx="120">
                  <c:v>1785</c:v>
                </c:pt>
                <c:pt idx="121">
                  <c:v>1760</c:v>
                </c:pt>
                <c:pt idx="123">
                  <c:v>1802</c:v>
                </c:pt>
                <c:pt idx="125">
                  <c:v>1798</c:v>
                </c:pt>
                <c:pt idx="127">
                  <c:v>1861</c:v>
                </c:pt>
                <c:pt idx="129">
                  <c:v>1862</c:v>
                </c:pt>
                <c:pt idx="130">
                  <c:v>1856</c:v>
                </c:pt>
                <c:pt idx="132">
                  <c:v>1863</c:v>
                </c:pt>
                <c:pt idx="134">
                  <c:v>1866</c:v>
                </c:pt>
                <c:pt idx="136">
                  <c:v>1894</c:v>
                </c:pt>
                <c:pt idx="138">
                  <c:v>1899</c:v>
                </c:pt>
                <c:pt idx="140">
                  <c:v>1889</c:v>
                </c:pt>
                <c:pt idx="142">
                  <c:v>1907</c:v>
                </c:pt>
                <c:pt idx="143">
                  <c:v>1923</c:v>
                </c:pt>
                <c:pt idx="145">
                  <c:v>1894</c:v>
                </c:pt>
                <c:pt idx="147">
                  <c:v>1899</c:v>
                </c:pt>
                <c:pt idx="149">
                  <c:v>1855</c:v>
                </c:pt>
                <c:pt idx="151">
                  <c:v>1884</c:v>
                </c:pt>
                <c:pt idx="153">
                  <c:v>1871</c:v>
                </c:pt>
                <c:pt idx="154">
                  <c:v>1867</c:v>
                </c:pt>
                <c:pt idx="156">
                  <c:v>1845</c:v>
                </c:pt>
                <c:pt idx="158">
                  <c:v>1870</c:v>
                </c:pt>
                <c:pt idx="160">
                  <c:v>1872</c:v>
                </c:pt>
                <c:pt idx="162">
                  <c:v>1873</c:v>
                </c:pt>
                <c:pt idx="166">
                  <c:v>1886</c:v>
                </c:pt>
                <c:pt idx="168">
                  <c:v>1898</c:v>
                </c:pt>
                <c:pt idx="170">
                  <c:v>1858</c:v>
                </c:pt>
                <c:pt idx="172">
                  <c:v>1895</c:v>
                </c:pt>
                <c:pt idx="174">
                  <c:v>1993</c:v>
                </c:pt>
                <c:pt idx="175">
                  <c:v>2013</c:v>
                </c:pt>
                <c:pt idx="177">
                  <c:v>2019</c:v>
                </c:pt>
                <c:pt idx="179">
                  <c:v>2034</c:v>
                </c:pt>
                <c:pt idx="181">
                  <c:v>2033</c:v>
                </c:pt>
                <c:pt idx="183">
                  <c:v>2031</c:v>
                </c:pt>
                <c:pt idx="185">
                  <c:v>2047</c:v>
                </c:pt>
                <c:pt idx="187">
                  <c:v>1991</c:v>
                </c:pt>
                <c:pt idx="188">
                  <c:v>1998</c:v>
                </c:pt>
                <c:pt idx="190">
                  <c:v>1937</c:v>
                </c:pt>
                <c:pt idx="192">
                  <c:v>1887</c:v>
                </c:pt>
                <c:pt idx="194">
                  <c:v>1886</c:v>
                </c:pt>
                <c:pt idx="196">
                  <c:v>1872</c:v>
                </c:pt>
                <c:pt idx="198">
                  <c:v>1971</c:v>
                </c:pt>
                <c:pt idx="199">
                  <c:v>2130</c:v>
                </c:pt>
                <c:pt idx="201">
                  <c:v>2071</c:v>
                </c:pt>
                <c:pt idx="203">
                  <c:v>1901</c:v>
                </c:pt>
                <c:pt idx="205">
                  <c:v>2322</c:v>
                </c:pt>
                <c:pt idx="207">
                  <c:v>2669</c:v>
                </c:pt>
                <c:pt idx="208">
                  <c:v>2295</c:v>
                </c:pt>
                <c:pt idx="210">
                  <c:v>1681</c:v>
                </c:pt>
                <c:pt idx="212">
                  <c:v>1618</c:v>
                </c:pt>
                <c:pt idx="214">
                  <c:v>1683</c:v>
                </c:pt>
                <c:pt idx="216">
                  <c:v>1697</c:v>
                </c:pt>
                <c:pt idx="218">
                  <c:v>1707</c:v>
                </c:pt>
                <c:pt idx="219">
                  <c:v>1735</c:v>
                </c:pt>
                <c:pt idx="221">
                  <c:v>1726</c:v>
                </c:pt>
                <c:pt idx="223">
                  <c:v>1722</c:v>
                </c:pt>
                <c:pt idx="225">
                  <c:v>1706</c:v>
                </c:pt>
                <c:pt idx="227">
                  <c:v>1698</c:v>
                </c:pt>
                <c:pt idx="229">
                  <c:v>1685</c:v>
                </c:pt>
                <c:pt idx="231">
                  <c:v>1951</c:v>
                </c:pt>
                <c:pt idx="232">
                  <c:v>2724</c:v>
                </c:pt>
                <c:pt idx="234">
                  <c:v>955</c:v>
                </c:pt>
                <c:pt idx="236">
                  <c:v>1225</c:v>
                </c:pt>
                <c:pt idx="238">
                  <c:v>1258</c:v>
                </c:pt>
                <c:pt idx="239">
                  <c:v>1437</c:v>
                </c:pt>
                <c:pt idx="242">
                  <c:v>1820</c:v>
                </c:pt>
                <c:pt idx="243">
                  <c:v>1926</c:v>
                </c:pt>
                <c:pt idx="245">
                  <c:v>1998</c:v>
                </c:pt>
                <c:pt idx="247">
                  <c:v>1984</c:v>
                </c:pt>
                <c:pt idx="249">
                  <c:v>1978</c:v>
                </c:pt>
                <c:pt idx="251">
                  <c:v>1978</c:v>
                </c:pt>
                <c:pt idx="252">
                  <c:v>2002</c:v>
                </c:pt>
                <c:pt idx="254">
                  <c:v>1973</c:v>
                </c:pt>
                <c:pt idx="256">
                  <c:v>2001</c:v>
                </c:pt>
                <c:pt idx="258">
                  <c:v>2000</c:v>
                </c:pt>
                <c:pt idx="260">
                  <c:v>2030</c:v>
                </c:pt>
                <c:pt idx="262">
                  <c:v>2079</c:v>
                </c:pt>
                <c:pt idx="263">
                  <c:v>2099</c:v>
                </c:pt>
                <c:pt idx="265">
                  <c:v>2109</c:v>
                </c:pt>
                <c:pt idx="267">
                  <c:v>2112</c:v>
                </c:pt>
                <c:pt idx="269">
                  <c:v>2147</c:v>
                </c:pt>
                <c:pt idx="271">
                  <c:v>2223</c:v>
                </c:pt>
                <c:pt idx="273">
                  <c:v>2640</c:v>
                </c:pt>
                <c:pt idx="275">
                  <c:v>2994</c:v>
                </c:pt>
                <c:pt idx="276">
                  <c:v>2606</c:v>
                </c:pt>
                <c:pt idx="278">
                  <c:v>2289</c:v>
                </c:pt>
                <c:pt idx="280">
                  <c:v>2134</c:v>
                </c:pt>
                <c:pt idx="282">
                  <c:v>2035</c:v>
                </c:pt>
                <c:pt idx="284">
                  <c:v>1965</c:v>
                </c:pt>
                <c:pt idx="285">
                  <c:v>1981</c:v>
                </c:pt>
                <c:pt idx="287">
                  <c:v>1968</c:v>
                </c:pt>
                <c:pt idx="289">
                  <c:v>1940</c:v>
                </c:pt>
                <c:pt idx="291">
                  <c:v>1941</c:v>
                </c:pt>
                <c:pt idx="293">
                  <c:v>1929</c:v>
                </c:pt>
                <c:pt idx="295">
                  <c:v>1940</c:v>
                </c:pt>
                <c:pt idx="296">
                  <c:v>1936</c:v>
                </c:pt>
                <c:pt idx="298">
                  <c:v>1936</c:v>
                </c:pt>
                <c:pt idx="300">
                  <c:v>1927</c:v>
                </c:pt>
                <c:pt idx="302">
                  <c:v>1898</c:v>
                </c:pt>
                <c:pt idx="304">
                  <c:v>1917</c:v>
                </c:pt>
                <c:pt idx="306">
                  <c:v>1927</c:v>
                </c:pt>
                <c:pt idx="308">
                  <c:v>1920</c:v>
                </c:pt>
                <c:pt idx="309">
                  <c:v>1907</c:v>
                </c:pt>
                <c:pt idx="311">
                  <c:v>1920</c:v>
                </c:pt>
                <c:pt idx="313">
                  <c:v>1907</c:v>
                </c:pt>
                <c:pt idx="315">
                  <c:v>1919</c:v>
                </c:pt>
                <c:pt idx="317">
                  <c:v>1917</c:v>
                </c:pt>
                <c:pt idx="319">
                  <c:v>1909</c:v>
                </c:pt>
                <c:pt idx="320">
                  <c:v>1898</c:v>
                </c:pt>
                <c:pt idx="322">
                  <c:v>1906</c:v>
                </c:pt>
                <c:pt idx="324">
                  <c:v>1884</c:v>
                </c:pt>
                <c:pt idx="326">
                  <c:v>1910</c:v>
                </c:pt>
                <c:pt idx="328">
                  <c:v>1866</c:v>
                </c:pt>
                <c:pt idx="329">
                  <c:v>1789</c:v>
                </c:pt>
                <c:pt idx="332">
                  <c:v>1728</c:v>
                </c:pt>
                <c:pt idx="333">
                  <c:v>1726</c:v>
                </c:pt>
                <c:pt idx="335">
                  <c:v>1726</c:v>
                </c:pt>
                <c:pt idx="337">
                  <c:v>1722</c:v>
                </c:pt>
                <c:pt idx="339">
                  <c:v>1726</c:v>
                </c:pt>
                <c:pt idx="341">
                  <c:v>1757</c:v>
                </c:pt>
                <c:pt idx="342">
                  <c:v>1759</c:v>
                </c:pt>
                <c:pt idx="344">
                  <c:v>1773</c:v>
                </c:pt>
                <c:pt idx="346">
                  <c:v>1780</c:v>
                </c:pt>
                <c:pt idx="348">
                  <c:v>1802</c:v>
                </c:pt>
                <c:pt idx="350">
                  <c:v>1789</c:v>
                </c:pt>
                <c:pt idx="352">
                  <c:v>1818</c:v>
                </c:pt>
                <c:pt idx="353">
                  <c:v>1824</c:v>
                </c:pt>
                <c:pt idx="355">
                  <c:v>1840</c:v>
                </c:pt>
                <c:pt idx="357">
                  <c:v>1840</c:v>
                </c:pt>
                <c:pt idx="359">
                  <c:v>1836</c:v>
                </c:pt>
                <c:pt idx="361">
                  <c:v>1847</c:v>
                </c:pt>
                <c:pt idx="363">
                  <c:v>1859</c:v>
                </c:pt>
                <c:pt idx="365">
                  <c:v>1855</c:v>
                </c:pt>
                <c:pt idx="366">
                  <c:v>1897</c:v>
                </c:pt>
                <c:pt idx="368">
                  <c:v>1893</c:v>
                </c:pt>
                <c:pt idx="370">
                  <c:v>2105</c:v>
                </c:pt>
                <c:pt idx="372">
                  <c:v>2212</c:v>
                </c:pt>
                <c:pt idx="374">
                  <c:v>2071</c:v>
                </c:pt>
                <c:pt idx="375">
                  <c:v>1945</c:v>
                </c:pt>
                <c:pt idx="377">
                  <c:v>2465</c:v>
                </c:pt>
                <c:pt idx="379">
                  <c:v>2559</c:v>
                </c:pt>
                <c:pt idx="381">
                  <c:v>2102</c:v>
                </c:pt>
                <c:pt idx="383">
                  <c:v>1466</c:v>
                </c:pt>
                <c:pt idx="385">
                  <c:v>1620</c:v>
                </c:pt>
                <c:pt idx="386">
                  <c:v>1671</c:v>
                </c:pt>
                <c:pt idx="388">
                  <c:v>1703</c:v>
                </c:pt>
                <c:pt idx="390">
                  <c:v>1701</c:v>
                </c:pt>
                <c:pt idx="392">
                  <c:v>1721</c:v>
                </c:pt>
                <c:pt idx="394">
                  <c:v>1699</c:v>
                </c:pt>
                <c:pt idx="396">
                  <c:v>1700</c:v>
                </c:pt>
                <c:pt idx="398">
                  <c:v>1695</c:v>
                </c:pt>
                <c:pt idx="399">
                  <c:v>1678</c:v>
                </c:pt>
                <c:pt idx="401">
                  <c:v>1661</c:v>
                </c:pt>
                <c:pt idx="403">
                  <c:v>2942</c:v>
                </c:pt>
                <c:pt idx="405">
                  <c:v>1175</c:v>
                </c:pt>
                <c:pt idx="407">
                  <c:v>1154</c:v>
                </c:pt>
                <c:pt idx="409">
                  <c:v>1253</c:v>
                </c:pt>
                <c:pt idx="410">
                  <c:v>1412</c:v>
                </c:pt>
                <c:pt idx="412">
                  <c:v>1840</c:v>
                </c:pt>
                <c:pt idx="414">
                  <c:v>1931</c:v>
                </c:pt>
                <c:pt idx="416">
                  <c:v>2015</c:v>
                </c:pt>
                <c:pt idx="418">
                  <c:v>2096</c:v>
                </c:pt>
                <c:pt idx="419">
                  <c:v>2112</c:v>
                </c:pt>
                <c:pt idx="421">
                  <c:v>2142</c:v>
                </c:pt>
                <c:pt idx="423">
                  <c:v>2157</c:v>
                </c:pt>
                <c:pt idx="425">
                  <c:v>2129</c:v>
                </c:pt>
                <c:pt idx="427">
                  <c:v>2174</c:v>
                </c:pt>
                <c:pt idx="429">
                  <c:v>2161</c:v>
                </c:pt>
                <c:pt idx="430">
                  <c:v>2157</c:v>
                </c:pt>
                <c:pt idx="432">
                  <c:v>2150</c:v>
                </c:pt>
                <c:pt idx="434">
                  <c:v>2160</c:v>
                </c:pt>
                <c:pt idx="436">
                  <c:v>2177</c:v>
                </c:pt>
                <c:pt idx="438">
                  <c:v>2197</c:v>
                </c:pt>
                <c:pt idx="440">
                  <c:v>2201</c:v>
                </c:pt>
                <c:pt idx="442">
                  <c:v>2263</c:v>
                </c:pt>
                <c:pt idx="443">
                  <c:v>2517</c:v>
                </c:pt>
                <c:pt idx="445">
                  <c:v>3015</c:v>
                </c:pt>
                <c:pt idx="447">
                  <c:v>2781</c:v>
                </c:pt>
                <c:pt idx="449">
                  <c:v>2384</c:v>
                </c:pt>
                <c:pt idx="451">
                  <c:v>2165</c:v>
                </c:pt>
                <c:pt idx="453">
                  <c:v>2034</c:v>
                </c:pt>
                <c:pt idx="454">
                  <c:v>1967</c:v>
                </c:pt>
                <c:pt idx="456">
                  <c:v>1922</c:v>
                </c:pt>
                <c:pt idx="458">
                  <c:v>1915</c:v>
                </c:pt>
                <c:pt idx="460">
                  <c:v>1898</c:v>
                </c:pt>
                <c:pt idx="462">
                  <c:v>1882</c:v>
                </c:pt>
                <c:pt idx="463">
                  <c:v>1909</c:v>
                </c:pt>
                <c:pt idx="466">
                  <c:v>1917</c:v>
                </c:pt>
                <c:pt idx="467">
                  <c:v>1887</c:v>
                </c:pt>
                <c:pt idx="469">
                  <c:v>1905</c:v>
                </c:pt>
                <c:pt idx="471">
                  <c:v>1893</c:v>
                </c:pt>
                <c:pt idx="473">
                  <c:v>1895</c:v>
                </c:pt>
                <c:pt idx="475">
                  <c:v>1883</c:v>
                </c:pt>
                <c:pt idx="476">
                  <c:v>1871</c:v>
                </c:pt>
                <c:pt idx="478">
                  <c:v>1881</c:v>
                </c:pt>
                <c:pt idx="480">
                  <c:v>1890</c:v>
                </c:pt>
                <c:pt idx="482">
                  <c:v>1862</c:v>
                </c:pt>
                <c:pt idx="484">
                  <c:v>1858</c:v>
                </c:pt>
                <c:pt idx="486">
                  <c:v>1844</c:v>
                </c:pt>
                <c:pt idx="487">
                  <c:v>1872</c:v>
                </c:pt>
                <c:pt idx="489">
                  <c:v>1872</c:v>
                </c:pt>
                <c:pt idx="491">
                  <c:v>1869</c:v>
                </c:pt>
                <c:pt idx="493">
                  <c:v>1851</c:v>
                </c:pt>
                <c:pt idx="495">
                  <c:v>1872</c:v>
                </c:pt>
                <c:pt idx="497">
                  <c:v>1886</c:v>
                </c:pt>
                <c:pt idx="498">
                  <c:v>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C447-9D5F-3043C170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69952"/>
        <c:axId val="668175552"/>
      </c:scatterChart>
      <c:valAx>
        <c:axId val="6687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5552"/>
        <c:crosses val="autoZero"/>
        <c:crossBetween val="midCat"/>
      </c:valAx>
      <c:valAx>
        <c:axId val="668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'ECG-data-as-seriestocolumns-202'!$F$1</c:f>
              <c:strCache>
                <c:ptCount val="1"/>
                <c:pt idx="0">
                  <c:v>ECG (repeat)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'ECG-data-as-seriestocolumns-202'!$C$2:$C$501</c:f>
              <c:numCache>
                <c:formatCode>General</c:formatCode>
                <c:ptCount val="500"/>
                <c:pt idx="0" formatCode="0.00">
                  <c:v>0</c:v>
                </c:pt>
                <c:pt idx="1">
                  <c:v>0.01</c:v>
                </c:pt>
                <c:pt idx="2" formatCode="0.00">
                  <c:v>0.02</c:v>
                </c:pt>
                <c:pt idx="3" formatCode="0.00">
                  <c:v>0.03</c:v>
                </c:pt>
                <c:pt idx="4" formatCode="0.00">
                  <c:v>0.04</c:v>
                </c:pt>
                <c:pt idx="5" formatCode="0.00">
                  <c:v>0.05</c:v>
                </c:pt>
                <c:pt idx="6" formatCode="0.00">
                  <c:v>6.0000000000000005E-2</c:v>
                </c:pt>
                <c:pt idx="7" formatCode="0.00">
                  <c:v>7.0000000000000007E-2</c:v>
                </c:pt>
                <c:pt idx="8" formatCode="0.00">
                  <c:v>0.08</c:v>
                </c:pt>
                <c:pt idx="9" formatCode="0.00">
                  <c:v>0.09</c:v>
                </c:pt>
                <c:pt idx="10" formatCode="0.00">
                  <c:v>9.9999999999999992E-2</c:v>
                </c:pt>
                <c:pt idx="11" formatCode="0.00">
                  <c:v>0.10999999999999999</c:v>
                </c:pt>
                <c:pt idx="12" formatCode="0.00">
                  <c:v>0.11999999999999998</c:v>
                </c:pt>
                <c:pt idx="13" formatCode="0.00">
                  <c:v>0.12999999999999998</c:v>
                </c:pt>
                <c:pt idx="14" formatCode="0.00">
                  <c:v>0.13999999999999999</c:v>
                </c:pt>
                <c:pt idx="15" formatCode="0.00">
                  <c:v>0.15</c:v>
                </c:pt>
                <c:pt idx="16" formatCode="0.00">
                  <c:v>0.16</c:v>
                </c:pt>
                <c:pt idx="17" formatCode="0.00">
                  <c:v>0.17</c:v>
                </c:pt>
                <c:pt idx="18" formatCode="0.00">
                  <c:v>0.18000000000000002</c:v>
                </c:pt>
                <c:pt idx="19" formatCode="0.00">
                  <c:v>0.19000000000000003</c:v>
                </c:pt>
                <c:pt idx="20" formatCode="0.00">
                  <c:v>0.20000000000000004</c:v>
                </c:pt>
                <c:pt idx="21" formatCode="0.00">
                  <c:v>0.21000000000000005</c:v>
                </c:pt>
                <c:pt idx="22" formatCode="0.00">
                  <c:v>0.22000000000000006</c:v>
                </c:pt>
                <c:pt idx="23" formatCode="0.00">
                  <c:v>0.23000000000000007</c:v>
                </c:pt>
                <c:pt idx="24" formatCode="0.00">
                  <c:v>0.24000000000000007</c:v>
                </c:pt>
                <c:pt idx="25" formatCode="0.00">
                  <c:v>0.25000000000000006</c:v>
                </c:pt>
                <c:pt idx="26" formatCode="0.00">
                  <c:v>0.26000000000000006</c:v>
                </c:pt>
                <c:pt idx="27" formatCode="0.00">
                  <c:v>0.27000000000000007</c:v>
                </c:pt>
                <c:pt idx="28" formatCode="0.00">
                  <c:v>0.28000000000000008</c:v>
                </c:pt>
                <c:pt idx="29" formatCode="0.00">
                  <c:v>0.29000000000000009</c:v>
                </c:pt>
                <c:pt idx="30" formatCode="0.00">
                  <c:v>0.3000000000000001</c:v>
                </c:pt>
                <c:pt idx="31" formatCode="0.00">
                  <c:v>0.31000000000000011</c:v>
                </c:pt>
                <c:pt idx="32" formatCode="0.00">
                  <c:v>0.32000000000000012</c:v>
                </c:pt>
                <c:pt idx="33" formatCode="0.00">
                  <c:v>0.33000000000000013</c:v>
                </c:pt>
                <c:pt idx="34" formatCode="0.00">
                  <c:v>0.34000000000000014</c:v>
                </c:pt>
                <c:pt idx="35" formatCode="0.00">
                  <c:v>0.35000000000000014</c:v>
                </c:pt>
                <c:pt idx="36" formatCode="0.00">
                  <c:v>0.36000000000000015</c:v>
                </c:pt>
                <c:pt idx="37" formatCode="0.00">
                  <c:v>0.37000000000000016</c:v>
                </c:pt>
                <c:pt idx="38" formatCode="0.00">
                  <c:v>0.38000000000000017</c:v>
                </c:pt>
                <c:pt idx="39" formatCode="0.00">
                  <c:v>0.39000000000000018</c:v>
                </c:pt>
                <c:pt idx="40" formatCode="0.00">
                  <c:v>0.40000000000000019</c:v>
                </c:pt>
                <c:pt idx="41" formatCode="0.00">
                  <c:v>0.4100000000000002</c:v>
                </c:pt>
                <c:pt idx="42" formatCode="0.00">
                  <c:v>0.42000000000000021</c:v>
                </c:pt>
                <c:pt idx="43" formatCode="0.00">
                  <c:v>0.43000000000000022</c:v>
                </c:pt>
                <c:pt idx="44" formatCode="0.00">
                  <c:v>0.44000000000000022</c:v>
                </c:pt>
                <c:pt idx="45" formatCode="0.00">
                  <c:v>0.45000000000000023</c:v>
                </c:pt>
                <c:pt idx="46" formatCode="0.00">
                  <c:v>0.46000000000000024</c:v>
                </c:pt>
                <c:pt idx="47" formatCode="0.00">
                  <c:v>0.47000000000000025</c:v>
                </c:pt>
                <c:pt idx="48" formatCode="0.00">
                  <c:v>0.48000000000000026</c:v>
                </c:pt>
                <c:pt idx="49" formatCode="0.00">
                  <c:v>0.49000000000000027</c:v>
                </c:pt>
                <c:pt idx="50" formatCode="0.00">
                  <c:v>0.50000000000000022</c:v>
                </c:pt>
                <c:pt idx="51" formatCode="0.00">
                  <c:v>0.51000000000000023</c:v>
                </c:pt>
                <c:pt idx="52" formatCode="0.00">
                  <c:v>0.52000000000000024</c:v>
                </c:pt>
                <c:pt idx="53" formatCode="0.00">
                  <c:v>0.53000000000000025</c:v>
                </c:pt>
                <c:pt idx="54" formatCode="0.00">
                  <c:v>0.54000000000000026</c:v>
                </c:pt>
                <c:pt idx="55" formatCode="0.00">
                  <c:v>0.55000000000000027</c:v>
                </c:pt>
                <c:pt idx="56" formatCode="0.00">
                  <c:v>0.56000000000000028</c:v>
                </c:pt>
                <c:pt idx="57" formatCode="0.00">
                  <c:v>0.57000000000000028</c:v>
                </c:pt>
                <c:pt idx="58" formatCode="0.00">
                  <c:v>0.58000000000000029</c:v>
                </c:pt>
                <c:pt idx="59" formatCode="0.00">
                  <c:v>0.5900000000000003</c:v>
                </c:pt>
                <c:pt idx="60" formatCode="0.00">
                  <c:v>0.60000000000000031</c:v>
                </c:pt>
                <c:pt idx="61" formatCode="0.00">
                  <c:v>0.61000000000000032</c:v>
                </c:pt>
                <c:pt idx="62" formatCode="0.00">
                  <c:v>0.62000000000000033</c:v>
                </c:pt>
                <c:pt idx="63" formatCode="0.00">
                  <c:v>0.63000000000000034</c:v>
                </c:pt>
                <c:pt idx="64" formatCode="0.00">
                  <c:v>0.64000000000000035</c:v>
                </c:pt>
                <c:pt idx="65" formatCode="0.00">
                  <c:v>0.65000000000000036</c:v>
                </c:pt>
                <c:pt idx="66" formatCode="0.00">
                  <c:v>0.66000000000000036</c:v>
                </c:pt>
                <c:pt idx="67" formatCode="0.00">
                  <c:v>0.67000000000000037</c:v>
                </c:pt>
                <c:pt idx="68" formatCode="0.00">
                  <c:v>0.68000000000000038</c:v>
                </c:pt>
                <c:pt idx="69" formatCode="0.00">
                  <c:v>0.69000000000000039</c:v>
                </c:pt>
                <c:pt idx="70" formatCode="0.00">
                  <c:v>0.7000000000000004</c:v>
                </c:pt>
                <c:pt idx="71" formatCode="0.00">
                  <c:v>0.71000000000000041</c:v>
                </c:pt>
                <c:pt idx="72" formatCode="0.00">
                  <c:v>0.72000000000000042</c:v>
                </c:pt>
                <c:pt idx="73" formatCode="0.00">
                  <c:v>0.73000000000000043</c:v>
                </c:pt>
                <c:pt idx="74" formatCode="0.00">
                  <c:v>0.74000000000000044</c:v>
                </c:pt>
                <c:pt idx="75" formatCode="0.00">
                  <c:v>0.75000000000000044</c:v>
                </c:pt>
                <c:pt idx="76" formatCode="0.00">
                  <c:v>0.76000000000000045</c:v>
                </c:pt>
                <c:pt idx="77" formatCode="0.00">
                  <c:v>0.77000000000000046</c:v>
                </c:pt>
                <c:pt idx="78" formatCode="0.00">
                  <c:v>0.78000000000000047</c:v>
                </c:pt>
                <c:pt idx="79" formatCode="0.00">
                  <c:v>0.79000000000000048</c:v>
                </c:pt>
                <c:pt idx="80" formatCode="0.00">
                  <c:v>0.80000000000000049</c:v>
                </c:pt>
                <c:pt idx="81" formatCode="0.00">
                  <c:v>0.8100000000000005</c:v>
                </c:pt>
                <c:pt idx="82" formatCode="0.00">
                  <c:v>0.82000000000000051</c:v>
                </c:pt>
                <c:pt idx="83" formatCode="0.00">
                  <c:v>0.83000000000000052</c:v>
                </c:pt>
                <c:pt idx="84" formatCode="0.00">
                  <c:v>0.84000000000000052</c:v>
                </c:pt>
                <c:pt idx="85" formatCode="0.00">
                  <c:v>0.85000000000000053</c:v>
                </c:pt>
                <c:pt idx="86" formatCode="0.00">
                  <c:v>0.86000000000000054</c:v>
                </c:pt>
                <c:pt idx="87" formatCode="0.00">
                  <c:v>0.87000000000000055</c:v>
                </c:pt>
                <c:pt idx="88" formatCode="0.00">
                  <c:v>0.88000000000000056</c:v>
                </c:pt>
                <c:pt idx="89" formatCode="0.00">
                  <c:v>0.89000000000000057</c:v>
                </c:pt>
                <c:pt idx="90" formatCode="0.00">
                  <c:v>0.90000000000000058</c:v>
                </c:pt>
                <c:pt idx="91" formatCode="0.00">
                  <c:v>0.91000000000000059</c:v>
                </c:pt>
                <c:pt idx="92" formatCode="0.00">
                  <c:v>0.9200000000000006</c:v>
                </c:pt>
                <c:pt idx="93" formatCode="0.00">
                  <c:v>0.9300000000000006</c:v>
                </c:pt>
                <c:pt idx="94" formatCode="0.00">
                  <c:v>0.94000000000000061</c:v>
                </c:pt>
                <c:pt idx="95" formatCode="0.00">
                  <c:v>0.95000000000000062</c:v>
                </c:pt>
                <c:pt idx="96" formatCode="0.00">
                  <c:v>0.96000000000000063</c:v>
                </c:pt>
                <c:pt idx="97" formatCode="0.00">
                  <c:v>0.97000000000000064</c:v>
                </c:pt>
                <c:pt idx="98" formatCode="0.00">
                  <c:v>0.98000000000000065</c:v>
                </c:pt>
                <c:pt idx="99" formatCode="0.00">
                  <c:v>0.99000000000000066</c:v>
                </c:pt>
                <c:pt idx="100" formatCode="0.00">
                  <c:v>1.0000000000000007</c:v>
                </c:pt>
                <c:pt idx="101" formatCode="0.00">
                  <c:v>1.0100000000000007</c:v>
                </c:pt>
                <c:pt idx="102" formatCode="0.00">
                  <c:v>1.0200000000000007</c:v>
                </c:pt>
                <c:pt idx="103" formatCode="0.00">
                  <c:v>1.0300000000000007</c:v>
                </c:pt>
                <c:pt idx="104" formatCode="0.00">
                  <c:v>1.0400000000000007</c:v>
                </c:pt>
                <c:pt idx="105" formatCode="0.00">
                  <c:v>1.0500000000000007</c:v>
                </c:pt>
                <c:pt idx="106" formatCode="0.00">
                  <c:v>1.0600000000000007</c:v>
                </c:pt>
                <c:pt idx="107" formatCode="0.00">
                  <c:v>1.0700000000000007</c:v>
                </c:pt>
                <c:pt idx="108" formatCode="0.00">
                  <c:v>1.0800000000000007</c:v>
                </c:pt>
                <c:pt idx="109" formatCode="0.00">
                  <c:v>1.0900000000000007</c:v>
                </c:pt>
                <c:pt idx="110" formatCode="0.00">
                  <c:v>1.1000000000000008</c:v>
                </c:pt>
                <c:pt idx="111" formatCode="0.00">
                  <c:v>1.1100000000000008</c:v>
                </c:pt>
                <c:pt idx="112" formatCode="0.00">
                  <c:v>1.1200000000000008</c:v>
                </c:pt>
                <c:pt idx="113" formatCode="0.00">
                  <c:v>1.1300000000000008</c:v>
                </c:pt>
                <c:pt idx="114" formatCode="0.00">
                  <c:v>1.1400000000000008</c:v>
                </c:pt>
                <c:pt idx="115" formatCode="0.00">
                  <c:v>1.1500000000000008</c:v>
                </c:pt>
                <c:pt idx="116" formatCode="0.00">
                  <c:v>1.1600000000000008</c:v>
                </c:pt>
                <c:pt idx="117" formatCode="0.00">
                  <c:v>1.1700000000000008</c:v>
                </c:pt>
                <c:pt idx="118" formatCode="0.00">
                  <c:v>1.1800000000000008</c:v>
                </c:pt>
                <c:pt idx="119" formatCode="0.00">
                  <c:v>1.1900000000000008</c:v>
                </c:pt>
                <c:pt idx="120" formatCode="0.00">
                  <c:v>1.2000000000000008</c:v>
                </c:pt>
                <c:pt idx="121" formatCode="0.00">
                  <c:v>1.2100000000000009</c:v>
                </c:pt>
                <c:pt idx="122" formatCode="0.00">
                  <c:v>1.2200000000000009</c:v>
                </c:pt>
                <c:pt idx="123" formatCode="0.00">
                  <c:v>1.2300000000000009</c:v>
                </c:pt>
                <c:pt idx="124" formatCode="0.00">
                  <c:v>1.2400000000000009</c:v>
                </c:pt>
                <c:pt idx="125" formatCode="0.00">
                  <c:v>1.2500000000000009</c:v>
                </c:pt>
                <c:pt idx="126" formatCode="0.00">
                  <c:v>1.2600000000000009</c:v>
                </c:pt>
                <c:pt idx="127" formatCode="0.00">
                  <c:v>1.2700000000000009</c:v>
                </c:pt>
                <c:pt idx="128" formatCode="0.00">
                  <c:v>1.2800000000000009</c:v>
                </c:pt>
                <c:pt idx="129" formatCode="0.00">
                  <c:v>1.2900000000000009</c:v>
                </c:pt>
                <c:pt idx="130" formatCode="0.00">
                  <c:v>1.3000000000000009</c:v>
                </c:pt>
                <c:pt idx="131" formatCode="0.00">
                  <c:v>1.3100000000000009</c:v>
                </c:pt>
                <c:pt idx="132" formatCode="0.00">
                  <c:v>1.320000000000001</c:v>
                </c:pt>
                <c:pt idx="133" formatCode="0.00">
                  <c:v>1.330000000000001</c:v>
                </c:pt>
                <c:pt idx="134" formatCode="0.00">
                  <c:v>1.340000000000001</c:v>
                </c:pt>
                <c:pt idx="135" formatCode="0.00">
                  <c:v>1.350000000000001</c:v>
                </c:pt>
                <c:pt idx="136" formatCode="0.00">
                  <c:v>1.360000000000001</c:v>
                </c:pt>
                <c:pt idx="137" formatCode="0.00">
                  <c:v>1.370000000000001</c:v>
                </c:pt>
                <c:pt idx="138" formatCode="0.00">
                  <c:v>1.380000000000001</c:v>
                </c:pt>
                <c:pt idx="139" formatCode="0.00">
                  <c:v>1.390000000000001</c:v>
                </c:pt>
                <c:pt idx="140" formatCode="0.00">
                  <c:v>1.400000000000001</c:v>
                </c:pt>
                <c:pt idx="141" formatCode="0.00">
                  <c:v>1.410000000000001</c:v>
                </c:pt>
                <c:pt idx="142" formatCode="0.00">
                  <c:v>1.420000000000001</c:v>
                </c:pt>
                <c:pt idx="143" formatCode="0.00">
                  <c:v>1.430000000000001</c:v>
                </c:pt>
                <c:pt idx="144" formatCode="0.00">
                  <c:v>1.4400000000000011</c:v>
                </c:pt>
                <c:pt idx="145" formatCode="0.00">
                  <c:v>1.4500000000000011</c:v>
                </c:pt>
                <c:pt idx="146" formatCode="0.00">
                  <c:v>1.4600000000000011</c:v>
                </c:pt>
                <c:pt idx="147" formatCode="0.00">
                  <c:v>1.4700000000000011</c:v>
                </c:pt>
                <c:pt idx="148" formatCode="0.00">
                  <c:v>1.4800000000000011</c:v>
                </c:pt>
                <c:pt idx="149" formatCode="0.00">
                  <c:v>1.4900000000000011</c:v>
                </c:pt>
                <c:pt idx="150" formatCode="0.00">
                  <c:v>1.5000000000000011</c:v>
                </c:pt>
                <c:pt idx="151" formatCode="0.00">
                  <c:v>1.5100000000000011</c:v>
                </c:pt>
                <c:pt idx="152" formatCode="0.00">
                  <c:v>1.5200000000000011</c:v>
                </c:pt>
                <c:pt idx="153" formatCode="0.00">
                  <c:v>1.5300000000000011</c:v>
                </c:pt>
                <c:pt idx="154" formatCode="0.00">
                  <c:v>1.5400000000000011</c:v>
                </c:pt>
                <c:pt idx="155" formatCode="0.00">
                  <c:v>1.5500000000000012</c:v>
                </c:pt>
                <c:pt idx="156" formatCode="0.00">
                  <c:v>1.5600000000000012</c:v>
                </c:pt>
                <c:pt idx="157" formatCode="0.00">
                  <c:v>1.5700000000000012</c:v>
                </c:pt>
                <c:pt idx="158" formatCode="0.00">
                  <c:v>1.5800000000000012</c:v>
                </c:pt>
                <c:pt idx="159" formatCode="0.00">
                  <c:v>1.5900000000000012</c:v>
                </c:pt>
                <c:pt idx="160" formatCode="0.00">
                  <c:v>1.6000000000000012</c:v>
                </c:pt>
                <c:pt idx="161" formatCode="0.00">
                  <c:v>1.6100000000000012</c:v>
                </c:pt>
                <c:pt idx="162" formatCode="0.00">
                  <c:v>1.6200000000000012</c:v>
                </c:pt>
                <c:pt idx="163" formatCode="0.00">
                  <c:v>1.6300000000000012</c:v>
                </c:pt>
                <c:pt idx="164" formatCode="0.00">
                  <c:v>1.6400000000000012</c:v>
                </c:pt>
                <c:pt idx="165" formatCode="0.00">
                  <c:v>1.6500000000000012</c:v>
                </c:pt>
                <c:pt idx="166" formatCode="0.00">
                  <c:v>1.6600000000000013</c:v>
                </c:pt>
                <c:pt idx="167" formatCode="0.00">
                  <c:v>1.6700000000000013</c:v>
                </c:pt>
                <c:pt idx="168" formatCode="0.00">
                  <c:v>1.6800000000000013</c:v>
                </c:pt>
                <c:pt idx="169" formatCode="0.00">
                  <c:v>1.6900000000000013</c:v>
                </c:pt>
                <c:pt idx="170" formatCode="0.00">
                  <c:v>1.7000000000000013</c:v>
                </c:pt>
                <c:pt idx="171" formatCode="0.00">
                  <c:v>1.7100000000000013</c:v>
                </c:pt>
                <c:pt idx="172" formatCode="0.00">
                  <c:v>1.7200000000000013</c:v>
                </c:pt>
                <c:pt idx="173" formatCode="0.00">
                  <c:v>1.7300000000000013</c:v>
                </c:pt>
                <c:pt idx="174" formatCode="0.00">
                  <c:v>1.7400000000000013</c:v>
                </c:pt>
                <c:pt idx="175" formatCode="0.00">
                  <c:v>1.7500000000000013</c:v>
                </c:pt>
                <c:pt idx="176" formatCode="0.00">
                  <c:v>1.7600000000000013</c:v>
                </c:pt>
                <c:pt idx="177" formatCode="0.00">
                  <c:v>1.7700000000000014</c:v>
                </c:pt>
                <c:pt idx="178" formatCode="0.00">
                  <c:v>1.7800000000000014</c:v>
                </c:pt>
                <c:pt idx="179" formatCode="0.00">
                  <c:v>1.7900000000000014</c:v>
                </c:pt>
                <c:pt idx="180" formatCode="0.00">
                  <c:v>1.8000000000000014</c:v>
                </c:pt>
                <c:pt idx="181" formatCode="0.00">
                  <c:v>1.8100000000000014</c:v>
                </c:pt>
                <c:pt idx="182" formatCode="0.00">
                  <c:v>1.8200000000000014</c:v>
                </c:pt>
                <c:pt idx="183" formatCode="0.00">
                  <c:v>1.8300000000000014</c:v>
                </c:pt>
                <c:pt idx="184" formatCode="0.00">
                  <c:v>1.8400000000000014</c:v>
                </c:pt>
                <c:pt idx="185" formatCode="0.00">
                  <c:v>1.8500000000000014</c:v>
                </c:pt>
                <c:pt idx="186" formatCode="0.00">
                  <c:v>1.8600000000000014</c:v>
                </c:pt>
                <c:pt idx="187" formatCode="0.00">
                  <c:v>1.8700000000000014</c:v>
                </c:pt>
                <c:pt idx="188" formatCode="0.00">
                  <c:v>1.8800000000000014</c:v>
                </c:pt>
                <c:pt idx="189" formatCode="0.00">
                  <c:v>1.8900000000000015</c:v>
                </c:pt>
                <c:pt idx="190" formatCode="0.00">
                  <c:v>1.9000000000000015</c:v>
                </c:pt>
                <c:pt idx="191" formatCode="0.00">
                  <c:v>1.9100000000000015</c:v>
                </c:pt>
                <c:pt idx="192" formatCode="0.00">
                  <c:v>1.9200000000000015</c:v>
                </c:pt>
                <c:pt idx="193" formatCode="0.00">
                  <c:v>1.9300000000000015</c:v>
                </c:pt>
                <c:pt idx="194" formatCode="0.00">
                  <c:v>1.9400000000000015</c:v>
                </c:pt>
                <c:pt idx="195" formatCode="0.00">
                  <c:v>1.9500000000000015</c:v>
                </c:pt>
                <c:pt idx="196" formatCode="0.00">
                  <c:v>1.9600000000000015</c:v>
                </c:pt>
                <c:pt idx="197" formatCode="0.00">
                  <c:v>1.9700000000000015</c:v>
                </c:pt>
                <c:pt idx="198" formatCode="0.00">
                  <c:v>1.9800000000000015</c:v>
                </c:pt>
                <c:pt idx="199" formatCode="0.00">
                  <c:v>1.9900000000000015</c:v>
                </c:pt>
                <c:pt idx="200" formatCode="0.00">
                  <c:v>2.0000000000000013</c:v>
                </c:pt>
                <c:pt idx="201" formatCode="0.00">
                  <c:v>2.0100000000000011</c:v>
                </c:pt>
                <c:pt idx="202" formatCode="0.00">
                  <c:v>2.0200000000000009</c:v>
                </c:pt>
                <c:pt idx="203" formatCode="0.00">
                  <c:v>2.0300000000000007</c:v>
                </c:pt>
                <c:pt idx="204" formatCode="0.00">
                  <c:v>2.0400000000000005</c:v>
                </c:pt>
                <c:pt idx="205" formatCode="0.00">
                  <c:v>2.0500000000000003</c:v>
                </c:pt>
                <c:pt idx="206" formatCode="0.00">
                  <c:v>2.06</c:v>
                </c:pt>
                <c:pt idx="207" formatCode="0.00">
                  <c:v>2.0699999999999998</c:v>
                </c:pt>
                <c:pt idx="208" formatCode="0.00">
                  <c:v>2.0799999999999996</c:v>
                </c:pt>
                <c:pt idx="209" formatCode="0.00">
                  <c:v>2.0899999999999994</c:v>
                </c:pt>
                <c:pt idx="210" formatCode="0.00">
                  <c:v>2.0999999999999992</c:v>
                </c:pt>
                <c:pt idx="211" formatCode="0.00">
                  <c:v>2.109999999999999</c:v>
                </c:pt>
                <c:pt idx="212" formatCode="0.00">
                  <c:v>2.1199999999999988</c:v>
                </c:pt>
                <c:pt idx="213" formatCode="0.00">
                  <c:v>2.1299999999999986</c:v>
                </c:pt>
                <c:pt idx="214" formatCode="0.00">
                  <c:v>2.1399999999999983</c:v>
                </c:pt>
                <c:pt idx="215" formatCode="0.00">
                  <c:v>2.1499999999999981</c:v>
                </c:pt>
                <c:pt idx="216" formatCode="0.00">
                  <c:v>2.1599999999999979</c:v>
                </c:pt>
                <c:pt idx="217" formatCode="0.00">
                  <c:v>2.1699999999999977</c:v>
                </c:pt>
                <c:pt idx="218" formatCode="0.00">
                  <c:v>2.1799999999999975</c:v>
                </c:pt>
                <c:pt idx="219" formatCode="0.00">
                  <c:v>2.1899999999999973</c:v>
                </c:pt>
                <c:pt idx="220" formatCode="0.00">
                  <c:v>2.1999999999999971</c:v>
                </c:pt>
                <c:pt idx="221" formatCode="0.00">
                  <c:v>2.2099999999999969</c:v>
                </c:pt>
                <c:pt idx="222" formatCode="0.00">
                  <c:v>2.2199999999999966</c:v>
                </c:pt>
                <c:pt idx="223" formatCode="0.00">
                  <c:v>2.2299999999999964</c:v>
                </c:pt>
                <c:pt idx="224" formatCode="0.00">
                  <c:v>2.2399999999999962</c:v>
                </c:pt>
                <c:pt idx="225" formatCode="0.00">
                  <c:v>2.249999999999996</c:v>
                </c:pt>
                <c:pt idx="226" formatCode="0.00">
                  <c:v>2.2599999999999958</c:v>
                </c:pt>
                <c:pt idx="227" formatCode="0.00">
                  <c:v>2.2699999999999956</c:v>
                </c:pt>
                <c:pt idx="228" formatCode="0.00">
                  <c:v>2.2799999999999954</c:v>
                </c:pt>
                <c:pt idx="229" formatCode="0.00">
                  <c:v>2.2899999999999952</c:v>
                </c:pt>
                <c:pt idx="230" formatCode="0.00">
                  <c:v>2.2999999999999949</c:v>
                </c:pt>
                <c:pt idx="231" formatCode="0.00">
                  <c:v>2.3099999999999947</c:v>
                </c:pt>
                <c:pt idx="232" formatCode="0.00">
                  <c:v>2.3199999999999945</c:v>
                </c:pt>
                <c:pt idx="233" formatCode="0.00">
                  <c:v>2.3299999999999943</c:v>
                </c:pt>
                <c:pt idx="234" formatCode="0.00">
                  <c:v>2.3399999999999941</c:v>
                </c:pt>
                <c:pt idx="235" formatCode="0.00">
                  <c:v>2.3499999999999939</c:v>
                </c:pt>
                <c:pt idx="236" formatCode="0.00">
                  <c:v>2.3599999999999937</c:v>
                </c:pt>
                <c:pt idx="237" formatCode="0.00">
                  <c:v>2.3699999999999934</c:v>
                </c:pt>
                <c:pt idx="238" formatCode="0.00">
                  <c:v>2.3799999999999932</c:v>
                </c:pt>
                <c:pt idx="239" formatCode="0.00">
                  <c:v>2.389999999999993</c:v>
                </c:pt>
                <c:pt idx="240" formatCode="0.00">
                  <c:v>2.3999999999999928</c:v>
                </c:pt>
                <c:pt idx="241" formatCode="0.00">
                  <c:v>2.4099999999999926</c:v>
                </c:pt>
                <c:pt idx="242" formatCode="0.00">
                  <c:v>2.4199999999999924</c:v>
                </c:pt>
                <c:pt idx="243" formatCode="0.00">
                  <c:v>2.4299999999999922</c:v>
                </c:pt>
                <c:pt idx="244" formatCode="0.00">
                  <c:v>2.439999999999992</c:v>
                </c:pt>
                <c:pt idx="245" formatCode="0.00">
                  <c:v>2.4499999999999917</c:v>
                </c:pt>
                <c:pt idx="246" formatCode="0.00">
                  <c:v>2.4599999999999915</c:v>
                </c:pt>
                <c:pt idx="247" formatCode="0.00">
                  <c:v>2.4699999999999913</c:v>
                </c:pt>
                <c:pt idx="248" formatCode="0.00">
                  <c:v>2.4799999999999911</c:v>
                </c:pt>
                <c:pt idx="249" formatCode="0.00">
                  <c:v>2.4899999999999909</c:v>
                </c:pt>
                <c:pt idx="250" formatCode="0.00">
                  <c:v>2.4999999999999907</c:v>
                </c:pt>
                <c:pt idx="251" formatCode="0.00">
                  <c:v>2.5099999999999905</c:v>
                </c:pt>
                <c:pt idx="252" formatCode="0.00">
                  <c:v>2.5199999999999902</c:v>
                </c:pt>
                <c:pt idx="253" formatCode="0.00">
                  <c:v>2.52999999999999</c:v>
                </c:pt>
                <c:pt idx="254" formatCode="0.00">
                  <c:v>2.5399999999999898</c:v>
                </c:pt>
                <c:pt idx="255" formatCode="0.00">
                  <c:v>2.5499999999999896</c:v>
                </c:pt>
                <c:pt idx="256" formatCode="0.00">
                  <c:v>2.5599999999999894</c:v>
                </c:pt>
                <c:pt idx="257" formatCode="0.00">
                  <c:v>2.5699999999999892</c:v>
                </c:pt>
                <c:pt idx="258" formatCode="0.00">
                  <c:v>2.579999999999989</c:v>
                </c:pt>
                <c:pt idx="259" formatCode="0.00">
                  <c:v>2.5899999999999888</c:v>
                </c:pt>
                <c:pt idx="260" formatCode="0.00">
                  <c:v>2.5999999999999885</c:v>
                </c:pt>
                <c:pt idx="261" formatCode="0.00">
                  <c:v>2.6099999999999883</c:v>
                </c:pt>
                <c:pt idx="262" formatCode="0.00">
                  <c:v>2.6199999999999881</c:v>
                </c:pt>
                <c:pt idx="263" formatCode="0.00">
                  <c:v>2.6299999999999879</c:v>
                </c:pt>
                <c:pt idx="264" formatCode="0.00">
                  <c:v>2.6399999999999877</c:v>
                </c:pt>
                <c:pt idx="265" formatCode="0.00">
                  <c:v>2.6499999999999875</c:v>
                </c:pt>
                <c:pt idx="266" formatCode="0.00">
                  <c:v>2.6599999999999873</c:v>
                </c:pt>
                <c:pt idx="267" formatCode="0.00">
                  <c:v>2.6699999999999871</c:v>
                </c:pt>
                <c:pt idx="268" formatCode="0.00">
                  <c:v>2.6799999999999868</c:v>
                </c:pt>
                <c:pt idx="269" formatCode="0.00">
                  <c:v>2.6899999999999866</c:v>
                </c:pt>
                <c:pt idx="270" formatCode="0.00">
                  <c:v>2.6999999999999864</c:v>
                </c:pt>
                <c:pt idx="271" formatCode="0.00">
                  <c:v>2.7099999999999862</c:v>
                </c:pt>
                <c:pt idx="272" formatCode="0.00">
                  <c:v>2.719999999999986</c:v>
                </c:pt>
                <c:pt idx="273" formatCode="0.00">
                  <c:v>2.7299999999999858</c:v>
                </c:pt>
                <c:pt idx="274" formatCode="0.00">
                  <c:v>2.7399999999999856</c:v>
                </c:pt>
                <c:pt idx="275" formatCode="0.00">
                  <c:v>2.7499999999999853</c:v>
                </c:pt>
                <c:pt idx="276" formatCode="0.00">
                  <c:v>2.7599999999999851</c:v>
                </c:pt>
                <c:pt idx="277" formatCode="0.00">
                  <c:v>2.7699999999999849</c:v>
                </c:pt>
                <c:pt idx="278" formatCode="0.00">
                  <c:v>2.7799999999999847</c:v>
                </c:pt>
                <c:pt idx="279" formatCode="0.00">
                  <c:v>2.7899999999999845</c:v>
                </c:pt>
                <c:pt idx="280" formatCode="0.00">
                  <c:v>2.7999999999999843</c:v>
                </c:pt>
                <c:pt idx="281" formatCode="0.00">
                  <c:v>2.8099999999999841</c:v>
                </c:pt>
                <c:pt idx="282" formatCode="0.00">
                  <c:v>2.8199999999999839</c:v>
                </c:pt>
                <c:pt idx="283" formatCode="0.00">
                  <c:v>2.8299999999999836</c:v>
                </c:pt>
                <c:pt idx="284" formatCode="0.00">
                  <c:v>2.8399999999999834</c:v>
                </c:pt>
                <c:pt idx="285" formatCode="0.00">
                  <c:v>2.8499999999999832</c:v>
                </c:pt>
                <c:pt idx="286" formatCode="0.00">
                  <c:v>2.859999999999983</c:v>
                </c:pt>
                <c:pt idx="287" formatCode="0.00">
                  <c:v>2.8699999999999828</c:v>
                </c:pt>
                <c:pt idx="288" formatCode="0.00">
                  <c:v>2.8799999999999826</c:v>
                </c:pt>
                <c:pt idx="289" formatCode="0.00">
                  <c:v>2.8899999999999824</c:v>
                </c:pt>
                <c:pt idx="290" formatCode="0.00">
                  <c:v>2.8999999999999821</c:v>
                </c:pt>
                <c:pt idx="291" formatCode="0.00">
                  <c:v>2.9099999999999819</c:v>
                </c:pt>
                <c:pt idx="292" formatCode="0.00">
                  <c:v>2.9199999999999817</c:v>
                </c:pt>
                <c:pt idx="293" formatCode="0.00">
                  <c:v>2.9299999999999815</c:v>
                </c:pt>
                <c:pt idx="294" formatCode="0.00">
                  <c:v>2.9399999999999813</c:v>
                </c:pt>
                <c:pt idx="295" formatCode="0.00">
                  <c:v>2.9499999999999811</c:v>
                </c:pt>
                <c:pt idx="296" formatCode="0.00">
                  <c:v>2.9599999999999809</c:v>
                </c:pt>
                <c:pt idx="297" formatCode="0.00">
                  <c:v>2.9699999999999807</c:v>
                </c:pt>
                <c:pt idx="298" formatCode="0.00">
                  <c:v>2.9799999999999804</c:v>
                </c:pt>
                <c:pt idx="299" formatCode="0.00">
                  <c:v>2.9899999999999802</c:v>
                </c:pt>
                <c:pt idx="300" formatCode="0.00">
                  <c:v>2.99999999999998</c:v>
                </c:pt>
                <c:pt idx="301" formatCode="0.00">
                  <c:v>3.0099999999999798</c:v>
                </c:pt>
                <c:pt idx="302" formatCode="0.00">
                  <c:v>3.0199999999999796</c:v>
                </c:pt>
                <c:pt idx="303" formatCode="0.00">
                  <c:v>3.0299999999999794</c:v>
                </c:pt>
                <c:pt idx="304" formatCode="0.00">
                  <c:v>3.0399999999999792</c:v>
                </c:pt>
                <c:pt idx="305" formatCode="0.00">
                  <c:v>3.049999999999979</c:v>
                </c:pt>
                <c:pt idx="306" formatCode="0.00">
                  <c:v>3.0599999999999787</c:v>
                </c:pt>
                <c:pt idx="307" formatCode="0.00">
                  <c:v>3.0699999999999785</c:v>
                </c:pt>
                <c:pt idx="308" formatCode="0.00">
                  <c:v>3.0799999999999783</c:v>
                </c:pt>
                <c:pt idx="309" formatCode="0.00">
                  <c:v>3.0899999999999781</c:v>
                </c:pt>
                <c:pt idx="310" formatCode="0.00">
                  <c:v>3.0999999999999779</c:v>
                </c:pt>
                <c:pt idx="311" formatCode="0.00">
                  <c:v>3.1099999999999777</c:v>
                </c:pt>
                <c:pt idx="312" formatCode="0.00">
                  <c:v>3.1199999999999775</c:v>
                </c:pt>
                <c:pt idx="313" formatCode="0.00">
                  <c:v>3.1299999999999772</c:v>
                </c:pt>
                <c:pt idx="314" formatCode="0.00">
                  <c:v>3.139999999999977</c:v>
                </c:pt>
                <c:pt idx="315" formatCode="0.00">
                  <c:v>3.1499999999999768</c:v>
                </c:pt>
                <c:pt idx="316" formatCode="0.00">
                  <c:v>3.1599999999999766</c:v>
                </c:pt>
                <c:pt idx="317" formatCode="0.00">
                  <c:v>3.1699999999999764</c:v>
                </c:pt>
                <c:pt idx="318" formatCode="0.00">
                  <c:v>3.1799999999999762</c:v>
                </c:pt>
                <c:pt idx="319" formatCode="0.00">
                  <c:v>3.189999999999976</c:v>
                </c:pt>
                <c:pt idx="320" formatCode="0.00">
                  <c:v>3.1999999999999758</c:v>
                </c:pt>
                <c:pt idx="321" formatCode="0.00">
                  <c:v>3.2099999999999755</c:v>
                </c:pt>
                <c:pt idx="322" formatCode="0.00">
                  <c:v>3.2199999999999753</c:v>
                </c:pt>
                <c:pt idx="323" formatCode="0.00">
                  <c:v>3.2299999999999751</c:v>
                </c:pt>
                <c:pt idx="324" formatCode="0.00">
                  <c:v>3.2399999999999749</c:v>
                </c:pt>
                <c:pt idx="325" formatCode="0.00">
                  <c:v>3.2499999999999747</c:v>
                </c:pt>
                <c:pt idx="326" formatCode="0.00">
                  <c:v>3.2599999999999745</c:v>
                </c:pt>
                <c:pt idx="327" formatCode="0.00">
                  <c:v>3.2699999999999743</c:v>
                </c:pt>
                <c:pt idx="328" formatCode="0.00">
                  <c:v>3.279999999999974</c:v>
                </c:pt>
                <c:pt idx="329" formatCode="0.00">
                  <c:v>3.2899999999999738</c:v>
                </c:pt>
                <c:pt idx="330" formatCode="0.00">
                  <c:v>3.2999999999999736</c:v>
                </c:pt>
                <c:pt idx="331" formatCode="0.00">
                  <c:v>3.3099999999999734</c:v>
                </c:pt>
                <c:pt idx="332" formatCode="0.00">
                  <c:v>3.3199999999999732</c:v>
                </c:pt>
                <c:pt idx="333" formatCode="0.00">
                  <c:v>3.329999999999973</c:v>
                </c:pt>
                <c:pt idx="334" formatCode="0.00">
                  <c:v>3.3399999999999728</c:v>
                </c:pt>
                <c:pt idx="335" formatCode="0.00">
                  <c:v>3.3499999999999726</c:v>
                </c:pt>
                <c:pt idx="336" formatCode="0.00">
                  <c:v>3.3599999999999723</c:v>
                </c:pt>
                <c:pt idx="337" formatCode="0.00">
                  <c:v>3.3699999999999721</c:v>
                </c:pt>
                <c:pt idx="338" formatCode="0.00">
                  <c:v>3.3799999999999719</c:v>
                </c:pt>
                <c:pt idx="339" formatCode="0.00">
                  <c:v>3.3899999999999717</c:v>
                </c:pt>
                <c:pt idx="340" formatCode="0.00">
                  <c:v>3.3999999999999715</c:v>
                </c:pt>
                <c:pt idx="341" formatCode="0.00">
                  <c:v>3.4099999999999713</c:v>
                </c:pt>
                <c:pt idx="342" formatCode="0.00">
                  <c:v>3.4199999999999711</c:v>
                </c:pt>
                <c:pt idx="343" formatCode="0.00">
                  <c:v>3.4299999999999708</c:v>
                </c:pt>
                <c:pt idx="344" formatCode="0.00">
                  <c:v>3.4399999999999706</c:v>
                </c:pt>
                <c:pt idx="345" formatCode="0.00">
                  <c:v>3.4499999999999704</c:v>
                </c:pt>
                <c:pt idx="346" formatCode="0.00">
                  <c:v>3.4599999999999702</c:v>
                </c:pt>
                <c:pt idx="347" formatCode="0.00">
                  <c:v>3.46999999999997</c:v>
                </c:pt>
                <c:pt idx="348" formatCode="0.00">
                  <c:v>3.4799999999999698</c:v>
                </c:pt>
                <c:pt idx="349" formatCode="0.00">
                  <c:v>3.4899999999999696</c:v>
                </c:pt>
                <c:pt idx="350" formatCode="0.00">
                  <c:v>3.4999999999999694</c:v>
                </c:pt>
                <c:pt idx="351" formatCode="0.00">
                  <c:v>3.5099999999999691</c:v>
                </c:pt>
                <c:pt idx="352" formatCode="0.00">
                  <c:v>3.5199999999999689</c:v>
                </c:pt>
                <c:pt idx="353" formatCode="0.00">
                  <c:v>3.5299999999999687</c:v>
                </c:pt>
                <c:pt idx="354" formatCode="0.00">
                  <c:v>3.5399999999999685</c:v>
                </c:pt>
                <c:pt idx="355" formatCode="0.00">
                  <c:v>3.5499999999999683</c:v>
                </c:pt>
                <c:pt idx="356" formatCode="0.00">
                  <c:v>3.5599999999999681</c:v>
                </c:pt>
                <c:pt idx="357" formatCode="0.00">
                  <c:v>3.5699999999999679</c:v>
                </c:pt>
                <c:pt idx="358" formatCode="0.00">
                  <c:v>3.5799999999999677</c:v>
                </c:pt>
                <c:pt idx="359" formatCode="0.00">
                  <c:v>3.5899999999999674</c:v>
                </c:pt>
                <c:pt idx="360" formatCode="0.00">
                  <c:v>3.5999999999999672</c:v>
                </c:pt>
                <c:pt idx="361" formatCode="0.00">
                  <c:v>3.609999999999967</c:v>
                </c:pt>
                <c:pt idx="362" formatCode="0.00">
                  <c:v>3.6199999999999668</c:v>
                </c:pt>
                <c:pt idx="363" formatCode="0.00">
                  <c:v>3.6299999999999666</c:v>
                </c:pt>
                <c:pt idx="364" formatCode="0.00">
                  <c:v>3.6399999999999664</c:v>
                </c:pt>
                <c:pt idx="365" formatCode="0.00">
                  <c:v>3.6499999999999662</c:v>
                </c:pt>
                <c:pt idx="366" formatCode="0.00">
                  <c:v>3.6599999999999659</c:v>
                </c:pt>
                <c:pt idx="367" formatCode="0.00">
                  <c:v>3.6699999999999657</c:v>
                </c:pt>
                <c:pt idx="368" formatCode="0.00">
                  <c:v>3.6799999999999655</c:v>
                </c:pt>
                <c:pt idx="369" formatCode="0.00">
                  <c:v>3.6899999999999653</c:v>
                </c:pt>
                <c:pt idx="370" formatCode="0.00">
                  <c:v>3.6999999999999651</c:v>
                </c:pt>
                <c:pt idx="371" formatCode="0.00">
                  <c:v>3.7099999999999649</c:v>
                </c:pt>
                <c:pt idx="372" formatCode="0.00">
                  <c:v>3.7199999999999647</c:v>
                </c:pt>
                <c:pt idx="373" formatCode="0.00">
                  <c:v>3.7299999999999645</c:v>
                </c:pt>
                <c:pt idx="374" formatCode="0.00">
                  <c:v>3.7399999999999642</c:v>
                </c:pt>
                <c:pt idx="375" formatCode="0.00">
                  <c:v>3.749999999999964</c:v>
                </c:pt>
                <c:pt idx="376" formatCode="0.00">
                  <c:v>3.7599999999999638</c:v>
                </c:pt>
                <c:pt idx="377" formatCode="0.00">
                  <c:v>3.7699999999999636</c:v>
                </c:pt>
                <c:pt idx="378" formatCode="0.00">
                  <c:v>3.7799999999999634</c:v>
                </c:pt>
                <c:pt idx="379" formatCode="0.00">
                  <c:v>3.7899999999999632</c:v>
                </c:pt>
                <c:pt idx="380" formatCode="0.00">
                  <c:v>3.799999999999963</c:v>
                </c:pt>
                <c:pt idx="381" formatCode="0.00">
                  <c:v>3.8099999999999627</c:v>
                </c:pt>
                <c:pt idx="382" formatCode="0.00">
                  <c:v>3.8199999999999625</c:v>
                </c:pt>
                <c:pt idx="383" formatCode="0.00">
                  <c:v>3.8299999999999623</c:v>
                </c:pt>
                <c:pt idx="384" formatCode="0.00">
                  <c:v>3.8399999999999621</c:v>
                </c:pt>
                <c:pt idx="385" formatCode="0.00">
                  <c:v>3.8499999999999619</c:v>
                </c:pt>
                <c:pt idx="386" formatCode="0.00">
                  <c:v>3.8599999999999617</c:v>
                </c:pt>
                <c:pt idx="387" formatCode="0.00">
                  <c:v>3.8699999999999615</c:v>
                </c:pt>
                <c:pt idx="388" formatCode="0.00">
                  <c:v>3.8799999999999613</c:v>
                </c:pt>
                <c:pt idx="389" formatCode="0.00">
                  <c:v>3.889999999999961</c:v>
                </c:pt>
                <c:pt idx="390" formatCode="0.00">
                  <c:v>3.8999999999999608</c:v>
                </c:pt>
                <c:pt idx="391" formatCode="0.00">
                  <c:v>3.9099999999999606</c:v>
                </c:pt>
                <c:pt idx="392" formatCode="0.00">
                  <c:v>3.9199999999999604</c:v>
                </c:pt>
                <c:pt idx="393" formatCode="0.00">
                  <c:v>3.9299999999999602</c:v>
                </c:pt>
                <c:pt idx="394" formatCode="0.00">
                  <c:v>3.93999999999996</c:v>
                </c:pt>
                <c:pt idx="395" formatCode="0.00">
                  <c:v>3.9499999999999598</c:v>
                </c:pt>
                <c:pt idx="396" formatCode="0.00">
                  <c:v>3.9599999999999596</c:v>
                </c:pt>
                <c:pt idx="397" formatCode="0.00">
                  <c:v>3.9699999999999593</c:v>
                </c:pt>
                <c:pt idx="398" formatCode="0.00">
                  <c:v>3.9799999999999591</c:v>
                </c:pt>
                <c:pt idx="399" formatCode="0.00">
                  <c:v>3.9899999999999589</c:v>
                </c:pt>
                <c:pt idx="400" formatCode="0.00">
                  <c:v>3.9999999999999587</c:v>
                </c:pt>
                <c:pt idx="401" formatCode="0.00">
                  <c:v>4.0099999999999589</c:v>
                </c:pt>
                <c:pt idx="402" formatCode="0.00">
                  <c:v>4.0199999999999587</c:v>
                </c:pt>
                <c:pt idx="403" formatCode="0.00">
                  <c:v>4.0299999999999585</c:v>
                </c:pt>
                <c:pt idx="404" formatCode="0.00">
                  <c:v>4.0399999999999583</c:v>
                </c:pt>
                <c:pt idx="405" formatCode="0.00">
                  <c:v>4.0499999999999581</c:v>
                </c:pt>
                <c:pt idx="406" formatCode="0.00">
                  <c:v>4.0599999999999579</c:v>
                </c:pt>
                <c:pt idx="407" formatCode="0.00">
                  <c:v>4.0699999999999577</c:v>
                </c:pt>
                <c:pt idx="408" formatCode="0.00">
                  <c:v>4.0799999999999574</c:v>
                </c:pt>
                <c:pt idx="409" formatCode="0.00">
                  <c:v>4.0899999999999572</c:v>
                </c:pt>
                <c:pt idx="410" formatCode="0.00">
                  <c:v>4.099999999999957</c:v>
                </c:pt>
                <c:pt idx="411" formatCode="0.00">
                  <c:v>4.1099999999999568</c:v>
                </c:pt>
                <c:pt idx="412" formatCode="0.00">
                  <c:v>4.1199999999999566</c:v>
                </c:pt>
                <c:pt idx="413" formatCode="0.00">
                  <c:v>4.1299999999999564</c:v>
                </c:pt>
                <c:pt idx="414" formatCode="0.00">
                  <c:v>4.1399999999999562</c:v>
                </c:pt>
                <c:pt idx="415" formatCode="0.00">
                  <c:v>4.1499999999999559</c:v>
                </c:pt>
                <c:pt idx="416" formatCode="0.00">
                  <c:v>4.1599999999999557</c:v>
                </c:pt>
                <c:pt idx="417" formatCode="0.00">
                  <c:v>4.1699999999999555</c:v>
                </c:pt>
                <c:pt idx="418" formatCode="0.00">
                  <c:v>4.1799999999999553</c:v>
                </c:pt>
                <c:pt idx="419" formatCode="0.00">
                  <c:v>4.1899999999999551</c:v>
                </c:pt>
                <c:pt idx="420" formatCode="0.00">
                  <c:v>4.1999999999999549</c:v>
                </c:pt>
                <c:pt idx="421" formatCode="0.00">
                  <c:v>4.2099999999999547</c:v>
                </c:pt>
                <c:pt idx="422" formatCode="0.00">
                  <c:v>4.2199999999999545</c:v>
                </c:pt>
                <c:pt idx="423" formatCode="0.00">
                  <c:v>4.2299999999999542</c:v>
                </c:pt>
                <c:pt idx="424" formatCode="0.00">
                  <c:v>4.239999999999954</c:v>
                </c:pt>
                <c:pt idx="425" formatCode="0.00">
                  <c:v>4.2499999999999538</c:v>
                </c:pt>
                <c:pt idx="426" formatCode="0.00">
                  <c:v>4.2599999999999536</c:v>
                </c:pt>
                <c:pt idx="427" formatCode="0.00">
                  <c:v>4.2699999999999534</c:v>
                </c:pt>
                <c:pt idx="428" formatCode="0.00">
                  <c:v>4.2799999999999532</c:v>
                </c:pt>
                <c:pt idx="429" formatCode="0.00">
                  <c:v>4.289999999999953</c:v>
                </c:pt>
                <c:pt idx="430" formatCode="0.00">
                  <c:v>4.2999999999999527</c:v>
                </c:pt>
                <c:pt idx="431" formatCode="0.00">
                  <c:v>4.3099999999999525</c:v>
                </c:pt>
                <c:pt idx="432" formatCode="0.00">
                  <c:v>4.3199999999999523</c:v>
                </c:pt>
                <c:pt idx="433" formatCode="0.00">
                  <c:v>4.3299999999999521</c:v>
                </c:pt>
                <c:pt idx="434" formatCode="0.00">
                  <c:v>4.3399999999999519</c:v>
                </c:pt>
                <c:pt idx="435" formatCode="0.00">
                  <c:v>4.3499999999999517</c:v>
                </c:pt>
                <c:pt idx="436" formatCode="0.00">
                  <c:v>4.3599999999999515</c:v>
                </c:pt>
                <c:pt idx="437" formatCode="0.00">
                  <c:v>4.3699999999999513</c:v>
                </c:pt>
                <c:pt idx="438" formatCode="0.00">
                  <c:v>4.379999999999951</c:v>
                </c:pt>
                <c:pt idx="439" formatCode="0.00">
                  <c:v>4.3899999999999508</c:v>
                </c:pt>
                <c:pt idx="440" formatCode="0.00">
                  <c:v>4.3999999999999506</c:v>
                </c:pt>
                <c:pt idx="441" formatCode="0.00">
                  <c:v>4.4099999999999504</c:v>
                </c:pt>
                <c:pt idx="442" formatCode="0.00">
                  <c:v>4.4199999999999502</c:v>
                </c:pt>
                <c:pt idx="443" formatCode="0.00">
                  <c:v>4.42999999999995</c:v>
                </c:pt>
                <c:pt idx="444" formatCode="0.00">
                  <c:v>4.4399999999999498</c:v>
                </c:pt>
                <c:pt idx="445" formatCode="0.00">
                  <c:v>4.4499999999999496</c:v>
                </c:pt>
                <c:pt idx="446" formatCode="0.00">
                  <c:v>4.4599999999999493</c:v>
                </c:pt>
                <c:pt idx="447" formatCode="0.00">
                  <c:v>4.4699999999999491</c:v>
                </c:pt>
                <c:pt idx="448" formatCode="0.00">
                  <c:v>4.4799999999999489</c:v>
                </c:pt>
                <c:pt idx="449" formatCode="0.00">
                  <c:v>4.4899999999999487</c:v>
                </c:pt>
                <c:pt idx="450" formatCode="0.00">
                  <c:v>4.4999999999999485</c:v>
                </c:pt>
                <c:pt idx="451" formatCode="0.00">
                  <c:v>4.5099999999999483</c:v>
                </c:pt>
                <c:pt idx="452" formatCode="0.00">
                  <c:v>4.5199999999999481</c:v>
                </c:pt>
                <c:pt idx="453" formatCode="0.00">
                  <c:v>4.5299999999999478</c:v>
                </c:pt>
                <c:pt idx="454" formatCode="0.00">
                  <c:v>4.5399999999999476</c:v>
                </c:pt>
                <c:pt idx="455" formatCode="0.00">
                  <c:v>4.5499999999999474</c:v>
                </c:pt>
                <c:pt idx="456" formatCode="0.00">
                  <c:v>4.5599999999999472</c:v>
                </c:pt>
                <c:pt idx="457" formatCode="0.00">
                  <c:v>4.569999999999947</c:v>
                </c:pt>
                <c:pt idx="458" formatCode="0.00">
                  <c:v>4.5799999999999468</c:v>
                </c:pt>
                <c:pt idx="459" formatCode="0.00">
                  <c:v>4.5899999999999466</c:v>
                </c:pt>
                <c:pt idx="460" formatCode="0.00">
                  <c:v>4.5999999999999464</c:v>
                </c:pt>
                <c:pt idx="461" formatCode="0.00">
                  <c:v>4.6099999999999461</c:v>
                </c:pt>
                <c:pt idx="462" formatCode="0.00">
                  <c:v>4.6199999999999459</c:v>
                </c:pt>
                <c:pt idx="463" formatCode="0.00">
                  <c:v>4.6299999999999457</c:v>
                </c:pt>
                <c:pt idx="464" formatCode="0.00">
                  <c:v>4.6399999999999455</c:v>
                </c:pt>
                <c:pt idx="465" formatCode="0.00">
                  <c:v>4.6499999999999453</c:v>
                </c:pt>
                <c:pt idx="466" formatCode="0.00">
                  <c:v>4.6599999999999451</c:v>
                </c:pt>
                <c:pt idx="467" formatCode="0.00">
                  <c:v>4.6699999999999449</c:v>
                </c:pt>
                <c:pt idx="468" formatCode="0.00">
                  <c:v>4.6799999999999446</c:v>
                </c:pt>
                <c:pt idx="469" formatCode="0.00">
                  <c:v>4.6899999999999444</c:v>
                </c:pt>
                <c:pt idx="470" formatCode="0.00">
                  <c:v>4.6999999999999442</c:v>
                </c:pt>
                <c:pt idx="471" formatCode="0.00">
                  <c:v>4.709999999999944</c:v>
                </c:pt>
                <c:pt idx="472" formatCode="0.00">
                  <c:v>4.7199999999999438</c:v>
                </c:pt>
                <c:pt idx="473" formatCode="0.00">
                  <c:v>4.7299999999999436</c:v>
                </c:pt>
                <c:pt idx="474" formatCode="0.00">
                  <c:v>4.7399999999999434</c:v>
                </c:pt>
                <c:pt idx="475" formatCode="0.00">
                  <c:v>4.7499999999999432</c:v>
                </c:pt>
                <c:pt idx="476" formatCode="0.00">
                  <c:v>4.7599999999999429</c:v>
                </c:pt>
                <c:pt idx="477" formatCode="0.00">
                  <c:v>4.7699999999999427</c:v>
                </c:pt>
                <c:pt idx="478" formatCode="0.00">
                  <c:v>4.7799999999999425</c:v>
                </c:pt>
                <c:pt idx="479" formatCode="0.00">
                  <c:v>4.7899999999999423</c:v>
                </c:pt>
                <c:pt idx="480" formatCode="0.00">
                  <c:v>4.7999999999999421</c:v>
                </c:pt>
                <c:pt idx="481" formatCode="0.00">
                  <c:v>4.8099999999999419</c:v>
                </c:pt>
                <c:pt idx="482" formatCode="0.00">
                  <c:v>4.8199999999999417</c:v>
                </c:pt>
                <c:pt idx="483" formatCode="0.00">
                  <c:v>4.8299999999999415</c:v>
                </c:pt>
                <c:pt idx="484" formatCode="0.00">
                  <c:v>4.8399999999999412</c:v>
                </c:pt>
                <c:pt idx="485" formatCode="0.00">
                  <c:v>4.849999999999941</c:v>
                </c:pt>
                <c:pt idx="486" formatCode="0.00">
                  <c:v>4.8599999999999408</c:v>
                </c:pt>
                <c:pt idx="487" formatCode="0.00">
                  <c:v>4.8699999999999406</c:v>
                </c:pt>
                <c:pt idx="488" formatCode="0.00">
                  <c:v>4.8799999999999404</c:v>
                </c:pt>
                <c:pt idx="489" formatCode="0.00">
                  <c:v>4.8899999999999402</c:v>
                </c:pt>
                <c:pt idx="490" formatCode="0.00">
                  <c:v>4.89999999999994</c:v>
                </c:pt>
                <c:pt idx="491" formatCode="0.00">
                  <c:v>4.9099999999999397</c:v>
                </c:pt>
                <c:pt idx="492" formatCode="0.00">
                  <c:v>4.9199999999999395</c:v>
                </c:pt>
                <c:pt idx="493" formatCode="0.00">
                  <c:v>4.9299999999999393</c:v>
                </c:pt>
                <c:pt idx="494" formatCode="0.00">
                  <c:v>4.9399999999999391</c:v>
                </c:pt>
                <c:pt idx="495" formatCode="0.00">
                  <c:v>4.9499999999999389</c:v>
                </c:pt>
                <c:pt idx="496" formatCode="0.00">
                  <c:v>4.9599999999999387</c:v>
                </c:pt>
                <c:pt idx="497" formatCode="0.00">
                  <c:v>4.9699999999999385</c:v>
                </c:pt>
                <c:pt idx="498" formatCode="0.00">
                  <c:v>4.9799999999999383</c:v>
                </c:pt>
                <c:pt idx="499" formatCode="0.00">
                  <c:v>4.989999999999938</c:v>
                </c:pt>
              </c:numCache>
            </c:numRef>
          </c:cat>
          <c:val>
            <c:numRef>
              <c:f>'ECG-data-as-seriestocolumns-202'!$F$2:$F$502</c:f>
              <c:numCache>
                <c:formatCode>General</c:formatCode>
                <c:ptCount val="501"/>
                <c:pt idx="0">
                  <c:v>1843</c:v>
                </c:pt>
                <c:pt idx="1">
                  <c:v>1843</c:v>
                </c:pt>
                <c:pt idx="2">
                  <c:v>1844</c:v>
                </c:pt>
                <c:pt idx="3">
                  <c:v>1844</c:v>
                </c:pt>
                <c:pt idx="4">
                  <c:v>1930</c:v>
                </c:pt>
                <c:pt idx="5">
                  <c:v>1930</c:v>
                </c:pt>
                <c:pt idx="6">
                  <c:v>1941</c:v>
                </c:pt>
                <c:pt idx="7">
                  <c:v>1941</c:v>
                </c:pt>
                <c:pt idx="8">
                  <c:v>1966</c:v>
                </c:pt>
                <c:pt idx="9">
                  <c:v>1977</c:v>
                </c:pt>
                <c:pt idx="10">
                  <c:v>1977</c:v>
                </c:pt>
                <c:pt idx="11">
                  <c:v>1982</c:v>
                </c:pt>
                <c:pt idx="12">
                  <c:v>1982</c:v>
                </c:pt>
                <c:pt idx="13">
                  <c:v>1997</c:v>
                </c:pt>
                <c:pt idx="14">
                  <c:v>1997</c:v>
                </c:pt>
                <c:pt idx="15">
                  <c:v>2019</c:v>
                </c:pt>
                <c:pt idx="16">
                  <c:v>2019</c:v>
                </c:pt>
                <c:pt idx="17">
                  <c:v>2007</c:v>
                </c:pt>
                <c:pt idx="18">
                  <c:v>2007</c:v>
                </c:pt>
                <c:pt idx="19">
                  <c:v>2032</c:v>
                </c:pt>
                <c:pt idx="20">
                  <c:v>2035</c:v>
                </c:pt>
                <c:pt idx="21">
                  <c:v>2035</c:v>
                </c:pt>
                <c:pt idx="22">
                  <c:v>2039</c:v>
                </c:pt>
                <c:pt idx="23">
                  <c:v>2039</c:v>
                </c:pt>
                <c:pt idx="24">
                  <c:v>2169</c:v>
                </c:pt>
                <c:pt idx="25">
                  <c:v>2169</c:v>
                </c:pt>
                <c:pt idx="26">
                  <c:v>2381</c:v>
                </c:pt>
                <c:pt idx="27">
                  <c:v>2381</c:v>
                </c:pt>
                <c:pt idx="28">
                  <c:v>2304</c:v>
                </c:pt>
                <c:pt idx="29">
                  <c:v>2086</c:v>
                </c:pt>
                <c:pt idx="30">
                  <c:v>2086</c:v>
                </c:pt>
                <c:pt idx="31">
                  <c:v>2086</c:v>
                </c:pt>
                <c:pt idx="32">
                  <c:v>2615</c:v>
                </c:pt>
                <c:pt idx="33">
                  <c:v>2896</c:v>
                </c:pt>
                <c:pt idx="34">
                  <c:v>2896</c:v>
                </c:pt>
                <c:pt idx="35">
                  <c:v>2384</c:v>
                </c:pt>
                <c:pt idx="36">
                  <c:v>2384</c:v>
                </c:pt>
                <c:pt idx="37">
                  <c:v>1741</c:v>
                </c:pt>
                <c:pt idx="38">
                  <c:v>1741</c:v>
                </c:pt>
                <c:pt idx="39">
                  <c:v>1662</c:v>
                </c:pt>
                <c:pt idx="40">
                  <c:v>1662</c:v>
                </c:pt>
                <c:pt idx="41">
                  <c:v>1712</c:v>
                </c:pt>
                <c:pt idx="42">
                  <c:v>1694</c:v>
                </c:pt>
                <c:pt idx="43">
                  <c:v>1694</c:v>
                </c:pt>
                <c:pt idx="44">
                  <c:v>1697</c:v>
                </c:pt>
                <c:pt idx="45">
                  <c:v>1697</c:v>
                </c:pt>
                <c:pt idx="46">
                  <c:v>1677</c:v>
                </c:pt>
                <c:pt idx="47">
                  <c:v>1677</c:v>
                </c:pt>
                <c:pt idx="48">
                  <c:v>1648</c:v>
                </c:pt>
                <c:pt idx="49">
                  <c:v>1648</c:v>
                </c:pt>
                <c:pt idx="50">
                  <c:v>1705</c:v>
                </c:pt>
                <c:pt idx="51">
                  <c:v>1705</c:v>
                </c:pt>
                <c:pt idx="52">
                  <c:v>1694</c:v>
                </c:pt>
                <c:pt idx="53">
                  <c:v>1713</c:v>
                </c:pt>
                <c:pt idx="54">
                  <c:v>1713</c:v>
                </c:pt>
                <c:pt idx="55">
                  <c:v>1692</c:v>
                </c:pt>
                <c:pt idx="56">
                  <c:v>1692</c:v>
                </c:pt>
                <c:pt idx="57">
                  <c:v>2438</c:v>
                </c:pt>
                <c:pt idx="58">
                  <c:v>2438</c:v>
                </c:pt>
                <c:pt idx="59">
                  <c:v>2352</c:v>
                </c:pt>
                <c:pt idx="60">
                  <c:v>2352</c:v>
                </c:pt>
                <c:pt idx="61">
                  <c:v>1095</c:v>
                </c:pt>
                <c:pt idx="62">
                  <c:v>1095</c:v>
                </c:pt>
                <c:pt idx="63">
                  <c:v>1280</c:v>
                </c:pt>
                <c:pt idx="64">
                  <c:v>1280</c:v>
                </c:pt>
                <c:pt idx="65">
                  <c:v>1380</c:v>
                </c:pt>
                <c:pt idx="66">
                  <c:v>1675</c:v>
                </c:pt>
                <c:pt idx="67">
                  <c:v>1675</c:v>
                </c:pt>
                <c:pt idx="68">
                  <c:v>1867</c:v>
                </c:pt>
                <c:pt idx="69">
                  <c:v>1867</c:v>
                </c:pt>
                <c:pt idx="70">
                  <c:v>1975</c:v>
                </c:pt>
                <c:pt idx="71">
                  <c:v>1975</c:v>
                </c:pt>
                <c:pt idx="72">
                  <c:v>2015</c:v>
                </c:pt>
                <c:pt idx="73">
                  <c:v>2015</c:v>
                </c:pt>
                <c:pt idx="74">
                  <c:v>2017</c:v>
                </c:pt>
                <c:pt idx="75">
                  <c:v>2017</c:v>
                </c:pt>
                <c:pt idx="76">
                  <c:v>2023</c:v>
                </c:pt>
                <c:pt idx="77">
                  <c:v>2001</c:v>
                </c:pt>
                <c:pt idx="78">
                  <c:v>2001</c:v>
                </c:pt>
                <c:pt idx="79">
                  <c:v>1994</c:v>
                </c:pt>
                <c:pt idx="80">
                  <c:v>1994</c:v>
                </c:pt>
                <c:pt idx="81">
                  <c:v>1991</c:v>
                </c:pt>
                <c:pt idx="82">
                  <c:v>1991</c:v>
                </c:pt>
                <c:pt idx="83">
                  <c:v>2002</c:v>
                </c:pt>
                <c:pt idx="84">
                  <c:v>2002</c:v>
                </c:pt>
                <c:pt idx="85">
                  <c:v>2011</c:v>
                </c:pt>
                <c:pt idx="86">
                  <c:v>2010</c:v>
                </c:pt>
                <c:pt idx="87">
                  <c:v>2010</c:v>
                </c:pt>
                <c:pt idx="88">
                  <c:v>2021</c:v>
                </c:pt>
                <c:pt idx="89">
                  <c:v>2021</c:v>
                </c:pt>
                <c:pt idx="90">
                  <c:v>2027</c:v>
                </c:pt>
                <c:pt idx="91">
                  <c:v>2027</c:v>
                </c:pt>
                <c:pt idx="92">
                  <c:v>2041</c:v>
                </c:pt>
                <c:pt idx="93">
                  <c:v>2041</c:v>
                </c:pt>
                <c:pt idx="94">
                  <c:v>2047</c:v>
                </c:pt>
                <c:pt idx="95">
                  <c:v>2047</c:v>
                </c:pt>
                <c:pt idx="96">
                  <c:v>2101</c:v>
                </c:pt>
                <c:pt idx="97">
                  <c:v>2209</c:v>
                </c:pt>
                <c:pt idx="98">
                  <c:v>2209</c:v>
                </c:pt>
                <c:pt idx="99">
                  <c:v>2662</c:v>
                </c:pt>
                <c:pt idx="100">
                  <c:v>2662</c:v>
                </c:pt>
                <c:pt idx="101">
                  <c:v>2912</c:v>
                </c:pt>
                <c:pt idx="102">
                  <c:v>2912</c:v>
                </c:pt>
                <c:pt idx="103">
                  <c:v>2505</c:v>
                </c:pt>
                <c:pt idx="104">
                  <c:v>2505</c:v>
                </c:pt>
                <c:pt idx="105">
                  <c:v>2167</c:v>
                </c:pt>
                <c:pt idx="106">
                  <c:v>2167</c:v>
                </c:pt>
                <c:pt idx="107">
                  <c:v>2021</c:v>
                </c:pt>
                <c:pt idx="108">
                  <c:v>2021</c:v>
                </c:pt>
                <c:pt idx="109">
                  <c:v>1958</c:v>
                </c:pt>
                <c:pt idx="110">
                  <c:v>1916</c:v>
                </c:pt>
                <c:pt idx="111">
                  <c:v>1916</c:v>
                </c:pt>
                <c:pt idx="112">
                  <c:v>1878</c:v>
                </c:pt>
                <c:pt idx="113">
                  <c:v>1878</c:v>
                </c:pt>
                <c:pt idx="114">
                  <c:v>1850</c:v>
                </c:pt>
                <c:pt idx="115">
                  <c:v>1850</c:v>
                </c:pt>
                <c:pt idx="116">
                  <c:v>1846</c:v>
                </c:pt>
                <c:pt idx="117">
                  <c:v>1846</c:v>
                </c:pt>
                <c:pt idx="118">
                  <c:v>1811</c:v>
                </c:pt>
                <c:pt idx="119">
                  <c:v>1811</c:v>
                </c:pt>
                <c:pt idx="120">
                  <c:v>1785</c:v>
                </c:pt>
                <c:pt idx="121">
                  <c:v>1760</c:v>
                </c:pt>
                <c:pt idx="122">
                  <c:v>1760</c:v>
                </c:pt>
                <c:pt idx="123">
                  <c:v>1802</c:v>
                </c:pt>
                <c:pt idx="124">
                  <c:v>1802</c:v>
                </c:pt>
                <c:pt idx="125">
                  <c:v>1798</c:v>
                </c:pt>
                <c:pt idx="126">
                  <c:v>1798</c:v>
                </c:pt>
                <c:pt idx="127">
                  <c:v>1861</c:v>
                </c:pt>
                <c:pt idx="128">
                  <c:v>1861</c:v>
                </c:pt>
                <c:pt idx="129">
                  <c:v>1862</c:v>
                </c:pt>
                <c:pt idx="130">
                  <c:v>1856</c:v>
                </c:pt>
                <c:pt idx="131">
                  <c:v>1856</c:v>
                </c:pt>
                <c:pt idx="132">
                  <c:v>1863</c:v>
                </c:pt>
                <c:pt idx="133">
                  <c:v>1863</c:v>
                </c:pt>
                <c:pt idx="134">
                  <c:v>1866</c:v>
                </c:pt>
                <c:pt idx="135">
                  <c:v>1866</c:v>
                </c:pt>
                <c:pt idx="136">
                  <c:v>1894</c:v>
                </c:pt>
                <c:pt idx="137">
                  <c:v>1894</c:v>
                </c:pt>
                <c:pt idx="138">
                  <c:v>1899</c:v>
                </c:pt>
                <c:pt idx="139">
                  <c:v>1899</c:v>
                </c:pt>
                <c:pt idx="140">
                  <c:v>1889</c:v>
                </c:pt>
                <c:pt idx="141">
                  <c:v>1889</c:v>
                </c:pt>
                <c:pt idx="142">
                  <c:v>1907</c:v>
                </c:pt>
                <c:pt idx="143">
                  <c:v>1923</c:v>
                </c:pt>
                <c:pt idx="144">
                  <c:v>1923</c:v>
                </c:pt>
                <c:pt idx="145">
                  <c:v>1894</c:v>
                </c:pt>
                <c:pt idx="146">
                  <c:v>1894</c:v>
                </c:pt>
                <c:pt idx="147">
                  <c:v>1899</c:v>
                </c:pt>
                <c:pt idx="148">
                  <c:v>1899</c:v>
                </c:pt>
                <c:pt idx="149">
                  <c:v>1855</c:v>
                </c:pt>
                <c:pt idx="150">
                  <c:v>1855</c:v>
                </c:pt>
                <c:pt idx="151">
                  <c:v>1884</c:v>
                </c:pt>
                <c:pt idx="152">
                  <c:v>1884</c:v>
                </c:pt>
                <c:pt idx="153">
                  <c:v>1871</c:v>
                </c:pt>
                <c:pt idx="154">
                  <c:v>1867</c:v>
                </c:pt>
                <c:pt idx="155">
                  <c:v>1867</c:v>
                </c:pt>
                <c:pt idx="156">
                  <c:v>1845</c:v>
                </c:pt>
                <c:pt idx="157">
                  <c:v>1845</c:v>
                </c:pt>
                <c:pt idx="158">
                  <c:v>1870</c:v>
                </c:pt>
                <c:pt idx="159">
                  <c:v>1870</c:v>
                </c:pt>
                <c:pt idx="160">
                  <c:v>1872</c:v>
                </c:pt>
                <c:pt idx="161">
                  <c:v>1872</c:v>
                </c:pt>
                <c:pt idx="162">
                  <c:v>1873</c:v>
                </c:pt>
                <c:pt idx="163">
                  <c:v>1873</c:v>
                </c:pt>
                <c:pt idx="164">
                  <c:v>1873</c:v>
                </c:pt>
                <c:pt idx="165">
                  <c:v>1873</c:v>
                </c:pt>
                <c:pt idx="166">
                  <c:v>1886</c:v>
                </c:pt>
                <c:pt idx="167">
                  <c:v>1886</c:v>
                </c:pt>
                <c:pt idx="168">
                  <c:v>1898</c:v>
                </c:pt>
                <c:pt idx="169">
                  <c:v>1898</c:v>
                </c:pt>
                <c:pt idx="170">
                  <c:v>1858</c:v>
                </c:pt>
                <c:pt idx="171">
                  <c:v>1858</c:v>
                </c:pt>
                <c:pt idx="172">
                  <c:v>1895</c:v>
                </c:pt>
                <c:pt idx="173">
                  <c:v>1895</c:v>
                </c:pt>
                <c:pt idx="174">
                  <c:v>1993</c:v>
                </c:pt>
                <c:pt idx="175">
                  <c:v>2013</c:v>
                </c:pt>
                <c:pt idx="176">
                  <c:v>2013</c:v>
                </c:pt>
                <c:pt idx="177">
                  <c:v>2019</c:v>
                </c:pt>
                <c:pt idx="178">
                  <c:v>2019</c:v>
                </c:pt>
                <c:pt idx="179">
                  <c:v>2034</c:v>
                </c:pt>
                <c:pt idx="180">
                  <c:v>2034</c:v>
                </c:pt>
                <c:pt idx="181">
                  <c:v>2033</c:v>
                </c:pt>
                <c:pt idx="182">
                  <c:v>2033</c:v>
                </c:pt>
                <c:pt idx="183">
                  <c:v>2031</c:v>
                </c:pt>
                <c:pt idx="184">
                  <c:v>2031</c:v>
                </c:pt>
                <c:pt idx="185">
                  <c:v>2047</c:v>
                </c:pt>
                <c:pt idx="186">
                  <c:v>2047</c:v>
                </c:pt>
                <c:pt idx="187">
                  <c:v>1991</c:v>
                </c:pt>
                <c:pt idx="188">
                  <c:v>1998</c:v>
                </c:pt>
                <c:pt idx="189">
                  <c:v>1998</c:v>
                </c:pt>
                <c:pt idx="190">
                  <c:v>1937</c:v>
                </c:pt>
                <c:pt idx="191">
                  <c:v>1937</c:v>
                </c:pt>
                <c:pt idx="192">
                  <c:v>1887</c:v>
                </c:pt>
                <c:pt idx="193">
                  <c:v>1887</c:v>
                </c:pt>
                <c:pt idx="194">
                  <c:v>1886</c:v>
                </c:pt>
                <c:pt idx="195">
                  <c:v>1886</c:v>
                </c:pt>
                <c:pt idx="196">
                  <c:v>1872</c:v>
                </c:pt>
                <c:pt idx="197">
                  <c:v>1872</c:v>
                </c:pt>
                <c:pt idx="198">
                  <c:v>1971</c:v>
                </c:pt>
                <c:pt idx="199">
                  <c:v>2130</c:v>
                </c:pt>
                <c:pt idx="200">
                  <c:v>2130</c:v>
                </c:pt>
                <c:pt idx="201">
                  <c:v>2071</c:v>
                </c:pt>
                <c:pt idx="202">
                  <c:v>2071</c:v>
                </c:pt>
                <c:pt idx="203">
                  <c:v>1901</c:v>
                </c:pt>
                <c:pt idx="204">
                  <c:v>1901</c:v>
                </c:pt>
                <c:pt idx="205">
                  <c:v>2322</c:v>
                </c:pt>
                <c:pt idx="206">
                  <c:v>2322</c:v>
                </c:pt>
                <c:pt idx="207">
                  <c:v>2669</c:v>
                </c:pt>
                <c:pt idx="208">
                  <c:v>2295</c:v>
                </c:pt>
                <c:pt idx="209">
                  <c:v>2295</c:v>
                </c:pt>
                <c:pt idx="210">
                  <c:v>1681</c:v>
                </c:pt>
                <c:pt idx="211">
                  <c:v>1681</c:v>
                </c:pt>
                <c:pt idx="212">
                  <c:v>1618</c:v>
                </c:pt>
                <c:pt idx="213">
                  <c:v>1618</c:v>
                </c:pt>
                <c:pt idx="214">
                  <c:v>1683</c:v>
                </c:pt>
                <c:pt idx="215">
                  <c:v>1683</c:v>
                </c:pt>
                <c:pt idx="216">
                  <c:v>1697</c:v>
                </c:pt>
                <c:pt idx="217">
                  <c:v>1697</c:v>
                </c:pt>
                <c:pt idx="218">
                  <c:v>1707</c:v>
                </c:pt>
                <c:pt idx="219">
                  <c:v>1735</c:v>
                </c:pt>
                <c:pt idx="220">
                  <c:v>1735</c:v>
                </c:pt>
                <c:pt idx="221">
                  <c:v>1726</c:v>
                </c:pt>
                <c:pt idx="222">
                  <c:v>1726</c:v>
                </c:pt>
                <c:pt idx="223">
                  <c:v>1722</c:v>
                </c:pt>
                <c:pt idx="224">
                  <c:v>1722</c:v>
                </c:pt>
                <c:pt idx="225">
                  <c:v>1706</c:v>
                </c:pt>
                <c:pt idx="226">
                  <c:v>1706</c:v>
                </c:pt>
                <c:pt idx="227">
                  <c:v>1698</c:v>
                </c:pt>
                <c:pt idx="228">
                  <c:v>1698</c:v>
                </c:pt>
                <c:pt idx="229">
                  <c:v>1685</c:v>
                </c:pt>
                <c:pt idx="230">
                  <c:v>1685</c:v>
                </c:pt>
                <c:pt idx="231">
                  <c:v>1951</c:v>
                </c:pt>
                <c:pt idx="232">
                  <c:v>2724</c:v>
                </c:pt>
                <c:pt idx="233">
                  <c:v>2724</c:v>
                </c:pt>
                <c:pt idx="234">
                  <c:v>955</c:v>
                </c:pt>
                <c:pt idx="235">
                  <c:v>955</c:v>
                </c:pt>
                <c:pt idx="236">
                  <c:v>1225</c:v>
                </c:pt>
                <c:pt idx="237">
                  <c:v>1225</c:v>
                </c:pt>
                <c:pt idx="238">
                  <c:v>1258</c:v>
                </c:pt>
                <c:pt idx="239">
                  <c:v>1437</c:v>
                </c:pt>
                <c:pt idx="240">
                  <c:v>1437</c:v>
                </c:pt>
                <c:pt idx="241">
                  <c:v>1437</c:v>
                </c:pt>
                <c:pt idx="242">
                  <c:v>1820</c:v>
                </c:pt>
                <c:pt idx="243">
                  <c:v>1926</c:v>
                </c:pt>
                <c:pt idx="244">
                  <c:v>1926</c:v>
                </c:pt>
                <c:pt idx="245">
                  <c:v>1998</c:v>
                </c:pt>
                <c:pt idx="246">
                  <c:v>1998</c:v>
                </c:pt>
                <c:pt idx="247">
                  <c:v>1984</c:v>
                </c:pt>
                <c:pt idx="248">
                  <c:v>1984</c:v>
                </c:pt>
                <c:pt idx="249">
                  <c:v>1978</c:v>
                </c:pt>
                <c:pt idx="250">
                  <c:v>1978</c:v>
                </c:pt>
                <c:pt idx="251">
                  <c:v>1978</c:v>
                </c:pt>
                <c:pt idx="252">
                  <c:v>2002</c:v>
                </c:pt>
                <c:pt idx="253">
                  <c:v>2002</c:v>
                </c:pt>
                <c:pt idx="254">
                  <c:v>1973</c:v>
                </c:pt>
                <c:pt idx="255">
                  <c:v>1973</c:v>
                </c:pt>
                <c:pt idx="256">
                  <c:v>2001</c:v>
                </c:pt>
                <c:pt idx="257">
                  <c:v>2001</c:v>
                </c:pt>
                <c:pt idx="258">
                  <c:v>2000</c:v>
                </c:pt>
                <c:pt idx="259">
                  <c:v>2000</c:v>
                </c:pt>
                <c:pt idx="260">
                  <c:v>2030</c:v>
                </c:pt>
                <c:pt idx="261">
                  <c:v>2030</c:v>
                </c:pt>
                <c:pt idx="262">
                  <c:v>2079</c:v>
                </c:pt>
                <c:pt idx="263">
                  <c:v>2099</c:v>
                </c:pt>
                <c:pt idx="264">
                  <c:v>2099</c:v>
                </c:pt>
                <c:pt idx="265">
                  <c:v>2109</c:v>
                </c:pt>
                <c:pt idx="266">
                  <c:v>2109</c:v>
                </c:pt>
                <c:pt idx="267">
                  <c:v>2112</c:v>
                </c:pt>
                <c:pt idx="268">
                  <c:v>2112</c:v>
                </c:pt>
                <c:pt idx="269">
                  <c:v>2147</c:v>
                </c:pt>
                <c:pt idx="270">
                  <c:v>2147</c:v>
                </c:pt>
                <c:pt idx="271">
                  <c:v>2223</c:v>
                </c:pt>
                <c:pt idx="272">
                  <c:v>2223</c:v>
                </c:pt>
                <c:pt idx="273">
                  <c:v>2640</c:v>
                </c:pt>
                <c:pt idx="274">
                  <c:v>2640</c:v>
                </c:pt>
                <c:pt idx="275">
                  <c:v>2994</c:v>
                </c:pt>
                <c:pt idx="276">
                  <c:v>2606</c:v>
                </c:pt>
                <c:pt idx="277">
                  <c:v>2606</c:v>
                </c:pt>
                <c:pt idx="278">
                  <c:v>2289</c:v>
                </c:pt>
                <c:pt idx="279">
                  <c:v>2289</c:v>
                </c:pt>
                <c:pt idx="280">
                  <c:v>2134</c:v>
                </c:pt>
                <c:pt idx="281">
                  <c:v>2134</c:v>
                </c:pt>
                <c:pt idx="282">
                  <c:v>2035</c:v>
                </c:pt>
                <c:pt idx="283">
                  <c:v>2035</c:v>
                </c:pt>
                <c:pt idx="284">
                  <c:v>1965</c:v>
                </c:pt>
                <c:pt idx="285">
                  <c:v>1981</c:v>
                </c:pt>
                <c:pt idx="286">
                  <c:v>1981</c:v>
                </c:pt>
                <c:pt idx="287">
                  <c:v>1968</c:v>
                </c:pt>
                <c:pt idx="288">
                  <c:v>1968</c:v>
                </c:pt>
                <c:pt idx="289">
                  <c:v>1940</c:v>
                </c:pt>
                <c:pt idx="290">
                  <c:v>1940</c:v>
                </c:pt>
                <c:pt idx="291">
                  <c:v>1941</c:v>
                </c:pt>
                <c:pt idx="292">
                  <c:v>1941</c:v>
                </c:pt>
                <c:pt idx="293">
                  <c:v>1929</c:v>
                </c:pt>
                <c:pt idx="294">
                  <c:v>1929</c:v>
                </c:pt>
                <c:pt idx="295">
                  <c:v>1940</c:v>
                </c:pt>
                <c:pt idx="296">
                  <c:v>1936</c:v>
                </c:pt>
                <c:pt idx="297">
                  <c:v>1936</c:v>
                </c:pt>
                <c:pt idx="298">
                  <c:v>1936</c:v>
                </c:pt>
                <c:pt idx="299">
                  <c:v>1936</c:v>
                </c:pt>
                <c:pt idx="300">
                  <c:v>1927</c:v>
                </c:pt>
                <c:pt idx="301">
                  <c:v>1927</c:v>
                </c:pt>
                <c:pt idx="302">
                  <c:v>1898</c:v>
                </c:pt>
                <c:pt idx="303">
                  <c:v>1898</c:v>
                </c:pt>
                <c:pt idx="304">
                  <c:v>1917</c:v>
                </c:pt>
                <c:pt idx="305">
                  <c:v>1917</c:v>
                </c:pt>
                <c:pt idx="306">
                  <c:v>1927</c:v>
                </c:pt>
                <c:pt idx="307">
                  <c:v>1927</c:v>
                </c:pt>
                <c:pt idx="308">
                  <c:v>1920</c:v>
                </c:pt>
                <c:pt idx="309">
                  <c:v>1907</c:v>
                </c:pt>
                <c:pt idx="310">
                  <c:v>1907</c:v>
                </c:pt>
                <c:pt idx="311">
                  <c:v>1920</c:v>
                </c:pt>
                <c:pt idx="312">
                  <c:v>1920</c:v>
                </c:pt>
                <c:pt idx="313">
                  <c:v>1907</c:v>
                </c:pt>
                <c:pt idx="314">
                  <c:v>1907</c:v>
                </c:pt>
                <c:pt idx="315">
                  <c:v>1919</c:v>
                </c:pt>
                <c:pt idx="316">
                  <c:v>1919</c:v>
                </c:pt>
                <c:pt idx="317">
                  <c:v>1917</c:v>
                </c:pt>
                <c:pt idx="318">
                  <c:v>1917</c:v>
                </c:pt>
                <c:pt idx="319">
                  <c:v>1909</c:v>
                </c:pt>
                <c:pt idx="320">
                  <c:v>1898</c:v>
                </c:pt>
                <c:pt idx="321">
                  <c:v>1898</c:v>
                </c:pt>
                <c:pt idx="322">
                  <c:v>1906</c:v>
                </c:pt>
                <c:pt idx="323">
                  <c:v>1906</c:v>
                </c:pt>
                <c:pt idx="324">
                  <c:v>1884</c:v>
                </c:pt>
                <c:pt idx="325">
                  <c:v>1884</c:v>
                </c:pt>
                <c:pt idx="326">
                  <c:v>1910</c:v>
                </c:pt>
                <c:pt idx="327">
                  <c:v>1910</c:v>
                </c:pt>
                <c:pt idx="328">
                  <c:v>1866</c:v>
                </c:pt>
                <c:pt idx="329">
                  <c:v>1789</c:v>
                </c:pt>
                <c:pt idx="330">
                  <c:v>1789</c:v>
                </c:pt>
                <c:pt idx="331">
                  <c:v>0</c:v>
                </c:pt>
                <c:pt idx="332">
                  <c:v>1728</c:v>
                </c:pt>
                <c:pt idx="333">
                  <c:v>1726</c:v>
                </c:pt>
                <c:pt idx="334">
                  <c:v>1726</c:v>
                </c:pt>
                <c:pt idx="335">
                  <c:v>1726</c:v>
                </c:pt>
                <c:pt idx="336">
                  <c:v>1726</c:v>
                </c:pt>
                <c:pt idx="337">
                  <c:v>1722</c:v>
                </c:pt>
                <c:pt idx="338">
                  <c:v>1722</c:v>
                </c:pt>
                <c:pt idx="339">
                  <c:v>1726</c:v>
                </c:pt>
                <c:pt idx="340">
                  <c:v>1726</c:v>
                </c:pt>
                <c:pt idx="341">
                  <c:v>1757</c:v>
                </c:pt>
                <c:pt idx="342">
                  <c:v>1759</c:v>
                </c:pt>
                <c:pt idx="343">
                  <c:v>1759</c:v>
                </c:pt>
                <c:pt idx="344">
                  <c:v>1773</c:v>
                </c:pt>
                <c:pt idx="345">
                  <c:v>1773</c:v>
                </c:pt>
                <c:pt idx="346">
                  <c:v>1780</c:v>
                </c:pt>
                <c:pt idx="347">
                  <c:v>1780</c:v>
                </c:pt>
                <c:pt idx="348">
                  <c:v>1802</c:v>
                </c:pt>
                <c:pt idx="349">
                  <c:v>1802</c:v>
                </c:pt>
                <c:pt idx="350">
                  <c:v>1789</c:v>
                </c:pt>
                <c:pt idx="351">
                  <c:v>1789</c:v>
                </c:pt>
                <c:pt idx="352">
                  <c:v>1818</c:v>
                </c:pt>
                <c:pt idx="353">
                  <c:v>1824</c:v>
                </c:pt>
                <c:pt idx="354">
                  <c:v>1824</c:v>
                </c:pt>
                <c:pt idx="355">
                  <c:v>1840</c:v>
                </c:pt>
                <c:pt idx="356">
                  <c:v>1840</c:v>
                </c:pt>
                <c:pt idx="357">
                  <c:v>1840</c:v>
                </c:pt>
                <c:pt idx="358">
                  <c:v>1840</c:v>
                </c:pt>
                <c:pt idx="359">
                  <c:v>1836</c:v>
                </c:pt>
                <c:pt idx="360">
                  <c:v>1836</c:v>
                </c:pt>
                <c:pt idx="361">
                  <c:v>1847</c:v>
                </c:pt>
                <c:pt idx="362">
                  <c:v>1847</c:v>
                </c:pt>
                <c:pt idx="363">
                  <c:v>1859</c:v>
                </c:pt>
                <c:pt idx="364">
                  <c:v>1859</c:v>
                </c:pt>
                <c:pt idx="365">
                  <c:v>1855</c:v>
                </c:pt>
                <c:pt idx="366">
                  <c:v>1897</c:v>
                </c:pt>
                <c:pt idx="367">
                  <c:v>1897</c:v>
                </c:pt>
                <c:pt idx="368">
                  <c:v>1893</c:v>
                </c:pt>
                <c:pt idx="369">
                  <c:v>1893</c:v>
                </c:pt>
                <c:pt idx="370">
                  <c:v>2105</c:v>
                </c:pt>
                <c:pt idx="371">
                  <c:v>2105</c:v>
                </c:pt>
                <c:pt idx="372">
                  <c:v>2212</c:v>
                </c:pt>
                <c:pt idx="373">
                  <c:v>2212</c:v>
                </c:pt>
                <c:pt idx="374">
                  <c:v>2071</c:v>
                </c:pt>
                <c:pt idx="375">
                  <c:v>1945</c:v>
                </c:pt>
                <c:pt idx="376">
                  <c:v>1945</c:v>
                </c:pt>
                <c:pt idx="377">
                  <c:v>2465</c:v>
                </c:pt>
                <c:pt idx="378">
                  <c:v>2465</c:v>
                </c:pt>
                <c:pt idx="379">
                  <c:v>2559</c:v>
                </c:pt>
                <c:pt idx="380">
                  <c:v>2559</c:v>
                </c:pt>
                <c:pt idx="381">
                  <c:v>2102</c:v>
                </c:pt>
                <c:pt idx="382">
                  <c:v>2102</c:v>
                </c:pt>
                <c:pt idx="383">
                  <c:v>1466</c:v>
                </c:pt>
                <c:pt idx="384">
                  <c:v>1466</c:v>
                </c:pt>
                <c:pt idx="385">
                  <c:v>1620</c:v>
                </c:pt>
                <c:pt idx="386">
                  <c:v>1671</c:v>
                </c:pt>
                <c:pt idx="387">
                  <c:v>1671</c:v>
                </c:pt>
                <c:pt idx="388">
                  <c:v>1703</c:v>
                </c:pt>
                <c:pt idx="389">
                  <c:v>1703</c:v>
                </c:pt>
                <c:pt idx="390">
                  <c:v>1701</c:v>
                </c:pt>
                <c:pt idx="391">
                  <c:v>1701</c:v>
                </c:pt>
                <c:pt idx="392">
                  <c:v>1721</c:v>
                </c:pt>
                <c:pt idx="393">
                  <c:v>1721</c:v>
                </c:pt>
                <c:pt idx="394">
                  <c:v>1699</c:v>
                </c:pt>
                <c:pt idx="395">
                  <c:v>1699</c:v>
                </c:pt>
                <c:pt idx="396">
                  <c:v>1700</c:v>
                </c:pt>
                <c:pt idx="397">
                  <c:v>1700</c:v>
                </c:pt>
                <c:pt idx="398">
                  <c:v>1695</c:v>
                </c:pt>
                <c:pt idx="399">
                  <c:v>1678</c:v>
                </c:pt>
                <c:pt idx="400">
                  <c:v>1678</c:v>
                </c:pt>
                <c:pt idx="401">
                  <c:v>1661</c:v>
                </c:pt>
                <c:pt idx="402">
                  <c:v>1661</c:v>
                </c:pt>
                <c:pt idx="403">
                  <c:v>2942</c:v>
                </c:pt>
                <c:pt idx="404">
                  <c:v>2942</c:v>
                </c:pt>
                <c:pt idx="405">
                  <c:v>1175</c:v>
                </c:pt>
                <c:pt idx="406">
                  <c:v>1175</c:v>
                </c:pt>
                <c:pt idx="407">
                  <c:v>1154</c:v>
                </c:pt>
                <c:pt idx="408">
                  <c:v>1154</c:v>
                </c:pt>
                <c:pt idx="409">
                  <c:v>1253</c:v>
                </c:pt>
                <c:pt idx="410">
                  <c:v>1412</c:v>
                </c:pt>
                <c:pt idx="411">
                  <c:v>1412</c:v>
                </c:pt>
                <c:pt idx="412">
                  <c:v>1840</c:v>
                </c:pt>
                <c:pt idx="413">
                  <c:v>1840</c:v>
                </c:pt>
                <c:pt idx="414">
                  <c:v>1931</c:v>
                </c:pt>
                <c:pt idx="415">
                  <c:v>1931</c:v>
                </c:pt>
                <c:pt idx="416">
                  <c:v>2015</c:v>
                </c:pt>
                <c:pt idx="417">
                  <c:v>2015</c:v>
                </c:pt>
                <c:pt idx="418">
                  <c:v>2096</c:v>
                </c:pt>
                <c:pt idx="419">
                  <c:v>2112</c:v>
                </c:pt>
                <c:pt idx="420">
                  <c:v>2112</c:v>
                </c:pt>
                <c:pt idx="421">
                  <c:v>2142</c:v>
                </c:pt>
                <c:pt idx="422">
                  <c:v>2142</c:v>
                </c:pt>
                <c:pt idx="423">
                  <c:v>2157</c:v>
                </c:pt>
                <c:pt idx="424">
                  <c:v>2157</c:v>
                </c:pt>
                <c:pt idx="425">
                  <c:v>2129</c:v>
                </c:pt>
                <c:pt idx="426">
                  <c:v>2129</c:v>
                </c:pt>
                <c:pt idx="427">
                  <c:v>2174</c:v>
                </c:pt>
                <c:pt idx="428">
                  <c:v>2174</c:v>
                </c:pt>
                <c:pt idx="429">
                  <c:v>2161</c:v>
                </c:pt>
                <c:pt idx="430">
                  <c:v>2157</c:v>
                </c:pt>
                <c:pt idx="431">
                  <c:v>2157</c:v>
                </c:pt>
                <c:pt idx="432">
                  <c:v>2150</c:v>
                </c:pt>
                <c:pt idx="433">
                  <c:v>2150</c:v>
                </c:pt>
                <c:pt idx="434">
                  <c:v>2160</c:v>
                </c:pt>
                <c:pt idx="435">
                  <c:v>2160</c:v>
                </c:pt>
                <c:pt idx="436">
                  <c:v>2177</c:v>
                </c:pt>
                <c:pt idx="437">
                  <c:v>2177</c:v>
                </c:pt>
                <c:pt idx="438">
                  <c:v>2197</c:v>
                </c:pt>
                <c:pt idx="439">
                  <c:v>2197</c:v>
                </c:pt>
                <c:pt idx="440">
                  <c:v>2201</c:v>
                </c:pt>
                <c:pt idx="441">
                  <c:v>2201</c:v>
                </c:pt>
                <c:pt idx="442">
                  <c:v>2263</c:v>
                </c:pt>
                <c:pt idx="443">
                  <c:v>2517</c:v>
                </c:pt>
                <c:pt idx="444">
                  <c:v>2517</c:v>
                </c:pt>
                <c:pt idx="445">
                  <c:v>3015</c:v>
                </c:pt>
                <c:pt idx="446">
                  <c:v>3015</c:v>
                </c:pt>
                <c:pt idx="447">
                  <c:v>2781</c:v>
                </c:pt>
                <c:pt idx="448">
                  <c:v>2781</c:v>
                </c:pt>
                <c:pt idx="449">
                  <c:v>2384</c:v>
                </c:pt>
                <c:pt idx="450">
                  <c:v>2384</c:v>
                </c:pt>
                <c:pt idx="451">
                  <c:v>2165</c:v>
                </c:pt>
                <c:pt idx="452">
                  <c:v>2165</c:v>
                </c:pt>
                <c:pt idx="453">
                  <c:v>2034</c:v>
                </c:pt>
                <c:pt idx="454">
                  <c:v>1967</c:v>
                </c:pt>
                <c:pt idx="455">
                  <c:v>1967</c:v>
                </c:pt>
                <c:pt idx="456">
                  <c:v>1922</c:v>
                </c:pt>
                <c:pt idx="457">
                  <c:v>1922</c:v>
                </c:pt>
                <c:pt idx="458">
                  <c:v>1915</c:v>
                </c:pt>
                <c:pt idx="459">
                  <c:v>1915</c:v>
                </c:pt>
                <c:pt idx="460">
                  <c:v>1898</c:v>
                </c:pt>
                <c:pt idx="461">
                  <c:v>1898</c:v>
                </c:pt>
                <c:pt idx="462">
                  <c:v>1882</c:v>
                </c:pt>
                <c:pt idx="463">
                  <c:v>1909</c:v>
                </c:pt>
                <c:pt idx="464">
                  <c:v>1909</c:v>
                </c:pt>
                <c:pt idx="465">
                  <c:v>1909</c:v>
                </c:pt>
                <c:pt idx="466">
                  <c:v>1917</c:v>
                </c:pt>
                <c:pt idx="467">
                  <c:v>1887</c:v>
                </c:pt>
                <c:pt idx="468">
                  <c:v>1887</c:v>
                </c:pt>
                <c:pt idx="469">
                  <c:v>1905</c:v>
                </c:pt>
                <c:pt idx="470">
                  <c:v>1905</c:v>
                </c:pt>
                <c:pt idx="471">
                  <c:v>1893</c:v>
                </c:pt>
                <c:pt idx="472">
                  <c:v>1893</c:v>
                </c:pt>
                <c:pt idx="473">
                  <c:v>1895</c:v>
                </c:pt>
                <c:pt idx="474">
                  <c:v>1895</c:v>
                </c:pt>
                <c:pt idx="475">
                  <c:v>1883</c:v>
                </c:pt>
                <c:pt idx="476">
                  <c:v>1871</c:v>
                </c:pt>
                <c:pt idx="477">
                  <c:v>1871</c:v>
                </c:pt>
                <c:pt idx="478">
                  <c:v>1881</c:v>
                </c:pt>
                <c:pt idx="479">
                  <c:v>1881</c:v>
                </c:pt>
                <c:pt idx="480">
                  <c:v>1890</c:v>
                </c:pt>
                <c:pt idx="481">
                  <c:v>1890</c:v>
                </c:pt>
                <c:pt idx="482">
                  <c:v>1862</c:v>
                </c:pt>
                <c:pt idx="483">
                  <c:v>1862</c:v>
                </c:pt>
                <c:pt idx="484">
                  <c:v>1858</c:v>
                </c:pt>
                <c:pt idx="485">
                  <c:v>1858</c:v>
                </c:pt>
                <c:pt idx="486">
                  <c:v>1844</c:v>
                </c:pt>
                <c:pt idx="487">
                  <c:v>1872</c:v>
                </c:pt>
                <c:pt idx="488">
                  <c:v>1872</c:v>
                </c:pt>
                <c:pt idx="489">
                  <c:v>1872</c:v>
                </c:pt>
                <c:pt idx="490">
                  <c:v>1872</c:v>
                </c:pt>
                <c:pt idx="491">
                  <c:v>1869</c:v>
                </c:pt>
                <c:pt idx="492">
                  <c:v>1869</c:v>
                </c:pt>
                <c:pt idx="493">
                  <c:v>1851</c:v>
                </c:pt>
                <c:pt idx="494">
                  <c:v>1851</c:v>
                </c:pt>
                <c:pt idx="495">
                  <c:v>1872</c:v>
                </c:pt>
                <c:pt idx="496">
                  <c:v>1872</c:v>
                </c:pt>
                <c:pt idx="497">
                  <c:v>1886</c:v>
                </c:pt>
                <c:pt idx="498">
                  <c:v>1885</c:v>
                </c:pt>
                <c:pt idx="499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0-EA41-8AF0-41F53C71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344816"/>
        <c:axId val="743035040"/>
      </c:lineChart>
      <c:catAx>
        <c:axId val="7433448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35040"/>
        <c:crosses val="autoZero"/>
        <c:auto val="1"/>
        <c:lblAlgn val="ctr"/>
        <c:lblOffset val="100"/>
        <c:noMultiLvlLbl val="0"/>
      </c:catAx>
      <c:valAx>
        <c:axId val="743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'ECG-data-as-seriestocolumns-202'!$G$1</c:f>
              <c:strCache>
                <c:ptCount val="1"/>
                <c:pt idx="0">
                  <c:v>ECG (interp)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'ECG-data-as-seriestocolumns-202'!$C$2:$C$501</c:f>
              <c:numCache>
                <c:formatCode>General</c:formatCode>
                <c:ptCount val="500"/>
                <c:pt idx="0" formatCode="0.00">
                  <c:v>0</c:v>
                </c:pt>
                <c:pt idx="1">
                  <c:v>0.01</c:v>
                </c:pt>
                <c:pt idx="2" formatCode="0.00">
                  <c:v>0.02</c:v>
                </c:pt>
                <c:pt idx="3" formatCode="0.00">
                  <c:v>0.03</c:v>
                </c:pt>
                <c:pt idx="4" formatCode="0.00">
                  <c:v>0.04</c:v>
                </c:pt>
                <c:pt idx="5" formatCode="0.00">
                  <c:v>0.05</c:v>
                </c:pt>
                <c:pt idx="6" formatCode="0.00">
                  <c:v>6.0000000000000005E-2</c:v>
                </c:pt>
                <c:pt idx="7" formatCode="0.00">
                  <c:v>7.0000000000000007E-2</c:v>
                </c:pt>
                <c:pt idx="8" formatCode="0.00">
                  <c:v>0.08</c:v>
                </c:pt>
                <c:pt idx="9" formatCode="0.00">
                  <c:v>0.09</c:v>
                </c:pt>
                <c:pt idx="10" formatCode="0.00">
                  <c:v>9.9999999999999992E-2</c:v>
                </c:pt>
                <c:pt idx="11" formatCode="0.00">
                  <c:v>0.10999999999999999</c:v>
                </c:pt>
                <c:pt idx="12" formatCode="0.00">
                  <c:v>0.11999999999999998</c:v>
                </c:pt>
                <c:pt idx="13" formatCode="0.00">
                  <c:v>0.12999999999999998</c:v>
                </c:pt>
                <c:pt idx="14" formatCode="0.00">
                  <c:v>0.13999999999999999</c:v>
                </c:pt>
                <c:pt idx="15" formatCode="0.00">
                  <c:v>0.15</c:v>
                </c:pt>
                <c:pt idx="16" formatCode="0.00">
                  <c:v>0.16</c:v>
                </c:pt>
                <c:pt idx="17" formatCode="0.00">
                  <c:v>0.17</c:v>
                </c:pt>
                <c:pt idx="18" formatCode="0.00">
                  <c:v>0.18000000000000002</c:v>
                </c:pt>
                <c:pt idx="19" formatCode="0.00">
                  <c:v>0.19000000000000003</c:v>
                </c:pt>
                <c:pt idx="20" formatCode="0.00">
                  <c:v>0.20000000000000004</c:v>
                </c:pt>
                <c:pt idx="21" formatCode="0.00">
                  <c:v>0.21000000000000005</c:v>
                </c:pt>
                <c:pt idx="22" formatCode="0.00">
                  <c:v>0.22000000000000006</c:v>
                </c:pt>
                <c:pt idx="23" formatCode="0.00">
                  <c:v>0.23000000000000007</c:v>
                </c:pt>
                <c:pt idx="24" formatCode="0.00">
                  <c:v>0.24000000000000007</c:v>
                </c:pt>
                <c:pt idx="25" formatCode="0.00">
                  <c:v>0.25000000000000006</c:v>
                </c:pt>
                <c:pt idx="26" formatCode="0.00">
                  <c:v>0.26000000000000006</c:v>
                </c:pt>
                <c:pt idx="27" formatCode="0.00">
                  <c:v>0.27000000000000007</c:v>
                </c:pt>
                <c:pt idx="28" formatCode="0.00">
                  <c:v>0.28000000000000008</c:v>
                </c:pt>
                <c:pt idx="29" formatCode="0.00">
                  <c:v>0.29000000000000009</c:v>
                </c:pt>
                <c:pt idx="30" formatCode="0.00">
                  <c:v>0.3000000000000001</c:v>
                </c:pt>
                <c:pt idx="31" formatCode="0.00">
                  <c:v>0.31000000000000011</c:v>
                </c:pt>
                <c:pt idx="32" formatCode="0.00">
                  <c:v>0.32000000000000012</c:v>
                </c:pt>
                <c:pt idx="33" formatCode="0.00">
                  <c:v>0.33000000000000013</c:v>
                </c:pt>
                <c:pt idx="34" formatCode="0.00">
                  <c:v>0.34000000000000014</c:v>
                </c:pt>
                <c:pt idx="35" formatCode="0.00">
                  <c:v>0.35000000000000014</c:v>
                </c:pt>
                <c:pt idx="36" formatCode="0.00">
                  <c:v>0.36000000000000015</c:v>
                </c:pt>
                <c:pt idx="37" formatCode="0.00">
                  <c:v>0.37000000000000016</c:v>
                </c:pt>
                <c:pt idx="38" formatCode="0.00">
                  <c:v>0.38000000000000017</c:v>
                </c:pt>
                <c:pt idx="39" formatCode="0.00">
                  <c:v>0.39000000000000018</c:v>
                </c:pt>
                <c:pt idx="40" formatCode="0.00">
                  <c:v>0.40000000000000019</c:v>
                </c:pt>
                <c:pt idx="41" formatCode="0.00">
                  <c:v>0.4100000000000002</c:v>
                </c:pt>
                <c:pt idx="42" formatCode="0.00">
                  <c:v>0.42000000000000021</c:v>
                </c:pt>
                <c:pt idx="43" formatCode="0.00">
                  <c:v>0.43000000000000022</c:v>
                </c:pt>
                <c:pt idx="44" formatCode="0.00">
                  <c:v>0.44000000000000022</c:v>
                </c:pt>
                <c:pt idx="45" formatCode="0.00">
                  <c:v>0.45000000000000023</c:v>
                </c:pt>
                <c:pt idx="46" formatCode="0.00">
                  <c:v>0.46000000000000024</c:v>
                </c:pt>
                <c:pt idx="47" formatCode="0.00">
                  <c:v>0.47000000000000025</c:v>
                </c:pt>
                <c:pt idx="48" formatCode="0.00">
                  <c:v>0.48000000000000026</c:v>
                </c:pt>
                <c:pt idx="49" formatCode="0.00">
                  <c:v>0.49000000000000027</c:v>
                </c:pt>
                <c:pt idx="50" formatCode="0.00">
                  <c:v>0.50000000000000022</c:v>
                </c:pt>
                <c:pt idx="51" formatCode="0.00">
                  <c:v>0.51000000000000023</c:v>
                </c:pt>
                <c:pt idx="52" formatCode="0.00">
                  <c:v>0.52000000000000024</c:v>
                </c:pt>
                <c:pt idx="53" formatCode="0.00">
                  <c:v>0.53000000000000025</c:v>
                </c:pt>
                <c:pt idx="54" formatCode="0.00">
                  <c:v>0.54000000000000026</c:v>
                </c:pt>
                <c:pt idx="55" formatCode="0.00">
                  <c:v>0.55000000000000027</c:v>
                </c:pt>
                <c:pt idx="56" formatCode="0.00">
                  <c:v>0.56000000000000028</c:v>
                </c:pt>
                <c:pt idx="57" formatCode="0.00">
                  <c:v>0.57000000000000028</c:v>
                </c:pt>
                <c:pt idx="58" formatCode="0.00">
                  <c:v>0.58000000000000029</c:v>
                </c:pt>
                <c:pt idx="59" formatCode="0.00">
                  <c:v>0.5900000000000003</c:v>
                </c:pt>
                <c:pt idx="60" formatCode="0.00">
                  <c:v>0.60000000000000031</c:v>
                </c:pt>
                <c:pt idx="61" formatCode="0.00">
                  <c:v>0.61000000000000032</c:v>
                </c:pt>
                <c:pt idx="62" formatCode="0.00">
                  <c:v>0.62000000000000033</c:v>
                </c:pt>
                <c:pt idx="63" formatCode="0.00">
                  <c:v>0.63000000000000034</c:v>
                </c:pt>
                <c:pt idx="64" formatCode="0.00">
                  <c:v>0.64000000000000035</c:v>
                </c:pt>
                <c:pt idx="65" formatCode="0.00">
                  <c:v>0.65000000000000036</c:v>
                </c:pt>
                <c:pt idx="66" formatCode="0.00">
                  <c:v>0.66000000000000036</c:v>
                </c:pt>
                <c:pt idx="67" formatCode="0.00">
                  <c:v>0.67000000000000037</c:v>
                </c:pt>
                <c:pt idx="68" formatCode="0.00">
                  <c:v>0.68000000000000038</c:v>
                </c:pt>
                <c:pt idx="69" formatCode="0.00">
                  <c:v>0.69000000000000039</c:v>
                </c:pt>
                <c:pt idx="70" formatCode="0.00">
                  <c:v>0.7000000000000004</c:v>
                </c:pt>
                <c:pt idx="71" formatCode="0.00">
                  <c:v>0.71000000000000041</c:v>
                </c:pt>
                <c:pt idx="72" formatCode="0.00">
                  <c:v>0.72000000000000042</c:v>
                </c:pt>
                <c:pt idx="73" formatCode="0.00">
                  <c:v>0.73000000000000043</c:v>
                </c:pt>
                <c:pt idx="74" formatCode="0.00">
                  <c:v>0.74000000000000044</c:v>
                </c:pt>
                <c:pt idx="75" formatCode="0.00">
                  <c:v>0.75000000000000044</c:v>
                </c:pt>
                <c:pt idx="76" formatCode="0.00">
                  <c:v>0.76000000000000045</c:v>
                </c:pt>
                <c:pt idx="77" formatCode="0.00">
                  <c:v>0.77000000000000046</c:v>
                </c:pt>
                <c:pt idx="78" formatCode="0.00">
                  <c:v>0.78000000000000047</c:v>
                </c:pt>
                <c:pt idx="79" formatCode="0.00">
                  <c:v>0.79000000000000048</c:v>
                </c:pt>
                <c:pt idx="80" formatCode="0.00">
                  <c:v>0.80000000000000049</c:v>
                </c:pt>
                <c:pt idx="81" formatCode="0.00">
                  <c:v>0.8100000000000005</c:v>
                </c:pt>
                <c:pt idx="82" formatCode="0.00">
                  <c:v>0.82000000000000051</c:v>
                </c:pt>
                <c:pt idx="83" formatCode="0.00">
                  <c:v>0.83000000000000052</c:v>
                </c:pt>
                <c:pt idx="84" formatCode="0.00">
                  <c:v>0.84000000000000052</c:v>
                </c:pt>
                <c:pt idx="85" formatCode="0.00">
                  <c:v>0.85000000000000053</c:v>
                </c:pt>
                <c:pt idx="86" formatCode="0.00">
                  <c:v>0.86000000000000054</c:v>
                </c:pt>
                <c:pt idx="87" formatCode="0.00">
                  <c:v>0.87000000000000055</c:v>
                </c:pt>
                <c:pt idx="88" formatCode="0.00">
                  <c:v>0.88000000000000056</c:v>
                </c:pt>
                <c:pt idx="89" formatCode="0.00">
                  <c:v>0.89000000000000057</c:v>
                </c:pt>
                <c:pt idx="90" formatCode="0.00">
                  <c:v>0.90000000000000058</c:v>
                </c:pt>
                <c:pt idx="91" formatCode="0.00">
                  <c:v>0.91000000000000059</c:v>
                </c:pt>
                <c:pt idx="92" formatCode="0.00">
                  <c:v>0.9200000000000006</c:v>
                </c:pt>
                <c:pt idx="93" formatCode="0.00">
                  <c:v>0.9300000000000006</c:v>
                </c:pt>
                <c:pt idx="94" formatCode="0.00">
                  <c:v>0.94000000000000061</c:v>
                </c:pt>
                <c:pt idx="95" formatCode="0.00">
                  <c:v>0.95000000000000062</c:v>
                </c:pt>
                <c:pt idx="96" formatCode="0.00">
                  <c:v>0.96000000000000063</c:v>
                </c:pt>
                <c:pt idx="97" formatCode="0.00">
                  <c:v>0.97000000000000064</c:v>
                </c:pt>
                <c:pt idx="98" formatCode="0.00">
                  <c:v>0.98000000000000065</c:v>
                </c:pt>
                <c:pt idx="99" formatCode="0.00">
                  <c:v>0.99000000000000066</c:v>
                </c:pt>
                <c:pt idx="100" formatCode="0.00">
                  <c:v>1.0000000000000007</c:v>
                </c:pt>
                <c:pt idx="101" formatCode="0.00">
                  <c:v>1.0100000000000007</c:v>
                </c:pt>
                <c:pt idx="102" formatCode="0.00">
                  <c:v>1.0200000000000007</c:v>
                </c:pt>
                <c:pt idx="103" formatCode="0.00">
                  <c:v>1.0300000000000007</c:v>
                </c:pt>
                <c:pt idx="104" formatCode="0.00">
                  <c:v>1.0400000000000007</c:v>
                </c:pt>
                <c:pt idx="105" formatCode="0.00">
                  <c:v>1.0500000000000007</c:v>
                </c:pt>
                <c:pt idx="106" formatCode="0.00">
                  <c:v>1.0600000000000007</c:v>
                </c:pt>
                <c:pt idx="107" formatCode="0.00">
                  <c:v>1.0700000000000007</c:v>
                </c:pt>
                <c:pt idx="108" formatCode="0.00">
                  <c:v>1.0800000000000007</c:v>
                </c:pt>
                <c:pt idx="109" formatCode="0.00">
                  <c:v>1.0900000000000007</c:v>
                </c:pt>
                <c:pt idx="110" formatCode="0.00">
                  <c:v>1.1000000000000008</c:v>
                </c:pt>
                <c:pt idx="111" formatCode="0.00">
                  <c:v>1.1100000000000008</c:v>
                </c:pt>
                <c:pt idx="112" formatCode="0.00">
                  <c:v>1.1200000000000008</c:v>
                </c:pt>
                <c:pt idx="113" formatCode="0.00">
                  <c:v>1.1300000000000008</c:v>
                </c:pt>
                <c:pt idx="114" formatCode="0.00">
                  <c:v>1.1400000000000008</c:v>
                </c:pt>
                <c:pt idx="115" formatCode="0.00">
                  <c:v>1.1500000000000008</c:v>
                </c:pt>
                <c:pt idx="116" formatCode="0.00">
                  <c:v>1.1600000000000008</c:v>
                </c:pt>
                <c:pt idx="117" formatCode="0.00">
                  <c:v>1.1700000000000008</c:v>
                </c:pt>
                <c:pt idx="118" formatCode="0.00">
                  <c:v>1.1800000000000008</c:v>
                </c:pt>
                <c:pt idx="119" formatCode="0.00">
                  <c:v>1.1900000000000008</c:v>
                </c:pt>
                <c:pt idx="120" formatCode="0.00">
                  <c:v>1.2000000000000008</c:v>
                </c:pt>
                <c:pt idx="121" formatCode="0.00">
                  <c:v>1.2100000000000009</c:v>
                </c:pt>
                <c:pt idx="122" formatCode="0.00">
                  <c:v>1.2200000000000009</c:v>
                </c:pt>
                <c:pt idx="123" formatCode="0.00">
                  <c:v>1.2300000000000009</c:v>
                </c:pt>
                <c:pt idx="124" formatCode="0.00">
                  <c:v>1.2400000000000009</c:v>
                </c:pt>
                <c:pt idx="125" formatCode="0.00">
                  <c:v>1.2500000000000009</c:v>
                </c:pt>
                <c:pt idx="126" formatCode="0.00">
                  <c:v>1.2600000000000009</c:v>
                </c:pt>
                <c:pt idx="127" formatCode="0.00">
                  <c:v>1.2700000000000009</c:v>
                </c:pt>
                <c:pt idx="128" formatCode="0.00">
                  <c:v>1.2800000000000009</c:v>
                </c:pt>
                <c:pt idx="129" formatCode="0.00">
                  <c:v>1.2900000000000009</c:v>
                </c:pt>
                <c:pt idx="130" formatCode="0.00">
                  <c:v>1.3000000000000009</c:v>
                </c:pt>
                <c:pt idx="131" formatCode="0.00">
                  <c:v>1.3100000000000009</c:v>
                </c:pt>
                <c:pt idx="132" formatCode="0.00">
                  <c:v>1.320000000000001</c:v>
                </c:pt>
                <c:pt idx="133" formatCode="0.00">
                  <c:v>1.330000000000001</c:v>
                </c:pt>
                <c:pt idx="134" formatCode="0.00">
                  <c:v>1.340000000000001</c:v>
                </c:pt>
                <c:pt idx="135" formatCode="0.00">
                  <c:v>1.350000000000001</c:v>
                </c:pt>
                <c:pt idx="136" formatCode="0.00">
                  <c:v>1.360000000000001</c:v>
                </c:pt>
                <c:pt idx="137" formatCode="0.00">
                  <c:v>1.370000000000001</c:v>
                </c:pt>
                <c:pt idx="138" formatCode="0.00">
                  <c:v>1.380000000000001</c:v>
                </c:pt>
                <c:pt idx="139" formatCode="0.00">
                  <c:v>1.390000000000001</c:v>
                </c:pt>
                <c:pt idx="140" formatCode="0.00">
                  <c:v>1.400000000000001</c:v>
                </c:pt>
                <c:pt idx="141" formatCode="0.00">
                  <c:v>1.410000000000001</c:v>
                </c:pt>
                <c:pt idx="142" formatCode="0.00">
                  <c:v>1.420000000000001</c:v>
                </c:pt>
                <c:pt idx="143" formatCode="0.00">
                  <c:v>1.430000000000001</c:v>
                </c:pt>
                <c:pt idx="144" formatCode="0.00">
                  <c:v>1.4400000000000011</c:v>
                </c:pt>
                <c:pt idx="145" formatCode="0.00">
                  <c:v>1.4500000000000011</c:v>
                </c:pt>
                <c:pt idx="146" formatCode="0.00">
                  <c:v>1.4600000000000011</c:v>
                </c:pt>
                <c:pt idx="147" formatCode="0.00">
                  <c:v>1.4700000000000011</c:v>
                </c:pt>
                <c:pt idx="148" formatCode="0.00">
                  <c:v>1.4800000000000011</c:v>
                </c:pt>
                <c:pt idx="149" formatCode="0.00">
                  <c:v>1.4900000000000011</c:v>
                </c:pt>
                <c:pt idx="150" formatCode="0.00">
                  <c:v>1.5000000000000011</c:v>
                </c:pt>
                <c:pt idx="151" formatCode="0.00">
                  <c:v>1.5100000000000011</c:v>
                </c:pt>
                <c:pt idx="152" formatCode="0.00">
                  <c:v>1.5200000000000011</c:v>
                </c:pt>
                <c:pt idx="153" formatCode="0.00">
                  <c:v>1.5300000000000011</c:v>
                </c:pt>
                <c:pt idx="154" formatCode="0.00">
                  <c:v>1.5400000000000011</c:v>
                </c:pt>
                <c:pt idx="155" formatCode="0.00">
                  <c:v>1.5500000000000012</c:v>
                </c:pt>
                <c:pt idx="156" formatCode="0.00">
                  <c:v>1.5600000000000012</c:v>
                </c:pt>
                <c:pt idx="157" formatCode="0.00">
                  <c:v>1.5700000000000012</c:v>
                </c:pt>
                <c:pt idx="158" formatCode="0.00">
                  <c:v>1.5800000000000012</c:v>
                </c:pt>
                <c:pt idx="159" formatCode="0.00">
                  <c:v>1.5900000000000012</c:v>
                </c:pt>
                <c:pt idx="160" formatCode="0.00">
                  <c:v>1.6000000000000012</c:v>
                </c:pt>
                <c:pt idx="161" formatCode="0.00">
                  <c:v>1.6100000000000012</c:v>
                </c:pt>
                <c:pt idx="162" formatCode="0.00">
                  <c:v>1.6200000000000012</c:v>
                </c:pt>
                <c:pt idx="163" formatCode="0.00">
                  <c:v>1.6300000000000012</c:v>
                </c:pt>
                <c:pt idx="164" formatCode="0.00">
                  <c:v>1.6400000000000012</c:v>
                </c:pt>
                <c:pt idx="165" formatCode="0.00">
                  <c:v>1.6500000000000012</c:v>
                </c:pt>
                <c:pt idx="166" formatCode="0.00">
                  <c:v>1.6600000000000013</c:v>
                </c:pt>
                <c:pt idx="167" formatCode="0.00">
                  <c:v>1.6700000000000013</c:v>
                </c:pt>
                <c:pt idx="168" formatCode="0.00">
                  <c:v>1.6800000000000013</c:v>
                </c:pt>
                <c:pt idx="169" formatCode="0.00">
                  <c:v>1.6900000000000013</c:v>
                </c:pt>
                <c:pt idx="170" formatCode="0.00">
                  <c:v>1.7000000000000013</c:v>
                </c:pt>
                <c:pt idx="171" formatCode="0.00">
                  <c:v>1.7100000000000013</c:v>
                </c:pt>
                <c:pt idx="172" formatCode="0.00">
                  <c:v>1.7200000000000013</c:v>
                </c:pt>
                <c:pt idx="173" formatCode="0.00">
                  <c:v>1.7300000000000013</c:v>
                </c:pt>
                <c:pt idx="174" formatCode="0.00">
                  <c:v>1.7400000000000013</c:v>
                </c:pt>
                <c:pt idx="175" formatCode="0.00">
                  <c:v>1.7500000000000013</c:v>
                </c:pt>
                <c:pt idx="176" formatCode="0.00">
                  <c:v>1.7600000000000013</c:v>
                </c:pt>
                <c:pt idx="177" formatCode="0.00">
                  <c:v>1.7700000000000014</c:v>
                </c:pt>
                <c:pt idx="178" formatCode="0.00">
                  <c:v>1.7800000000000014</c:v>
                </c:pt>
                <c:pt idx="179" formatCode="0.00">
                  <c:v>1.7900000000000014</c:v>
                </c:pt>
                <c:pt idx="180" formatCode="0.00">
                  <c:v>1.8000000000000014</c:v>
                </c:pt>
                <c:pt idx="181" formatCode="0.00">
                  <c:v>1.8100000000000014</c:v>
                </c:pt>
                <c:pt idx="182" formatCode="0.00">
                  <c:v>1.8200000000000014</c:v>
                </c:pt>
                <c:pt idx="183" formatCode="0.00">
                  <c:v>1.8300000000000014</c:v>
                </c:pt>
                <c:pt idx="184" formatCode="0.00">
                  <c:v>1.8400000000000014</c:v>
                </c:pt>
                <c:pt idx="185" formatCode="0.00">
                  <c:v>1.8500000000000014</c:v>
                </c:pt>
                <c:pt idx="186" formatCode="0.00">
                  <c:v>1.8600000000000014</c:v>
                </c:pt>
                <c:pt idx="187" formatCode="0.00">
                  <c:v>1.8700000000000014</c:v>
                </c:pt>
                <c:pt idx="188" formatCode="0.00">
                  <c:v>1.8800000000000014</c:v>
                </c:pt>
                <c:pt idx="189" formatCode="0.00">
                  <c:v>1.8900000000000015</c:v>
                </c:pt>
                <c:pt idx="190" formatCode="0.00">
                  <c:v>1.9000000000000015</c:v>
                </c:pt>
                <c:pt idx="191" formatCode="0.00">
                  <c:v>1.9100000000000015</c:v>
                </c:pt>
                <c:pt idx="192" formatCode="0.00">
                  <c:v>1.9200000000000015</c:v>
                </c:pt>
                <c:pt idx="193" formatCode="0.00">
                  <c:v>1.9300000000000015</c:v>
                </c:pt>
                <c:pt idx="194" formatCode="0.00">
                  <c:v>1.9400000000000015</c:v>
                </c:pt>
                <c:pt idx="195" formatCode="0.00">
                  <c:v>1.9500000000000015</c:v>
                </c:pt>
                <c:pt idx="196" formatCode="0.00">
                  <c:v>1.9600000000000015</c:v>
                </c:pt>
                <c:pt idx="197" formatCode="0.00">
                  <c:v>1.9700000000000015</c:v>
                </c:pt>
                <c:pt idx="198" formatCode="0.00">
                  <c:v>1.9800000000000015</c:v>
                </c:pt>
                <c:pt idx="199" formatCode="0.00">
                  <c:v>1.9900000000000015</c:v>
                </c:pt>
                <c:pt idx="200" formatCode="0.00">
                  <c:v>2.0000000000000013</c:v>
                </c:pt>
                <c:pt idx="201" formatCode="0.00">
                  <c:v>2.0100000000000011</c:v>
                </c:pt>
                <c:pt idx="202" formatCode="0.00">
                  <c:v>2.0200000000000009</c:v>
                </c:pt>
                <c:pt idx="203" formatCode="0.00">
                  <c:v>2.0300000000000007</c:v>
                </c:pt>
                <c:pt idx="204" formatCode="0.00">
                  <c:v>2.0400000000000005</c:v>
                </c:pt>
                <c:pt idx="205" formatCode="0.00">
                  <c:v>2.0500000000000003</c:v>
                </c:pt>
                <c:pt idx="206" formatCode="0.00">
                  <c:v>2.06</c:v>
                </c:pt>
                <c:pt idx="207" formatCode="0.00">
                  <c:v>2.0699999999999998</c:v>
                </c:pt>
                <c:pt idx="208" formatCode="0.00">
                  <c:v>2.0799999999999996</c:v>
                </c:pt>
                <c:pt idx="209" formatCode="0.00">
                  <c:v>2.0899999999999994</c:v>
                </c:pt>
                <c:pt idx="210" formatCode="0.00">
                  <c:v>2.0999999999999992</c:v>
                </c:pt>
                <c:pt idx="211" formatCode="0.00">
                  <c:v>2.109999999999999</c:v>
                </c:pt>
                <c:pt idx="212" formatCode="0.00">
                  <c:v>2.1199999999999988</c:v>
                </c:pt>
                <c:pt idx="213" formatCode="0.00">
                  <c:v>2.1299999999999986</c:v>
                </c:pt>
                <c:pt idx="214" formatCode="0.00">
                  <c:v>2.1399999999999983</c:v>
                </c:pt>
                <c:pt idx="215" formatCode="0.00">
                  <c:v>2.1499999999999981</c:v>
                </c:pt>
                <c:pt idx="216" formatCode="0.00">
                  <c:v>2.1599999999999979</c:v>
                </c:pt>
                <c:pt idx="217" formatCode="0.00">
                  <c:v>2.1699999999999977</c:v>
                </c:pt>
                <c:pt idx="218" formatCode="0.00">
                  <c:v>2.1799999999999975</c:v>
                </c:pt>
                <c:pt idx="219" formatCode="0.00">
                  <c:v>2.1899999999999973</c:v>
                </c:pt>
                <c:pt idx="220" formatCode="0.00">
                  <c:v>2.1999999999999971</c:v>
                </c:pt>
                <c:pt idx="221" formatCode="0.00">
                  <c:v>2.2099999999999969</c:v>
                </c:pt>
                <c:pt idx="222" formatCode="0.00">
                  <c:v>2.2199999999999966</c:v>
                </c:pt>
                <c:pt idx="223" formatCode="0.00">
                  <c:v>2.2299999999999964</c:v>
                </c:pt>
                <c:pt idx="224" formatCode="0.00">
                  <c:v>2.2399999999999962</c:v>
                </c:pt>
                <c:pt idx="225" formatCode="0.00">
                  <c:v>2.249999999999996</c:v>
                </c:pt>
                <c:pt idx="226" formatCode="0.00">
                  <c:v>2.2599999999999958</c:v>
                </c:pt>
                <c:pt idx="227" formatCode="0.00">
                  <c:v>2.2699999999999956</c:v>
                </c:pt>
                <c:pt idx="228" formatCode="0.00">
                  <c:v>2.2799999999999954</c:v>
                </c:pt>
                <c:pt idx="229" formatCode="0.00">
                  <c:v>2.2899999999999952</c:v>
                </c:pt>
                <c:pt idx="230" formatCode="0.00">
                  <c:v>2.2999999999999949</c:v>
                </c:pt>
                <c:pt idx="231" formatCode="0.00">
                  <c:v>2.3099999999999947</c:v>
                </c:pt>
                <c:pt idx="232" formatCode="0.00">
                  <c:v>2.3199999999999945</c:v>
                </c:pt>
                <c:pt idx="233" formatCode="0.00">
                  <c:v>2.3299999999999943</c:v>
                </c:pt>
                <c:pt idx="234" formatCode="0.00">
                  <c:v>2.3399999999999941</c:v>
                </c:pt>
                <c:pt idx="235" formatCode="0.00">
                  <c:v>2.3499999999999939</c:v>
                </c:pt>
                <c:pt idx="236" formatCode="0.00">
                  <c:v>2.3599999999999937</c:v>
                </c:pt>
                <c:pt idx="237" formatCode="0.00">
                  <c:v>2.3699999999999934</c:v>
                </c:pt>
                <c:pt idx="238" formatCode="0.00">
                  <c:v>2.3799999999999932</c:v>
                </c:pt>
                <c:pt idx="239" formatCode="0.00">
                  <c:v>2.389999999999993</c:v>
                </c:pt>
                <c:pt idx="240" formatCode="0.00">
                  <c:v>2.3999999999999928</c:v>
                </c:pt>
                <c:pt idx="241" formatCode="0.00">
                  <c:v>2.4099999999999926</c:v>
                </c:pt>
                <c:pt idx="242" formatCode="0.00">
                  <c:v>2.4199999999999924</c:v>
                </c:pt>
                <c:pt idx="243" formatCode="0.00">
                  <c:v>2.4299999999999922</c:v>
                </c:pt>
                <c:pt idx="244" formatCode="0.00">
                  <c:v>2.439999999999992</c:v>
                </c:pt>
                <c:pt idx="245" formatCode="0.00">
                  <c:v>2.4499999999999917</c:v>
                </c:pt>
                <c:pt idx="246" formatCode="0.00">
                  <c:v>2.4599999999999915</c:v>
                </c:pt>
                <c:pt idx="247" formatCode="0.00">
                  <c:v>2.4699999999999913</c:v>
                </c:pt>
                <c:pt idx="248" formatCode="0.00">
                  <c:v>2.4799999999999911</c:v>
                </c:pt>
                <c:pt idx="249" formatCode="0.00">
                  <c:v>2.4899999999999909</c:v>
                </c:pt>
                <c:pt idx="250" formatCode="0.00">
                  <c:v>2.4999999999999907</c:v>
                </c:pt>
                <c:pt idx="251" formatCode="0.00">
                  <c:v>2.5099999999999905</c:v>
                </c:pt>
                <c:pt idx="252" formatCode="0.00">
                  <c:v>2.5199999999999902</c:v>
                </c:pt>
                <c:pt idx="253" formatCode="0.00">
                  <c:v>2.52999999999999</c:v>
                </c:pt>
                <c:pt idx="254" formatCode="0.00">
                  <c:v>2.5399999999999898</c:v>
                </c:pt>
                <c:pt idx="255" formatCode="0.00">
                  <c:v>2.5499999999999896</c:v>
                </c:pt>
                <c:pt idx="256" formatCode="0.00">
                  <c:v>2.5599999999999894</c:v>
                </c:pt>
                <c:pt idx="257" formatCode="0.00">
                  <c:v>2.5699999999999892</c:v>
                </c:pt>
                <c:pt idx="258" formatCode="0.00">
                  <c:v>2.579999999999989</c:v>
                </c:pt>
                <c:pt idx="259" formatCode="0.00">
                  <c:v>2.5899999999999888</c:v>
                </c:pt>
                <c:pt idx="260" formatCode="0.00">
                  <c:v>2.5999999999999885</c:v>
                </c:pt>
                <c:pt idx="261" formatCode="0.00">
                  <c:v>2.6099999999999883</c:v>
                </c:pt>
                <c:pt idx="262" formatCode="0.00">
                  <c:v>2.6199999999999881</c:v>
                </c:pt>
                <c:pt idx="263" formatCode="0.00">
                  <c:v>2.6299999999999879</c:v>
                </c:pt>
                <c:pt idx="264" formatCode="0.00">
                  <c:v>2.6399999999999877</c:v>
                </c:pt>
                <c:pt idx="265" formatCode="0.00">
                  <c:v>2.6499999999999875</c:v>
                </c:pt>
                <c:pt idx="266" formatCode="0.00">
                  <c:v>2.6599999999999873</c:v>
                </c:pt>
                <c:pt idx="267" formatCode="0.00">
                  <c:v>2.6699999999999871</c:v>
                </c:pt>
                <c:pt idx="268" formatCode="0.00">
                  <c:v>2.6799999999999868</c:v>
                </c:pt>
                <c:pt idx="269" formatCode="0.00">
                  <c:v>2.6899999999999866</c:v>
                </c:pt>
                <c:pt idx="270" formatCode="0.00">
                  <c:v>2.6999999999999864</c:v>
                </c:pt>
                <c:pt idx="271" formatCode="0.00">
                  <c:v>2.7099999999999862</c:v>
                </c:pt>
                <c:pt idx="272" formatCode="0.00">
                  <c:v>2.719999999999986</c:v>
                </c:pt>
                <c:pt idx="273" formatCode="0.00">
                  <c:v>2.7299999999999858</c:v>
                </c:pt>
                <c:pt idx="274" formatCode="0.00">
                  <c:v>2.7399999999999856</c:v>
                </c:pt>
                <c:pt idx="275" formatCode="0.00">
                  <c:v>2.7499999999999853</c:v>
                </c:pt>
                <c:pt idx="276" formatCode="0.00">
                  <c:v>2.7599999999999851</c:v>
                </c:pt>
                <c:pt idx="277" formatCode="0.00">
                  <c:v>2.7699999999999849</c:v>
                </c:pt>
                <c:pt idx="278" formatCode="0.00">
                  <c:v>2.7799999999999847</c:v>
                </c:pt>
                <c:pt idx="279" formatCode="0.00">
                  <c:v>2.7899999999999845</c:v>
                </c:pt>
                <c:pt idx="280" formatCode="0.00">
                  <c:v>2.7999999999999843</c:v>
                </c:pt>
                <c:pt idx="281" formatCode="0.00">
                  <c:v>2.8099999999999841</c:v>
                </c:pt>
                <c:pt idx="282" formatCode="0.00">
                  <c:v>2.8199999999999839</c:v>
                </c:pt>
                <c:pt idx="283" formatCode="0.00">
                  <c:v>2.8299999999999836</c:v>
                </c:pt>
                <c:pt idx="284" formatCode="0.00">
                  <c:v>2.8399999999999834</c:v>
                </c:pt>
                <c:pt idx="285" formatCode="0.00">
                  <c:v>2.8499999999999832</c:v>
                </c:pt>
                <c:pt idx="286" formatCode="0.00">
                  <c:v>2.859999999999983</c:v>
                </c:pt>
                <c:pt idx="287" formatCode="0.00">
                  <c:v>2.8699999999999828</c:v>
                </c:pt>
                <c:pt idx="288" formatCode="0.00">
                  <c:v>2.8799999999999826</c:v>
                </c:pt>
                <c:pt idx="289" formatCode="0.00">
                  <c:v>2.8899999999999824</c:v>
                </c:pt>
                <c:pt idx="290" formatCode="0.00">
                  <c:v>2.8999999999999821</c:v>
                </c:pt>
                <c:pt idx="291" formatCode="0.00">
                  <c:v>2.9099999999999819</c:v>
                </c:pt>
                <c:pt idx="292" formatCode="0.00">
                  <c:v>2.9199999999999817</c:v>
                </c:pt>
                <c:pt idx="293" formatCode="0.00">
                  <c:v>2.9299999999999815</c:v>
                </c:pt>
                <c:pt idx="294" formatCode="0.00">
                  <c:v>2.9399999999999813</c:v>
                </c:pt>
                <c:pt idx="295" formatCode="0.00">
                  <c:v>2.9499999999999811</c:v>
                </c:pt>
                <c:pt idx="296" formatCode="0.00">
                  <c:v>2.9599999999999809</c:v>
                </c:pt>
                <c:pt idx="297" formatCode="0.00">
                  <c:v>2.9699999999999807</c:v>
                </c:pt>
                <c:pt idx="298" formatCode="0.00">
                  <c:v>2.9799999999999804</c:v>
                </c:pt>
                <c:pt idx="299" formatCode="0.00">
                  <c:v>2.9899999999999802</c:v>
                </c:pt>
                <c:pt idx="300" formatCode="0.00">
                  <c:v>2.99999999999998</c:v>
                </c:pt>
                <c:pt idx="301" formatCode="0.00">
                  <c:v>3.0099999999999798</c:v>
                </c:pt>
                <c:pt idx="302" formatCode="0.00">
                  <c:v>3.0199999999999796</c:v>
                </c:pt>
                <c:pt idx="303" formatCode="0.00">
                  <c:v>3.0299999999999794</c:v>
                </c:pt>
                <c:pt idx="304" formatCode="0.00">
                  <c:v>3.0399999999999792</c:v>
                </c:pt>
                <c:pt idx="305" formatCode="0.00">
                  <c:v>3.049999999999979</c:v>
                </c:pt>
                <c:pt idx="306" formatCode="0.00">
                  <c:v>3.0599999999999787</c:v>
                </c:pt>
                <c:pt idx="307" formatCode="0.00">
                  <c:v>3.0699999999999785</c:v>
                </c:pt>
                <c:pt idx="308" formatCode="0.00">
                  <c:v>3.0799999999999783</c:v>
                </c:pt>
                <c:pt idx="309" formatCode="0.00">
                  <c:v>3.0899999999999781</c:v>
                </c:pt>
                <c:pt idx="310" formatCode="0.00">
                  <c:v>3.0999999999999779</c:v>
                </c:pt>
                <c:pt idx="311" formatCode="0.00">
                  <c:v>3.1099999999999777</c:v>
                </c:pt>
                <c:pt idx="312" formatCode="0.00">
                  <c:v>3.1199999999999775</c:v>
                </c:pt>
                <c:pt idx="313" formatCode="0.00">
                  <c:v>3.1299999999999772</c:v>
                </c:pt>
                <c:pt idx="314" formatCode="0.00">
                  <c:v>3.139999999999977</c:v>
                </c:pt>
                <c:pt idx="315" formatCode="0.00">
                  <c:v>3.1499999999999768</c:v>
                </c:pt>
                <c:pt idx="316" formatCode="0.00">
                  <c:v>3.1599999999999766</c:v>
                </c:pt>
                <c:pt idx="317" formatCode="0.00">
                  <c:v>3.1699999999999764</c:v>
                </c:pt>
                <c:pt idx="318" formatCode="0.00">
                  <c:v>3.1799999999999762</c:v>
                </c:pt>
                <c:pt idx="319" formatCode="0.00">
                  <c:v>3.189999999999976</c:v>
                </c:pt>
                <c:pt idx="320" formatCode="0.00">
                  <c:v>3.1999999999999758</c:v>
                </c:pt>
                <c:pt idx="321" formatCode="0.00">
                  <c:v>3.2099999999999755</c:v>
                </c:pt>
                <c:pt idx="322" formatCode="0.00">
                  <c:v>3.2199999999999753</c:v>
                </c:pt>
                <c:pt idx="323" formatCode="0.00">
                  <c:v>3.2299999999999751</c:v>
                </c:pt>
                <c:pt idx="324" formatCode="0.00">
                  <c:v>3.2399999999999749</c:v>
                </c:pt>
                <c:pt idx="325" formatCode="0.00">
                  <c:v>3.2499999999999747</c:v>
                </c:pt>
                <c:pt idx="326" formatCode="0.00">
                  <c:v>3.2599999999999745</c:v>
                </c:pt>
                <c:pt idx="327" formatCode="0.00">
                  <c:v>3.2699999999999743</c:v>
                </c:pt>
                <c:pt idx="328" formatCode="0.00">
                  <c:v>3.279999999999974</c:v>
                </c:pt>
                <c:pt idx="329" formatCode="0.00">
                  <c:v>3.2899999999999738</c:v>
                </c:pt>
                <c:pt idx="330" formatCode="0.00">
                  <c:v>3.2999999999999736</c:v>
                </c:pt>
                <c:pt idx="331" formatCode="0.00">
                  <c:v>3.3099999999999734</c:v>
                </c:pt>
                <c:pt idx="332" formatCode="0.00">
                  <c:v>3.3199999999999732</c:v>
                </c:pt>
                <c:pt idx="333" formatCode="0.00">
                  <c:v>3.329999999999973</c:v>
                </c:pt>
                <c:pt idx="334" formatCode="0.00">
                  <c:v>3.3399999999999728</c:v>
                </c:pt>
                <c:pt idx="335" formatCode="0.00">
                  <c:v>3.3499999999999726</c:v>
                </c:pt>
                <c:pt idx="336" formatCode="0.00">
                  <c:v>3.3599999999999723</c:v>
                </c:pt>
                <c:pt idx="337" formatCode="0.00">
                  <c:v>3.3699999999999721</c:v>
                </c:pt>
                <c:pt idx="338" formatCode="0.00">
                  <c:v>3.3799999999999719</c:v>
                </c:pt>
                <c:pt idx="339" formatCode="0.00">
                  <c:v>3.3899999999999717</c:v>
                </c:pt>
                <c:pt idx="340" formatCode="0.00">
                  <c:v>3.3999999999999715</c:v>
                </c:pt>
                <c:pt idx="341" formatCode="0.00">
                  <c:v>3.4099999999999713</c:v>
                </c:pt>
                <c:pt idx="342" formatCode="0.00">
                  <c:v>3.4199999999999711</c:v>
                </c:pt>
                <c:pt idx="343" formatCode="0.00">
                  <c:v>3.4299999999999708</c:v>
                </c:pt>
                <c:pt idx="344" formatCode="0.00">
                  <c:v>3.4399999999999706</c:v>
                </c:pt>
                <c:pt idx="345" formatCode="0.00">
                  <c:v>3.4499999999999704</c:v>
                </c:pt>
                <c:pt idx="346" formatCode="0.00">
                  <c:v>3.4599999999999702</c:v>
                </c:pt>
                <c:pt idx="347" formatCode="0.00">
                  <c:v>3.46999999999997</c:v>
                </c:pt>
                <c:pt idx="348" formatCode="0.00">
                  <c:v>3.4799999999999698</c:v>
                </c:pt>
                <c:pt idx="349" formatCode="0.00">
                  <c:v>3.4899999999999696</c:v>
                </c:pt>
                <c:pt idx="350" formatCode="0.00">
                  <c:v>3.4999999999999694</c:v>
                </c:pt>
                <c:pt idx="351" formatCode="0.00">
                  <c:v>3.5099999999999691</c:v>
                </c:pt>
                <c:pt idx="352" formatCode="0.00">
                  <c:v>3.5199999999999689</c:v>
                </c:pt>
                <c:pt idx="353" formatCode="0.00">
                  <c:v>3.5299999999999687</c:v>
                </c:pt>
                <c:pt idx="354" formatCode="0.00">
                  <c:v>3.5399999999999685</c:v>
                </c:pt>
                <c:pt idx="355" formatCode="0.00">
                  <c:v>3.5499999999999683</c:v>
                </c:pt>
                <c:pt idx="356" formatCode="0.00">
                  <c:v>3.5599999999999681</c:v>
                </c:pt>
                <c:pt idx="357" formatCode="0.00">
                  <c:v>3.5699999999999679</c:v>
                </c:pt>
                <c:pt idx="358" formatCode="0.00">
                  <c:v>3.5799999999999677</c:v>
                </c:pt>
                <c:pt idx="359" formatCode="0.00">
                  <c:v>3.5899999999999674</c:v>
                </c:pt>
                <c:pt idx="360" formatCode="0.00">
                  <c:v>3.5999999999999672</c:v>
                </c:pt>
                <c:pt idx="361" formatCode="0.00">
                  <c:v>3.609999999999967</c:v>
                </c:pt>
                <c:pt idx="362" formatCode="0.00">
                  <c:v>3.6199999999999668</c:v>
                </c:pt>
                <c:pt idx="363" formatCode="0.00">
                  <c:v>3.6299999999999666</c:v>
                </c:pt>
                <c:pt idx="364" formatCode="0.00">
                  <c:v>3.6399999999999664</c:v>
                </c:pt>
                <c:pt idx="365" formatCode="0.00">
                  <c:v>3.6499999999999662</c:v>
                </c:pt>
                <c:pt idx="366" formatCode="0.00">
                  <c:v>3.6599999999999659</c:v>
                </c:pt>
                <c:pt idx="367" formatCode="0.00">
                  <c:v>3.6699999999999657</c:v>
                </c:pt>
                <c:pt idx="368" formatCode="0.00">
                  <c:v>3.6799999999999655</c:v>
                </c:pt>
                <c:pt idx="369" formatCode="0.00">
                  <c:v>3.6899999999999653</c:v>
                </c:pt>
                <c:pt idx="370" formatCode="0.00">
                  <c:v>3.6999999999999651</c:v>
                </c:pt>
                <c:pt idx="371" formatCode="0.00">
                  <c:v>3.7099999999999649</c:v>
                </c:pt>
                <c:pt idx="372" formatCode="0.00">
                  <c:v>3.7199999999999647</c:v>
                </c:pt>
                <c:pt idx="373" formatCode="0.00">
                  <c:v>3.7299999999999645</c:v>
                </c:pt>
                <c:pt idx="374" formatCode="0.00">
                  <c:v>3.7399999999999642</c:v>
                </c:pt>
                <c:pt idx="375" formatCode="0.00">
                  <c:v>3.749999999999964</c:v>
                </c:pt>
                <c:pt idx="376" formatCode="0.00">
                  <c:v>3.7599999999999638</c:v>
                </c:pt>
                <c:pt idx="377" formatCode="0.00">
                  <c:v>3.7699999999999636</c:v>
                </c:pt>
                <c:pt idx="378" formatCode="0.00">
                  <c:v>3.7799999999999634</c:v>
                </c:pt>
                <c:pt idx="379" formatCode="0.00">
                  <c:v>3.7899999999999632</c:v>
                </c:pt>
                <c:pt idx="380" formatCode="0.00">
                  <c:v>3.799999999999963</c:v>
                </c:pt>
                <c:pt idx="381" formatCode="0.00">
                  <c:v>3.8099999999999627</c:v>
                </c:pt>
                <c:pt idx="382" formatCode="0.00">
                  <c:v>3.8199999999999625</c:v>
                </c:pt>
                <c:pt idx="383" formatCode="0.00">
                  <c:v>3.8299999999999623</c:v>
                </c:pt>
                <c:pt idx="384" formatCode="0.00">
                  <c:v>3.8399999999999621</c:v>
                </c:pt>
                <c:pt idx="385" formatCode="0.00">
                  <c:v>3.8499999999999619</c:v>
                </c:pt>
                <c:pt idx="386" formatCode="0.00">
                  <c:v>3.8599999999999617</c:v>
                </c:pt>
                <c:pt idx="387" formatCode="0.00">
                  <c:v>3.8699999999999615</c:v>
                </c:pt>
                <c:pt idx="388" formatCode="0.00">
                  <c:v>3.8799999999999613</c:v>
                </c:pt>
                <c:pt idx="389" formatCode="0.00">
                  <c:v>3.889999999999961</c:v>
                </c:pt>
                <c:pt idx="390" formatCode="0.00">
                  <c:v>3.8999999999999608</c:v>
                </c:pt>
                <c:pt idx="391" formatCode="0.00">
                  <c:v>3.9099999999999606</c:v>
                </c:pt>
                <c:pt idx="392" formatCode="0.00">
                  <c:v>3.9199999999999604</c:v>
                </c:pt>
                <c:pt idx="393" formatCode="0.00">
                  <c:v>3.9299999999999602</c:v>
                </c:pt>
                <c:pt idx="394" formatCode="0.00">
                  <c:v>3.93999999999996</c:v>
                </c:pt>
                <c:pt idx="395" formatCode="0.00">
                  <c:v>3.9499999999999598</c:v>
                </c:pt>
                <c:pt idx="396" formatCode="0.00">
                  <c:v>3.9599999999999596</c:v>
                </c:pt>
                <c:pt idx="397" formatCode="0.00">
                  <c:v>3.9699999999999593</c:v>
                </c:pt>
                <c:pt idx="398" formatCode="0.00">
                  <c:v>3.9799999999999591</c:v>
                </c:pt>
                <c:pt idx="399" formatCode="0.00">
                  <c:v>3.9899999999999589</c:v>
                </c:pt>
                <c:pt idx="400" formatCode="0.00">
                  <c:v>3.9999999999999587</c:v>
                </c:pt>
                <c:pt idx="401" formatCode="0.00">
                  <c:v>4.0099999999999589</c:v>
                </c:pt>
                <c:pt idx="402" formatCode="0.00">
                  <c:v>4.0199999999999587</c:v>
                </c:pt>
                <c:pt idx="403" formatCode="0.00">
                  <c:v>4.0299999999999585</c:v>
                </c:pt>
                <c:pt idx="404" formatCode="0.00">
                  <c:v>4.0399999999999583</c:v>
                </c:pt>
                <c:pt idx="405" formatCode="0.00">
                  <c:v>4.0499999999999581</c:v>
                </c:pt>
                <c:pt idx="406" formatCode="0.00">
                  <c:v>4.0599999999999579</c:v>
                </c:pt>
                <c:pt idx="407" formatCode="0.00">
                  <c:v>4.0699999999999577</c:v>
                </c:pt>
                <c:pt idx="408" formatCode="0.00">
                  <c:v>4.0799999999999574</c:v>
                </c:pt>
                <c:pt idx="409" formatCode="0.00">
                  <c:v>4.0899999999999572</c:v>
                </c:pt>
                <c:pt idx="410" formatCode="0.00">
                  <c:v>4.099999999999957</c:v>
                </c:pt>
                <c:pt idx="411" formatCode="0.00">
                  <c:v>4.1099999999999568</c:v>
                </c:pt>
                <c:pt idx="412" formatCode="0.00">
                  <c:v>4.1199999999999566</c:v>
                </c:pt>
                <c:pt idx="413" formatCode="0.00">
                  <c:v>4.1299999999999564</c:v>
                </c:pt>
                <c:pt idx="414" formatCode="0.00">
                  <c:v>4.1399999999999562</c:v>
                </c:pt>
                <c:pt idx="415" formatCode="0.00">
                  <c:v>4.1499999999999559</c:v>
                </c:pt>
                <c:pt idx="416" formatCode="0.00">
                  <c:v>4.1599999999999557</c:v>
                </c:pt>
                <c:pt idx="417" formatCode="0.00">
                  <c:v>4.1699999999999555</c:v>
                </c:pt>
                <c:pt idx="418" formatCode="0.00">
                  <c:v>4.1799999999999553</c:v>
                </c:pt>
                <c:pt idx="419" formatCode="0.00">
                  <c:v>4.1899999999999551</c:v>
                </c:pt>
                <c:pt idx="420" formatCode="0.00">
                  <c:v>4.1999999999999549</c:v>
                </c:pt>
                <c:pt idx="421" formatCode="0.00">
                  <c:v>4.2099999999999547</c:v>
                </c:pt>
                <c:pt idx="422" formatCode="0.00">
                  <c:v>4.2199999999999545</c:v>
                </c:pt>
                <c:pt idx="423" formatCode="0.00">
                  <c:v>4.2299999999999542</c:v>
                </c:pt>
                <c:pt idx="424" formatCode="0.00">
                  <c:v>4.239999999999954</c:v>
                </c:pt>
                <c:pt idx="425" formatCode="0.00">
                  <c:v>4.2499999999999538</c:v>
                </c:pt>
                <c:pt idx="426" formatCode="0.00">
                  <c:v>4.2599999999999536</c:v>
                </c:pt>
                <c:pt idx="427" formatCode="0.00">
                  <c:v>4.2699999999999534</c:v>
                </c:pt>
                <c:pt idx="428" formatCode="0.00">
                  <c:v>4.2799999999999532</c:v>
                </c:pt>
                <c:pt idx="429" formatCode="0.00">
                  <c:v>4.289999999999953</c:v>
                </c:pt>
                <c:pt idx="430" formatCode="0.00">
                  <c:v>4.2999999999999527</c:v>
                </c:pt>
                <c:pt idx="431" formatCode="0.00">
                  <c:v>4.3099999999999525</c:v>
                </c:pt>
                <c:pt idx="432" formatCode="0.00">
                  <c:v>4.3199999999999523</c:v>
                </c:pt>
                <c:pt idx="433" formatCode="0.00">
                  <c:v>4.3299999999999521</c:v>
                </c:pt>
                <c:pt idx="434" formatCode="0.00">
                  <c:v>4.3399999999999519</c:v>
                </c:pt>
                <c:pt idx="435" formatCode="0.00">
                  <c:v>4.3499999999999517</c:v>
                </c:pt>
                <c:pt idx="436" formatCode="0.00">
                  <c:v>4.3599999999999515</c:v>
                </c:pt>
                <c:pt idx="437" formatCode="0.00">
                  <c:v>4.3699999999999513</c:v>
                </c:pt>
                <c:pt idx="438" formatCode="0.00">
                  <c:v>4.379999999999951</c:v>
                </c:pt>
                <c:pt idx="439" formatCode="0.00">
                  <c:v>4.3899999999999508</c:v>
                </c:pt>
                <c:pt idx="440" formatCode="0.00">
                  <c:v>4.3999999999999506</c:v>
                </c:pt>
                <c:pt idx="441" formatCode="0.00">
                  <c:v>4.4099999999999504</c:v>
                </c:pt>
                <c:pt idx="442" formatCode="0.00">
                  <c:v>4.4199999999999502</c:v>
                </c:pt>
                <c:pt idx="443" formatCode="0.00">
                  <c:v>4.42999999999995</c:v>
                </c:pt>
                <c:pt idx="444" formatCode="0.00">
                  <c:v>4.4399999999999498</c:v>
                </c:pt>
                <c:pt idx="445" formatCode="0.00">
                  <c:v>4.4499999999999496</c:v>
                </c:pt>
                <c:pt idx="446" formatCode="0.00">
                  <c:v>4.4599999999999493</c:v>
                </c:pt>
                <c:pt idx="447" formatCode="0.00">
                  <c:v>4.4699999999999491</c:v>
                </c:pt>
                <c:pt idx="448" formatCode="0.00">
                  <c:v>4.4799999999999489</c:v>
                </c:pt>
                <c:pt idx="449" formatCode="0.00">
                  <c:v>4.4899999999999487</c:v>
                </c:pt>
                <c:pt idx="450" formatCode="0.00">
                  <c:v>4.4999999999999485</c:v>
                </c:pt>
                <c:pt idx="451" formatCode="0.00">
                  <c:v>4.5099999999999483</c:v>
                </c:pt>
                <c:pt idx="452" formatCode="0.00">
                  <c:v>4.5199999999999481</c:v>
                </c:pt>
                <c:pt idx="453" formatCode="0.00">
                  <c:v>4.5299999999999478</c:v>
                </c:pt>
                <c:pt idx="454" formatCode="0.00">
                  <c:v>4.5399999999999476</c:v>
                </c:pt>
                <c:pt idx="455" formatCode="0.00">
                  <c:v>4.5499999999999474</c:v>
                </c:pt>
                <c:pt idx="456" formatCode="0.00">
                  <c:v>4.5599999999999472</c:v>
                </c:pt>
                <c:pt idx="457" formatCode="0.00">
                  <c:v>4.569999999999947</c:v>
                </c:pt>
                <c:pt idx="458" formatCode="0.00">
                  <c:v>4.5799999999999468</c:v>
                </c:pt>
                <c:pt idx="459" formatCode="0.00">
                  <c:v>4.5899999999999466</c:v>
                </c:pt>
                <c:pt idx="460" formatCode="0.00">
                  <c:v>4.5999999999999464</c:v>
                </c:pt>
                <c:pt idx="461" formatCode="0.00">
                  <c:v>4.6099999999999461</c:v>
                </c:pt>
                <c:pt idx="462" formatCode="0.00">
                  <c:v>4.6199999999999459</c:v>
                </c:pt>
                <c:pt idx="463" formatCode="0.00">
                  <c:v>4.6299999999999457</c:v>
                </c:pt>
                <c:pt idx="464" formatCode="0.00">
                  <c:v>4.6399999999999455</c:v>
                </c:pt>
                <c:pt idx="465" formatCode="0.00">
                  <c:v>4.6499999999999453</c:v>
                </c:pt>
                <c:pt idx="466" formatCode="0.00">
                  <c:v>4.6599999999999451</c:v>
                </c:pt>
                <c:pt idx="467" formatCode="0.00">
                  <c:v>4.6699999999999449</c:v>
                </c:pt>
                <c:pt idx="468" formatCode="0.00">
                  <c:v>4.6799999999999446</c:v>
                </c:pt>
                <c:pt idx="469" formatCode="0.00">
                  <c:v>4.6899999999999444</c:v>
                </c:pt>
                <c:pt idx="470" formatCode="0.00">
                  <c:v>4.6999999999999442</c:v>
                </c:pt>
                <c:pt idx="471" formatCode="0.00">
                  <c:v>4.709999999999944</c:v>
                </c:pt>
                <c:pt idx="472" formatCode="0.00">
                  <c:v>4.7199999999999438</c:v>
                </c:pt>
                <c:pt idx="473" formatCode="0.00">
                  <c:v>4.7299999999999436</c:v>
                </c:pt>
                <c:pt idx="474" formatCode="0.00">
                  <c:v>4.7399999999999434</c:v>
                </c:pt>
                <c:pt idx="475" formatCode="0.00">
                  <c:v>4.7499999999999432</c:v>
                </c:pt>
                <c:pt idx="476" formatCode="0.00">
                  <c:v>4.7599999999999429</c:v>
                </c:pt>
                <c:pt idx="477" formatCode="0.00">
                  <c:v>4.7699999999999427</c:v>
                </c:pt>
                <c:pt idx="478" formatCode="0.00">
                  <c:v>4.7799999999999425</c:v>
                </c:pt>
                <c:pt idx="479" formatCode="0.00">
                  <c:v>4.7899999999999423</c:v>
                </c:pt>
                <c:pt idx="480" formatCode="0.00">
                  <c:v>4.7999999999999421</c:v>
                </c:pt>
                <c:pt idx="481" formatCode="0.00">
                  <c:v>4.8099999999999419</c:v>
                </c:pt>
                <c:pt idx="482" formatCode="0.00">
                  <c:v>4.8199999999999417</c:v>
                </c:pt>
                <c:pt idx="483" formatCode="0.00">
                  <c:v>4.8299999999999415</c:v>
                </c:pt>
                <c:pt idx="484" formatCode="0.00">
                  <c:v>4.8399999999999412</c:v>
                </c:pt>
                <c:pt idx="485" formatCode="0.00">
                  <c:v>4.849999999999941</c:v>
                </c:pt>
                <c:pt idx="486" formatCode="0.00">
                  <c:v>4.8599999999999408</c:v>
                </c:pt>
                <c:pt idx="487" formatCode="0.00">
                  <c:v>4.8699999999999406</c:v>
                </c:pt>
                <c:pt idx="488" formatCode="0.00">
                  <c:v>4.8799999999999404</c:v>
                </c:pt>
                <c:pt idx="489" formatCode="0.00">
                  <c:v>4.8899999999999402</c:v>
                </c:pt>
                <c:pt idx="490" formatCode="0.00">
                  <c:v>4.89999999999994</c:v>
                </c:pt>
                <c:pt idx="491" formatCode="0.00">
                  <c:v>4.9099999999999397</c:v>
                </c:pt>
                <c:pt idx="492" formatCode="0.00">
                  <c:v>4.9199999999999395</c:v>
                </c:pt>
                <c:pt idx="493" formatCode="0.00">
                  <c:v>4.9299999999999393</c:v>
                </c:pt>
                <c:pt idx="494" formatCode="0.00">
                  <c:v>4.9399999999999391</c:v>
                </c:pt>
                <c:pt idx="495" formatCode="0.00">
                  <c:v>4.9499999999999389</c:v>
                </c:pt>
                <c:pt idx="496" formatCode="0.00">
                  <c:v>4.9599999999999387</c:v>
                </c:pt>
                <c:pt idx="497" formatCode="0.00">
                  <c:v>4.9699999999999385</c:v>
                </c:pt>
                <c:pt idx="498" formatCode="0.00">
                  <c:v>4.9799999999999383</c:v>
                </c:pt>
                <c:pt idx="499" formatCode="0.00">
                  <c:v>4.989999999999938</c:v>
                </c:pt>
              </c:numCache>
            </c:numRef>
          </c:cat>
          <c:val>
            <c:numRef>
              <c:f>'ECG-data-as-seriestocolumns-202'!$G$2:$G$502</c:f>
              <c:numCache>
                <c:formatCode>General</c:formatCode>
                <c:ptCount val="501"/>
                <c:pt idx="0">
                  <c:v>1843</c:v>
                </c:pt>
                <c:pt idx="1">
                  <c:v>1843.5</c:v>
                </c:pt>
                <c:pt idx="2">
                  <c:v>1844</c:v>
                </c:pt>
                <c:pt idx="3">
                  <c:v>1887</c:v>
                </c:pt>
                <c:pt idx="4">
                  <c:v>1930</c:v>
                </c:pt>
                <c:pt idx="5">
                  <c:v>1935.5</c:v>
                </c:pt>
                <c:pt idx="6">
                  <c:v>1941</c:v>
                </c:pt>
                <c:pt idx="7">
                  <c:v>1953.5</c:v>
                </c:pt>
                <c:pt idx="8">
                  <c:v>1966</c:v>
                </c:pt>
                <c:pt idx="9">
                  <c:v>1977</c:v>
                </c:pt>
                <c:pt idx="10">
                  <c:v>1979.5</c:v>
                </c:pt>
                <c:pt idx="11">
                  <c:v>1982</c:v>
                </c:pt>
                <c:pt idx="12">
                  <c:v>1989.5</c:v>
                </c:pt>
                <c:pt idx="13">
                  <c:v>1997</c:v>
                </c:pt>
                <c:pt idx="14">
                  <c:v>2008</c:v>
                </c:pt>
                <c:pt idx="15">
                  <c:v>2019</c:v>
                </c:pt>
                <c:pt idx="16">
                  <c:v>2013</c:v>
                </c:pt>
                <c:pt idx="17">
                  <c:v>2007</c:v>
                </c:pt>
                <c:pt idx="18">
                  <c:v>2019.5</c:v>
                </c:pt>
                <c:pt idx="19">
                  <c:v>2032</c:v>
                </c:pt>
                <c:pt idx="20">
                  <c:v>2035</c:v>
                </c:pt>
                <c:pt idx="21">
                  <c:v>2037</c:v>
                </c:pt>
                <c:pt idx="22">
                  <c:v>2039</c:v>
                </c:pt>
                <c:pt idx="23">
                  <c:v>2104</c:v>
                </c:pt>
                <c:pt idx="24">
                  <c:v>2169</c:v>
                </c:pt>
                <c:pt idx="25">
                  <c:v>2275</c:v>
                </c:pt>
                <c:pt idx="26">
                  <c:v>2381</c:v>
                </c:pt>
                <c:pt idx="27">
                  <c:v>2342.5</c:v>
                </c:pt>
                <c:pt idx="28">
                  <c:v>2304</c:v>
                </c:pt>
                <c:pt idx="29">
                  <c:v>2086</c:v>
                </c:pt>
                <c:pt idx="30" formatCode="0.00">
                  <c:v>2262.333157</c:v>
                </c:pt>
                <c:pt idx="31" formatCode="0.00">
                  <c:v>2438.6663140000001</c:v>
                </c:pt>
                <c:pt idx="32">
                  <c:v>2615</c:v>
                </c:pt>
                <c:pt idx="33">
                  <c:v>2896</c:v>
                </c:pt>
                <c:pt idx="34">
                  <c:v>2640</c:v>
                </c:pt>
                <c:pt idx="35">
                  <c:v>2384</c:v>
                </c:pt>
                <c:pt idx="36">
                  <c:v>2062.5</c:v>
                </c:pt>
                <c:pt idx="37">
                  <c:v>1741</c:v>
                </c:pt>
                <c:pt idx="38">
                  <c:v>1701.5</c:v>
                </c:pt>
                <c:pt idx="39">
                  <c:v>1662</c:v>
                </c:pt>
                <c:pt idx="40">
                  <c:v>1687</c:v>
                </c:pt>
                <c:pt idx="41">
                  <c:v>1712</c:v>
                </c:pt>
                <c:pt idx="42">
                  <c:v>1694</c:v>
                </c:pt>
                <c:pt idx="43">
                  <c:v>1695.5</c:v>
                </c:pt>
                <c:pt idx="44">
                  <c:v>1697</c:v>
                </c:pt>
                <c:pt idx="45">
                  <c:v>1687</c:v>
                </c:pt>
                <c:pt idx="46">
                  <c:v>1677</c:v>
                </c:pt>
                <c:pt idx="47">
                  <c:v>1662.5</c:v>
                </c:pt>
                <c:pt idx="48">
                  <c:v>1648</c:v>
                </c:pt>
                <c:pt idx="49">
                  <c:v>1676.5</c:v>
                </c:pt>
                <c:pt idx="50">
                  <c:v>1705</c:v>
                </c:pt>
                <c:pt idx="51">
                  <c:v>1699.5</c:v>
                </c:pt>
                <c:pt idx="52">
                  <c:v>1694</c:v>
                </c:pt>
                <c:pt idx="53">
                  <c:v>1713</c:v>
                </c:pt>
                <c:pt idx="54">
                  <c:v>1702.5</c:v>
                </c:pt>
                <c:pt idx="55">
                  <c:v>1692</c:v>
                </c:pt>
                <c:pt idx="56">
                  <c:v>2065</c:v>
                </c:pt>
                <c:pt idx="57">
                  <c:v>2438</c:v>
                </c:pt>
                <c:pt idx="58">
                  <c:v>2395</c:v>
                </c:pt>
                <c:pt idx="59">
                  <c:v>2352</c:v>
                </c:pt>
                <c:pt idx="60">
                  <c:v>1723.5</c:v>
                </c:pt>
                <c:pt idx="61">
                  <c:v>1095</c:v>
                </c:pt>
                <c:pt idx="62">
                  <c:v>1187.5</c:v>
                </c:pt>
                <c:pt idx="63">
                  <c:v>1280</c:v>
                </c:pt>
                <c:pt idx="64">
                  <c:v>1330</c:v>
                </c:pt>
                <c:pt idx="65">
                  <c:v>1380</c:v>
                </c:pt>
                <c:pt idx="66">
                  <c:v>1675</c:v>
                </c:pt>
                <c:pt idx="67">
                  <c:v>1771</c:v>
                </c:pt>
                <c:pt idx="68">
                  <c:v>1867</c:v>
                </c:pt>
                <c:pt idx="69">
                  <c:v>1921</c:v>
                </c:pt>
                <c:pt idx="70">
                  <c:v>1975</c:v>
                </c:pt>
                <c:pt idx="71">
                  <c:v>1995</c:v>
                </c:pt>
                <c:pt idx="72">
                  <c:v>2015</c:v>
                </c:pt>
                <c:pt idx="73">
                  <c:v>2016</c:v>
                </c:pt>
                <c:pt idx="74">
                  <c:v>2017</c:v>
                </c:pt>
                <c:pt idx="75">
                  <c:v>2020</c:v>
                </c:pt>
                <c:pt idx="76">
                  <c:v>2023</c:v>
                </c:pt>
                <c:pt idx="77">
                  <c:v>2001</c:v>
                </c:pt>
                <c:pt idx="78">
                  <c:v>1997.5</c:v>
                </c:pt>
                <c:pt idx="79">
                  <c:v>1994</c:v>
                </c:pt>
                <c:pt idx="80">
                  <c:v>1992.5</c:v>
                </c:pt>
                <c:pt idx="81">
                  <c:v>1991</c:v>
                </c:pt>
                <c:pt idx="82">
                  <c:v>1996.5</c:v>
                </c:pt>
                <c:pt idx="83">
                  <c:v>2002</c:v>
                </c:pt>
                <c:pt idx="84">
                  <c:v>2006.5</c:v>
                </c:pt>
                <c:pt idx="85">
                  <c:v>2011</c:v>
                </c:pt>
                <c:pt idx="86">
                  <c:v>2010</c:v>
                </c:pt>
                <c:pt idx="87">
                  <c:v>2015.5</c:v>
                </c:pt>
                <c:pt idx="88">
                  <c:v>2021</c:v>
                </c:pt>
                <c:pt idx="89">
                  <c:v>2024</c:v>
                </c:pt>
                <c:pt idx="90">
                  <c:v>2027</c:v>
                </c:pt>
                <c:pt idx="91">
                  <c:v>2034</c:v>
                </c:pt>
                <c:pt idx="92">
                  <c:v>2041</c:v>
                </c:pt>
                <c:pt idx="93">
                  <c:v>2044</c:v>
                </c:pt>
                <c:pt idx="94">
                  <c:v>2047</c:v>
                </c:pt>
                <c:pt idx="95">
                  <c:v>2074</c:v>
                </c:pt>
                <c:pt idx="96">
                  <c:v>2101</c:v>
                </c:pt>
                <c:pt idx="97">
                  <c:v>2209</c:v>
                </c:pt>
                <c:pt idx="98">
                  <c:v>2435.5</c:v>
                </c:pt>
                <c:pt idx="99">
                  <c:v>2662</c:v>
                </c:pt>
                <c:pt idx="100">
                  <c:v>2787</c:v>
                </c:pt>
                <c:pt idx="101">
                  <c:v>2912</c:v>
                </c:pt>
                <c:pt idx="102">
                  <c:v>2708.5</c:v>
                </c:pt>
                <c:pt idx="103">
                  <c:v>2505</c:v>
                </c:pt>
                <c:pt idx="104">
                  <c:v>2336</c:v>
                </c:pt>
                <c:pt idx="105">
                  <c:v>2167</c:v>
                </c:pt>
                <c:pt idx="106">
                  <c:v>2094</c:v>
                </c:pt>
                <c:pt idx="107">
                  <c:v>2021</c:v>
                </c:pt>
                <c:pt idx="108">
                  <c:v>1989.5</c:v>
                </c:pt>
                <c:pt idx="109">
                  <c:v>1958</c:v>
                </c:pt>
                <c:pt idx="110">
                  <c:v>1916</c:v>
                </c:pt>
                <c:pt idx="111">
                  <c:v>1897</c:v>
                </c:pt>
                <c:pt idx="112">
                  <c:v>1878</c:v>
                </c:pt>
                <c:pt idx="113">
                  <c:v>1864</c:v>
                </c:pt>
                <c:pt idx="114">
                  <c:v>1850</c:v>
                </c:pt>
                <c:pt idx="115">
                  <c:v>1848</c:v>
                </c:pt>
                <c:pt idx="116">
                  <c:v>1846</c:v>
                </c:pt>
                <c:pt idx="117">
                  <c:v>1828.5</c:v>
                </c:pt>
                <c:pt idx="118">
                  <c:v>1811</c:v>
                </c:pt>
                <c:pt idx="119">
                  <c:v>1798</c:v>
                </c:pt>
                <c:pt idx="120">
                  <c:v>1785</c:v>
                </c:pt>
                <c:pt idx="121">
                  <c:v>1760</c:v>
                </c:pt>
                <c:pt idx="122">
                  <c:v>1781</c:v>
                </c:pt>
                <c:pt idx="123">
                  <c:v>1802</c:v>
                </c:pt>
                <c:pt idx="124">
                  <c:v>1800</c:v>
                </c:pt>
                <c:pt idx="125">
                  <c:v>1798</c:v>
                </c:pt>
                <c:pt idx="126">
                  <c:v>1829.5</c:v>
                </c:pt>
                <c:pt idx="127">
                  <c:v>1861</c:v>
                </c:pt>
                <c:pt idx="128">
                  <c:v>1861.5</c:v>
                </c:pt>
                <c:pt idx="129">
                  <c:v>1862</c:v>
                </c:pt>
                <c:pt idx="130">
                  <c:v>1856</c:v>
                </c:pt>
                <c:pt idx="131">
                  <c:v>1859.5</c:v>
                </c:pt>
                <c:pt idx="132">
                  <c:v>1863</c:v>
                </c:pt>
                <c:pt idx="133">
                  <c:v>1864.5</c:v>
                </c:pt>
                <c:pt idx="134">
                  <c:v>1866</c:v>
                </c:pt>
                <c:pt idx="135">
                  <c:v>1880</c:v>
                </c:pt>
                <c:pt idx="136">
                  <c:v>1894</c:v>
                </c:pt>
                <c:pt idx="137">
                  <c:v>1896.5</c:v>
                </c:pt>
                <c:pt idx="138">
                  <c:v>1899</c:v>
                </c:pt>
                <c:pt idx="139">
                  <c:v>1894</c:v>
                </c:pt>
                <c:pt idx="140">
                  <c:v>1889</c:v>
                </c:pt>
                <c:pt idx="141">
                  <c:v>1898</c:v>
                </c:pt>
                <c:pt idx="142">
                  <c:v>1907</c:v>
                </c:pt>
                <c:pt idx="143">
                  <c:v>1923</c:v>
                </c:pt>
                <c:pt idx="144">
                  <c:v>1908.5</c:v>
                </c:pt>
                <c:pt idx="145">
                  <c:v>1894</c:v>
                </c:pt>
                <c:pt idx="146">
                  <c:v>1896.5</c:v>
                </c:pt>
                <c:pt idx="147">
                  <c:v>1899</c:v>
                </c:pt>
                <c:pt idx="148">
                  <c:v>1877</c:v>
                </c:pt>
                <c:pt idx="149">
                  <c:v>1855</c:v>
                </c:pt>
                <c:pt idx="150">
                  <c:v>1869.5</c:v>
                </c:pt>
                <c:pt idx="151">
                  <c:v>1884</c:v>
                </c:pt>
                <c:pt idx="152">
                  <c:v>1877.5</c:v>
                </c:pt>
                <c:pt idx="153">
                  <c:v>1871</c:v>
                </c:pt>
                <c:pt idx="154">
                  <c:v>1867</c:v>
                </c:pt>
                <c:pt idx="155">
                  <c:v>1856</c:v>
                </c:pt>
                <c:pt idx="156">
                  <c:v>1845</c:v>
                </c:pt>
                <c:pt idx="157">
                  <c:v>1857.5</c:v>
                </c:pt>
                <c:pt idx="158">
                  <c:v>1870</c:v>
                </c:pt>
                <c:pt idx="159">
                  <c:v>1871</c:v>
                </c:pt>
                <c:pt idx="160">
                  <c:v>1872</c:v>
                </c:pt>
                <c:pt idx="161">
                  <c:v>1872.5</c:v>
                </c:pt>
                <c:pt idx="162">
                  <c:v>1873</c:v>
                </c:pt>
                <c:pt idx="163" formatCode="0.000">
                  <c:v>1876.25</c:v>
                </c:pt>
                <c:pt idx="164" formatCode="0.000">
                  <c:v>1879.5</c:v>
                </c:pt>
                <c:pt idx="165" formatCode="0.000">
                  <c:v>1882.75</c:v>
                </c:pt>
                <c:pt idx="166">
                  <c:v>1886</c:v>
                </c:pt>
                <c:pt idx="167">
                  <c:v>1892</c:v>
                </c:pt>
                <c:pt idx="168">
                  <c:v>1898</c:v>
                </c:pt>
                <c:pt idx="169">
                  <c:v>1878</c:v>
                </c:pt>
                <c:pt idx="170">
                  <c:v>1858</c:v>
                </c:pt>
                <c:pt idx="171">
                  <c:v>1876.5</c:v>
                </c:pt>
                <c:pt idx="172">
                  <c:v>1895</c:v>
                </c:pt>
                <c:pt idx="173">
                  <c:v>1944</c:v>
                </c:pt>
                <c:pt idx="174">
                  <c:v>1993</c:v>
                </c:pt>
                <c:pt idx="175">
                  <c:v>2013</c:v>
                </c:pt>
                <c:pt idx="176">
                  <c:v>2016</c:v>
                </c:pt>
                <c:pt idx="177">
                  <c:v>2019</c:v>
                </c:pt>
                <c:pt idx="178">
                  <c:v>2026.5</c:v>
                </c:pt>
                <c:pt idx="179">
                  <c:v>2034</c:v>
                </c:pt>
                <c:pt idx="180">
                  <c:v>2033.5</c:v>
                </c:pt>
                <c:pt idx="181">
                  <c:v>2033</c:v>
                </c:pt>
                <c:pt idx="182">
                  <c:v>2032</c:v>
                </c:pt>
                <c:pt idx="183">
                  <c:v>2031</c:v>
                </c:pt>
                <c:pt idx="184">
                  <c:v>2039</c:v>
                </c:pt>
                <c:pt idx="185">
                  <c:v>2047</c:v>
                </c:pt>
                <c:pt idx="186">
                  <c:v>2019</c:v>
                </c:pt>
                <c:pt idx="187">
                  <c:v>1991</c:v>
                </c:pt>
                <c:pt idx="188">
                  <c:v>1998</c:v>
                </c:pt>
                <c:pt idx="189">
                  <c:v>1967.5</c:v>
                </c:pt>
                <c:pt idx="190">
                  <c:v>1937</c:v>
                </c:pt>
                <c:pt idx="191">
                  <c:v>1912</c:v>
                </c:pt>
                <c:pt idx="192">
                  <c:v>1887</c:v>
                </c:pt>
                <c:pt idx="193">
                  <c:v>1886.5</c:v>
                </c:pt>
                <c:pt idx="194">
                  <c:v>1886</c:v>
                </c:pt>
                <c:pt idx="195">
                  <c:v>1879</c:v>
                </c:pt>
                <c:pt idx="196">
                  <c:v>1872</c:v>
                </c:pt>
                <c:pt idx="197">
                  <c:v>1921.5</c:v>
                </c:pt>
                <c:pt idx="198">
                  <c:v>1971</c:v>
                </c:pt>
                <c:pt idx="199">
                  <c:v>2130</c:v>
                </c:pt>
                <c:pt idx="200">
                  <c:v>2100.5</c:v>
                </c:pt>
                <c:pt idx="201">
                  <c:v>2071</c:v>
                </c:pt>
                <c:pt idx="202">
                  <c:v>1986</c:v>
                </c:pt>
                <c:pt idx="203">
                  <c:v>1901</c:v>
                </c:pt>
                <c:pt idx="204">
                  <c:v>2111.5</c:v>
                </c:pt>
                <c:pt idx="205">
                  <c:v>2322</c:v>
                </c:pt>
                <c:pt idx="206">
                  <c:v>2495.5</c:v>
                </c:pt>
                <c:pt idx="207">
                  <c:v>2669</c:v>
                </c:pt>
                <c:pt idx="208">
                  <c:v>2295</c:v>
                </c:pt>
                <c:pt idx="209">
                  <c:v>1988</c:v>
                </c:pt>
                <c:pt idx="210">
                  <c:v>1681</c:v>
                </c:pt>
                <c:pt idx="211">
                  <c:v>1649.5</c:v>
                </c:pt>
                <c:pt idx="212">
                  <c:v>1618</c:v>
                </c:pt>
                <c:pt idx="213">
                  <c:v>1650.5</c:v>
                </c:pt>
                <c:pt idx="214">
                  <c:v>1683</c:v>
                </c:pt>
                <c:pt idx="215">
                  <c:v>1690</c:v>
                </c:pt>
                <c:pt idx="216">
                  <c:v>1697</c:v>
                </c:pt>
                <c:pt idx="217">
                  <c:v>1702</c:v>
                </c:pt>
                <c:pt idx="218">
                  <c:v>1707</c:v>
                </c:pt>
                <c:pt idx="219">
                  <c:v>1735</c:v>
                </c:pt>
                <c:pt idx="220">
                  <c:v>1730.5</c:v>
                </c:pt>
                <c:pt idx="221">
                  <c:v>1726</c:v>
                </c:pt>
                <c:pt idx="222">
                  <c:v>1724</c:v>
                </c:pt>
                <c:pt idx="223">
                  <c:v>1722</c:v>
                </c:pt>
                <c:pt idx="224">
                  <c:v>1714</c:v>
                </c:pt>
                <c:pt idx="225">
                  <c:v>1706</c:v>
                </c:pt>
                <c:pt idx="226">
                  <c:v>1702</c:v>
                </c:pt>
                <c:pt idx="227">
                  <c:v>1698</c:v>
                </c:pt>
                <c:pt idx="228">
                  <c:v>1691.5</c:v>
                </c:pt>
                <c:pt idx="229">
                  <c:v>1685</c:v>
                </c:pt>
                <c:pt idx="230">
                  <c:v>1818</c:v>
                </c:pt>
                <c:pt idx="231">
                  <c:v>1951</c:v>
                </c:pt>
                <c:pt idx="232">
                  <c:v>2724</c:v>
                </c:pt>
                <c:pt idx="233">
                  <c:v>1839.5</c:v>
                </c:pt>
                <c:pt idx="234">
                  <c:v>955</c:v>
                </c:pt>
                <c:pt idx="235">
                  <c:v>1090</c:v>
                </c:pt>
                <c:pt idx="236">
                  <c:v>1225</c:v>
                </c:pt>
                <c:pt idx="237">
                  <c:v>1241.5</c:v>
                </c:pt>
                <c:pt idx="238">
                  <c:v>1258</c:v>
                </c:pt>
                <c:pt idx="239">
                  <c:v>1437</c:v>
                </c:pt>
                <c:pt idx="240" formatCode="0.00">
                  <c:v>1564.6665390000001</c:v>
                </c:pt>
                <c:pt idx="241" formatCode="0.00">
                  <c:v>1692.3330780000001</c:v>
                </c:pt>
                <c:pt idx="242">
                  <c:v>1820</c:v>
                </c:pt>
                <c:pt idx="243">
                  <c:v>1926</c:v>
                </c:pt>
                <c:pt idx="244">
                  <c:v>1962</c:v>
                </c:pt>
                <c:pt idx="245">
                  <c:v>1998</c:v>
                </c:pt>
                <c:pt idx="246">
                  <c:v>1991</c:v>
                </c:pt>
                <c:pt idx="247">
                  <c:v>1984</c:v>
                </c:pt>
                <c:pt idx="248">
                  <c:v>1981</c:v>
                </c:pt>
                <c:pt idx="249">
                  <c:v>1978</c:v>
                </c:pt>
                <c:pt idx="250">
                  <c:v>1978</c:v>
                </c:pt>
                <c:pt idx="251">
                  <c:v>1978</c:v>
                </c:pt>
                <c:pt idx="252">
                  <c:v>2002</c:v>
                </c:pt>
                <c:pt idx="253">
                  <c:v>1987.5</c:v>
                </c:pt>
                <c:pt idx="254">
                  <c:v>1973</c:v>
                </c:pt>
                <c:pt idx="255">
                  <c:v>1987</c:v>
                </c:pt>
                <c:pt idx="256">
                  <c:v>2001</c:v>
                </c:pt>
                <c:pt idx="257">
                  <c:v>2000.5</c:v>
                </c:pt>
                <c:pt idx="258">
                  <c:v>2000</c:v>
                </c:pt>
                <c:pt idx="259">
                  <c:v>2015</c:v>
                </c:pt>
                <c:pt idx="260">
                  <c:v>2030</c:v>
                </c:pt>
                <c:pt idx="261">
                  <c:v>2054.5</c:v>
                </c:pt>
                <c:pt idx="262">
                  <c:v>2079</c:v>
                </c:pt>
                <c:pt idx="263">
                  <c:v>2099</c:v>
                </c:pt>
                <c:pt idx="264">
                  <c:v>2104</c:v>
                </c:pt>
                <c:pt idx="265">
                  <c:v>2109</c:v>
                </c:pt>
                <c:pt idx="266">
                  <c:v>2110.5</c:v>
                </c:pt>
                <c:pt idx="267">
                  <c:v>2112</c:v>
                </c:pt>
                <c:pt idx="268">
                  <c:v>2129.5</c:v>
                </c:pt>
                <c:pt idx="269">
                  <c:v>2147</c:v>
                </c:pt>
                <c:pt idx="270">
                  <c:v>2185</c:v>
                </c:pt>
                <c:pt idx="271">
                  <c:v>2223</c:v>
                </c:pt>
                <c:pt idx="272">
                  <c:v>2431.5</c:v>
                </c:pt>
                <c:pt idx="273">
                  <c:v>2640</c:v>
                </c:pt>
                <c:pt idx="274">
                  <c:v>2817</c:v>
                </c:pt>
                <c:pt idx="275">
                  <c:v>2994</c:v>
                </c:pt>
                <c:pt idx="276">
                  <c:v>2606</c:v>
                </c:pt>
                <c:pt idx="277">
                  <c:v>2447.5</c:v>
                </c:pt>
                <c:pt idx="278">
                  <c:v>2289</c:v>
                </c:pt>
                <c:pt idx="279">
                  <c:v>2211.5</c:v>
                </c:pt>
                <c:pt idx="280">
                  <c:v>2134</c:v>
                </c:pt>
                <c:pt idx="281">
                  <c:v>2084.5</c:v>
                </c:pt>
                <c:pt idx="282">
                  <c:v>2035</c:v>
                </c:pt>
                <c:pt idx="283">
                  <c:v>2000</c:v>
                </c:pt>
                <c:pt idx="284">
                  <c:v>1965</c:v>
                </c:pt>
                <c:pt idx="285">
                  <c:v>1981</c:v>
                </c:pt>
                <c:pt idx="286">
                  <c:v>1974.5</c:v>
                </c:pt>
                <c:pt idx="287">
                  <c:v>1968</c:v>
                </c:pt>
                <c:pt idx="288">
                  <c:v>1954</c:v>
                </c:pt>
                <c:pt idx="289">
                  <c:v>1940</c:v>
                </c:pt>
                <c:pt idx="290">
                  <c:v>1940.5</c:v>
                </c:pt>
                <c:pt idx="291">
                  <c:v>1941</c:v>
                </c:pt>
                <c:pt idx="292">
                  <c:v>1935</c:v>
                </c:pt>
                <c:pt idx="293">
                  <c:v>1929</c:v>
                </c:pt>
                <c:pt idx="294">
                  <c:v>1934.5</c:v>
                </c:pt>
                <c:pt idx="295">
                  <c:v>1940</c:v>
                </c:pt>
                <c:pt idx="296">
                  <c:v>1936</c:v>
                </c:pt>
                <c:pt idx="297">
                  <c:v>1936</c:v>
                </c:pt>
                <c:pt idx="298">
                  <c:v>1936</c:v>
                </c:pt>
                <c:pt idx="299">
                  <c:v>1931.5</c:v>
                </c:pt>
                <c:pt idx="300">
                  <c:v>1927</c:v>
                </c:pt>
                <c:pt idx="301">
                  <c:v>1912.5</c:v>
                </c:pt>
                <c:pt idx="302">
                  <c:v>1898</c:v>
                </c:pt>
                <c:pt idx="303">
                  <c:v>1907.5</c:v>
                </c:pt>
                <c:pt idx="304">
                  <c:v>1917</c:v>
                </c:pt>
                <c:pt idx="305">
                  <c:v>1922</c:v>
                </c:pt>
                <c:pt idx="306">
                  <c:v>1927</c:v>
                </c:pt>
                <c:pt idx="307">
                  <c:v>1923.5</c:v>
                </c:pt>
                <c:pt idx="308">
                  <c:v>1920</c:v>
                </c:pt>
                <c:pt idx="309">
                  <c:v>1907</c:v>
                </c:pt>
                <c:pt idx="310">
                  <c:v>1913.5</c:v>
                </c:pt>
                <c:pt idx="311">
                  <c:v>1920</c:v>
                </c:pt>
                <c:pt idx="312">
                  <c:v>1913.5</c:v>
                </c:pt>
                <c:pt idx="313">
                  <c:v>1907</c:v>
                </c:pt>
                <c:pt idx="314">
                  <c:v>1913</c:v>
                </c:pt>
                <c:pt idx="315">
                  <c:v>1919</c:v>
                </c:pt>
                <c:pt idx="316">
                  <c:v>1918</c:v>
                </c:pt>
                <c:pt idx="317">
                  <c:v>1917</c:v>
                </c:pt>
                <c:pt idx="318">
                  <c:v>1913</c:v>
                </c:pt>
                <c:pt idx="319">
                  <c:v>1909</c:v>
                </c:pt>
                <c:pt idx="320">
                  <c:v>1898</c:v>
                </c:pt>
                <c:pt idx="321">
                  <c:v>1902</c:v>
                </c:pt>
                <c:pt idx="322">
                  <c:v>1906</c:v>
                </c:pt>
                <c:pt idx="323">
                  <c:v>1895</c:v>
                </c:pt>
                <c:pt idx="324">
                  <c:v>1884</c:v>
                </c:pt>
                <c:pt idx="325">
                  <c:v>1897</c:v>
                </c:pt>
                <c:pt idx="326">
                  <c:v>1910</c:v>
                </c:pt>
                <c:pt idx="327">
                  <c:v>1888</c:v>
                </c:pt>
                <c:pt idx="328">
                  <c:v>1866</c:v>
                </c:pt>
                <c:pt idx="329">
                  <c:v>1789</c:v>
                </c:pt>
                <c:pt idx="330" formatCode="0.00">
                  <c:v>1768.6666869999999</c:v>
                </c:pt>
                <c:pt idx="331" formatCode="0.00">
                  <c:v>1748.333374</c:v>
                </c:pt>
                <c:pt idx="332">
                  <c:v>1728</c:v>
                </c:pt>
                <c:pt idx="333">
                  <c:v>1726</c:v>
                </c:pt>
                <c:pt idx="334">
                  <c:v>1726</c:v>
                </c:pt>
                <c:pt idx="335">
                  <c:v>1726</c:v>
                </c:pt>
                <c:pt idx="336">
                  <c:v>1724</c:v>
                </c:pt>
                <c:pt idx="337">
                  <c:v>1722</c:v>
                </c:pt>
                <c:pt idx="338">
                  <c:v>1724</c:v>
                </c:pt>
                <c:pt idx="339">
                  <c:v>1726</c:v>
                </c:pt>
                <c:pt idx="340">
                  <c:v>1741.5</c:v>
                </c:pt>
                <c:pt idx="341">
                  <c:v>1757</c:v>
                </c:pt>
                <c:pt idx="342">
                  <c:v>1759</c:v>
                </c:pt>
                <c:pt idx="343">
                  <c:v>1766</c:v>
                </c:pt>
                <c:pt idx="344">
                  <c:v>1773</c:v>
                </c:pt>
                <c:pt idx="345">
                  <c:v>1776.5</c:v>
                </c:pt>
                <c:pt idx="346">
                  <c:v>1780</c:v>
                </c:pt>
                <c:pt idx="347">
                  <c:v>1791</c:v>
                </c:pt>
                <c:pt idx="348">
                  <c:v>1802</c:v>
                </c:pt>
                <c:pt idx="349">
                  <c:v>1795.5</c:v>
                </c:pt>
                <c:pt idx="350">
                  <c:v>1789</c:v>
                </c:pt>
                <c:pt idx="351">
                  <c:v>1803.5</c:v>
                </c:pt>
                <c:pt idx="352">
                  <c:v>1818</c:v>
                </c:pt>
                <c:pt idx="353">
                  <c:v>1824</c:v>
                </c:pt>
                <c:pt idx="354">
                  <c:v>1832</c:v>
                </c:pt>
                <c:pt idx="355">
                  <c:v>1840</c:v>
                </c:pt>
                <c:pt idx="356">
                  <c:v>1840</c:v>
                </c:pt>
                <c:pt idx="357">
                  <c:v>1840</c:v>
                </c:pt>
                <c:pt idx="358">
                  <c:v>1838</c:v>
                </c:pt>
                <c:pt idx="359">
                  <c:v>1836</c:v>
                </c:pt>
                <c:pt idx="360">
                  <c:v>1841.5</c:v>
                </c:pt>
                <c:pt idx="361">
                  <c:v>1847</c:v>
                </c:pt>
                <c:pt idx="362">
                  <c:v>1853</c:v>
                </c:pt>
                <c:pt idx="363">
                  <c:v>1859</c:v>
                </c:pt>
                <c:pt idx="364">
                  <c:v>1857</c:v>
                </c:pt>
                <c:pt idx="365">
                  <c:v>1855</c:v>
                </c:pt>
                <c:pt idx="366">
                  <c:v>1897</c:v>
                </c:pt>
                <c:pt idx="367">
                  <c:v>1895</c:v>
                </c:pt>
                <c:pt idx="368">
                  <c:v>1893</c:v>
                </c:pt>
                <c:pt idx="369">
                  <c:v>1999</c:v>
                </c:pt>
                <c:pt idx="370">
                  <c:v>2105</c:v>
                </c:pt>
                <c:pt idx="371">
                  <c:v>2158.5</c:v>
                </c:pt>
                <c:pt idx="372">
                  <c:v>2212</c:v>
                </c:pt>
                <c:pt idx="373">
                  <c:v>2141.5</c:v>
                </c:pt>
                <c:pt idx="374">
                  <c:v>2071</c:v>
                </c:pt>
                <c:pt idx="375">
                  <c:v>1945</c:v>
                </c:pt>
                <c:pt idx="376">
                  <c:v>2205</c:v>
                </c:pt>
                <c:pt idx="377">
                  <c:v>2465</c:v>
                </c:pt>
                <c:pt idx="378">
                  <c:v>2512</c:v>
                </c:pt>
                <c:pt idx="379">
                  <c:v>2559</c:v>
                </c:pt>
                <c:pt idx="380">
                  <c:v>2330.5</c:v>
                </c:pt>
                <c:pt idx="381">
                  <c:v>2102</c:v>
                </c:pt>
                <c:pt idx="382">
                  <c:v>1784</c:v>
                </c:pt>
                <c:pt idx="383">
                  <c:v>1466</c:v>
                </c:pt>
                <c:pt idx="384">
                  <c:v>1543</c:v>
                </c:pt>
                <c:pt idx="385">
                  <c:v>1620</c:v>
                </c:pt>
                <c:pt idx="386">
                  <c:v>1671</c:v>
                </c:pt>
                <c:pt idx="387">
                  <c:v>1687</c:v>
                </c:pt>
                <c:pt idx="388">
                  <c:v>1703</c:v>
                </c:pt>
                <c:pt idx="389">
                  <c:v>1702</c:v>
                </c:pt>
                <c:pt idx="390">
                  <c:v>1701</c:v>
                </c:pt>
                <c:pt idx="391">
                  <c:v>1711</c:v>
                </c:pt>
                <c:pt idx="392">
                  <c:v>1721</c:v>
                </c:pt>
                <c:pt idx="393">
                  <c:v>1710</c:v>
                </c:pt>
                <c:pt idx="394">
                  <c:v>1699</c:v>
                </c:pt>
                <c:pt idx="395">
                  <c:v>1699.5</c:v>
                </c:pt>
                <c:pt idx="396">
                  <c:v>1700</c:v>
                </c:pt>
                <c:pt idx="397">
                  <c:v>1697.5</c:v>
                </c:pt>
                <c:pt idx="398">
                  <c:v>1695</c:v>
                </c:pt>
                <c:pt idx="399">
                  <c:v>1678</c:v>
                </c:pt>
                <c:pt idx="400">
                  <c:v>1669.5</c:v>
                </c:pt>
                <c:pt idx="401">
                  <c:v>1661</c:v>
                </c:pt>
                <c:pt idx="402">
                  <c:v>2301.5</c:v>
                </c:pt>
                <c:pt idx="403">
                  <c:v>2942</c:v>
                </c:pt>
                <c:pt idx="404">
                  <c:v>2058.5</c:v>
                </c:pt>
                <c:pt idx="405">
                  <c:v>1175</c:v>
                </c:pt>
                <c:pt idx="406">
                  <c:v>1164.5</c:v>
                </c:pt>
                <c:pt idx="407">
                  <c:v>1154</c:v>
                </c:pt>
                <c:pt idx="408">
                  <c:v>1203.5</c:v>
                </c:pt>
                <c:pt idx="409">
                  <c:v>1253</c:v>
                </c:pt>
                <c:pt idx="410">
                  <c:v>1412</c:v>
                </c:pt>
                <c:pt idx="411">
                  <c:v>1626</c:v>
                </c:pt>
                <c:pt idx="412">
                  <c:v>1840</c:v>
                </c:pt>
                <c:pt idx="413">
                  <c:v>1885.5</c:v>
                </c:pt>
                <c:pt idx="414">
                  <c:v>1931</c:v>
                </c:pt>
                <c:pt idx="415">
                  <c:v>1973</c:v>
                </c:pt>
                <c:pt idx="416">
                  <c:v>2015</c:v>
                </c:pt>
                <c:pt idx="417">
                  <c:v>2055.5</c:v>
                </c:pt>
                <c:pt idx="418">
                  <c:v>2096</c:v>
                </c:pt>
                <c:pt idx="419">
                  <c:v>2112</c:v>
                </c:pt>
                <c:pt idx="420">
                  <c:v>2127</c:v>
                </c:pt>
                <c:pt idx="421">
                  <c:v>2142</c:v>
                </c:pt>
                <c:pt idx="422">
                  <c:v>2149.5</c:v>
                </c:pt>
                <c:pt idx="423">
                  <c:v>2157</c:v>
                </c:pt>
                <c:pt idx="424">
                  <c:v>2143</c:v>
                </c:pt>
                <c:pt idx="425">
                  <c:v>2129</c:v>
                </c:pt>
                <c:pt idx="426">
                  <c:v>2151.5</c:v>
                </c:pt>
                <c:pt idx="427">
                  <c:v>2174</c:v>
                </c:pt>
                <c:pt idx="428">
                  <c:v>2167.5</c:v>
                </c:pt>
                <c:pt idx="429">
                  <c:v>2161</c:v>
                </c:pt>
                <c:pt idx="430">
                  <c:v>2157</c:v>
                </c:pt>
                <c:pt idx="431">
                  <c:v>2153.5</c:v>
                </c:pt>
                <c:pt idx="432">
                  <c:v>2150</c:v>
                </c:pt>
                <c:pt idx="433">
                  <c:v>2155</c:v>
                </c:pt>
                <c:pt idx="434">
                  <c:v>2160</c:v>
                </c:pt>
                <c:pt idx="435">
                  <c:v>2168.5</c:v>
                </c:pt>
                <c:pt idx="436">
                  <c:v>2177</c:v>
                </c:pt>
                <c:pt idx="437">
                  <c:v>2187</c:v>
                </c:pt>
                <c:pt idx="438">
                  <c:v>2197</c:v>
                </c:pt>
                <c:pt idx="439">
                  <c:v>2199</c:v>
                </c:pt>
                <c:pt idx="440">
                  <c:v>2201</c:v>
                </c:pt>
                <c:pt idx="441">
                  <c:v>2232</c:v>
                </c:pt>
                <c:pt idx="442">
                  <c:v>2263</c:v>
                </c:pt>
                <c:pt idx="443">
                  <c:v>2517</c:v>
                </c:pt>
                <c:pt idx="444">
                  <c:v>2766</c:v>
                </c:pt>
                <c:pt idx="445">
                  <c:v>3015</c:v>
                </c:pt>
                <c:pt idx="446">
                  <c:v>2898</c:v>
                </c:pt>
                <c:pt idx="447">
                  <c:v>2781</c:v>
                </c:pt>
                <c:pt idx="448">
                  <c:v>2582.5</c:v>
                </c:pt>
                <c:pt idx="449">
                  <c:v>2384</c:v>
                </c:pt>
                <c:pt idx="450">
                  <c:v>2274.5</c:v>
                </c:pt>
                <c:pt idx="451">
                  <c:v>2165</c:v>
                </c:pt>
                <c:pt idx="452">
                  <c:v>2099.5</c:v>
                </c:pt>
                <c:pt idx="453">
                  <c:v>2034</c:v>
                </c:pt>
                <c:pt idx="454">
                  <c:v>1967</c:v>
                </c:pt>
                <c:pt idx="455">
                  <c:v>1944.5</c:v>
                </c:pt>
                <c:pt idx="456">
                  <c:v>1922</c:v>
                </c:pt>
                <c:pt idx="457">
                  <c:v>1918.5</c:v>
                </c:pt>
                <c:pt idx="458">
                  <c:v>1915</c:v>
                </c:pt>
                <c:pt idx="459">
                  <c:v>1906.5</c:v>
                </c:pt>
                <c:pt idx="460">
                  <c:v>1898</c:v>
                </c:pt>
                <c:pt idx="461">
                  <c:v>1890</c:v>
                </c:pt>
                <c:pt idx="462">
                  <c:v>1882</c:v>
                </c:pt>
                <c:pt idx="463">
                  <c:v>1909</c:v>
                </c:pt>
                <c:pt idx="464">
                  <c:v>1909</c:v>
                </c:pt>
                <c:pt idx="465">
                  <c:v>1913</c:v>
                </c:pt>
                <c:pt idx="466">
                  <c:v>1917</c:v>
                </c:pt>
                <c:pt idx="467">
                  <c:v>1887</c:v>
                </c:pt>
                <c:pt idx="468">
                  <c:v>1896</c:v>
                </c:pt>
                <c:pt idx="469">
                  <c:v>1905</c:v>
                </c:pt>
                <c:pt idx="470">
                  <c:v>1899</c:v>
                </c:pt>
                <c:pt idx="471">
                  <c:v>1893</c:v>
                </c:pt>
                <c:pt idx="472">
                  <c:v>1894</c:v>
                </c:pt>
                <c:pt idx="473">
                  <c:v>1895</c:v>
                </c:pt>
                <c:pt idx="474">
                  <c:v>1889</c:v>
                </c:pt>
                <c:pt idx="475">
                  <c:v>1883</c:v>
                </c:pt>
                <c:pt idx="476">
                  <c:v>1871</c:v>
                </c:pt>
                <c:pt idx="477">
                  <c:v>1876</c:v>
                </c:pt>
                <c:pt idx="478">
                  <c:v>1881</c:v>
                </c:pt>
                <c:pt idx="479">
                  <c:v>1885.5</c:v>
                </c:pt>
                <c:pt idx="480">
                  <c:v>1890</c:v>
                </c:pt>
                <c:pt idx="481">
                  <c:v>1876</c:v>
                </c:pt>
                <c:pt idx="482">
                  <c:v>1862</c:v>
                </c:pt>
                <c:pt idx="483">
                  <c:v>1860</c:v>
                </c:pt>
                <c:pt idx="484">
                  <c:v>1858</c:v>
                </c:pt>
                <c:pt idx="485">
                  <c:v>1851</c:v>
                </c:pt>
                <c:pt idx="486">
                  <c:v>1844</c:v>
                </c:pt>
                <c:pt idx="487">
                  <c:v>1872</c:v>
                </c:pt>
                <c:pt idx="488">
                  <c:v>1872</c:v>
                </c:pt>
                <c:pt idx="489">
                  <c:v>1872</c:v>
                </c:pt>
                <c:pt idx="490">
                  <c:v>1870.5</c:v>
                </c:pt>
                <c:pt idx="491">
                  <c:v>1869</c:v>
                </c:pt>
                <c:pt idx="492">
                  <c:v>1860</c:v>
                </c:pt>
                <c:pt idx="493">
                  <c:v>1851</c:v>
                </c:pt>
                <c:pt idx="494">
                  <c:v>1861.5</c:v>
                </c:pt>
                <c:pt idx="495">
                  <c:v>1872</c:v>
                </c:pt>
                <c:pt idx="496">
                  <c:v>1879</c:v>
                </c:pt>
                <c:pt idx="497">
                  <c:v>1886</c:v>
                </c:pt>
                <c:pt idx="498">
                  <c:v>1885</c:v>
                </c:pt>
                <c:pt idx="499">
                  <c:v>942.5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8-A54C-8E9D-F6A47B44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39408"/>
        <c:axId val="741841056"/>
      </c:lineChart>
      <c:catAx>
        <c:axId val="741839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1056"/>
        <c:crosses val="autoZero"/>
        <c:auto val="1"/>
        <c:lblAlgn val="ctr"/>
        <c:lblOffset val="100"/>
        <c:noMultiLvlLbl val="0"/>
      </c:catAx>
      <c:valAx>
        <c:axId val="741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473</xdr:row>
      <xdr:rowOff>25400</xdr:rowOff>
    </xdr:from>
    <xdr:to>
      <xdr:col>38</xdr:col>
      <xdr:colOff>12700</xdr:colOff>
      <xdr:row>509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17362-42FA-824A-80AB-A4065D5E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288636</xdr:colOff>
      <xdr:row>1</xdr:row>
      <xdr:rowOff>8082</xdr:rowOff>
    </xdr:from>
    <xdr:to>
      <xdr:col>28</xdr:col>
      <xdr:colOff>346364</xdr:colOff>
      <xdr:row>12</xdr:row>
      <xdr:rowOff>150091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4D91C-80F4-A247-AA97-DBF93CDE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288636</xdr:colOff>
      <xdr:row>13</xdr:row>
      <xdr:rowOff>23091</xdr:rowOff>
    </xdr:from>
    <xdr:to>
      <xdr:col>28</xdr:col>
      <xdr:colOff>334818</xdr:colOff>
      <xdr:row>24</xdr:row>
      <xdr:rowOff>161637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B2314B-9390-004F-AF8D-FD03970A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288636</xdr:colOff>
      <xdr:row>25</xdr:row>
      <xdr:rowOff>54263</xdr:rowOff>
    </xdr:from>
    <xdr:to>
      <xdr:col>28</xdr:col>
      <xdr:colOff>334818</xdr:colOff>
      <xdr:row>38</xdr:row>
      <xdr:rowOff>92364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33D749-6F64-7E4E-ADE9-D9B034AFB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288636</xdr:colOff>
      <xdr:row>38</xdr:row>
      <xdr:rowOff>158172</xdr:rowOff>
    </xdr:from>
    <xdr:to>
      <xdr:col>28</xdr:col>
      <xdr:colOff>311728</xdr:colOff>
      <xdr:row>53</xdr:row>
      <xdr:rowOff>11545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27A7C1-A9DB-9444-AEAA-2B83F6B6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288635</xdr:colOff>
      <xdr:row>53</xdr:row>
      <xdr:rowOff>92363</xdr:rowOff>
    </xdr:from>
    <xdr:to>
      <xdr:col>28</xdr:col>
      <xdr:colOff>323273</xdr:colOff>
      <xdr:row>68</xdr:row>
      <xdr:rowOff>10181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1ED565-5D89-D949-9216-1B9BA13AF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908" y="11106727"/>
          <a:ext cx="16660092" cy="3127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2"/>
  <sheetViews>
    <sheetView tabSelected="1" zoomScale="110" zoomScaleNormal="110" workbookViewId="0">
      <selection activeCell="H1" sqref="H1:H1048576"/>
    </sheetView>
  </sheetViews>
  <sheetFormatPr baseColWidth="10" defaultRowHeight="16" x14ac:dyDescent="0.2"/>
  <cols>
    <col min="1" max="1" width="35.5" customWidth="1"/>
    <col min="2" max="2" width="0" hidden="1" customWidth="1"/>
    <col min="8" max="8" width="10.83203125" style="4"/>
  </cols>
  <sheetData>
    <row r="1" spans="1:8" x14ac:dyDescent="0.2">
      <c r="A1" t="s">
        <v>0</v>
      </c>
      <c r="B1" t="s">
        <v>5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s="4" t="s">
        <v>10</v>
      </c>
    </row>
    <row r="2" spans="1:8" x14ac:dyDescent="0.2">
      <c r="A2" s="1">
        <v>44201.796469907407</v>
      </c>
      <c r="B2">
        <v>1843</v>
      </c>
      <c r="C2" s="2">
        <v>0</v>
      </c>
      <c r="D2">
        <v>1843</v>
      </c>
      <c r="E2">
        <f t="shared" ref="E2:E65" si="0">IF(B2&lt;&gt;"",B2,0)</f>
        <v>1843</v>
      </c>
      <c r="F2">
        <f t="shared" ref="F2:F32" si="1">IF(B2&lt;&gt;"",B2,B1)</f>
        <v>1843</v>
      </c>
      <c r="G2">
        <f>IF(B2&lt;&gt;"",B2,(0.5*(F3+F1)+F1))</f>
        <v>1843</v>
      </c>
      <c r="H2" s="11">
        <v>1843</v>
      </c>
    </row>
    <row r="3" spans="1:8" x14ac:dyDescent="0.2">
      <c r="A3" s="1">
        <v>44201.796469907407</v>
      </c>
      <c r="C3">
        <f>0.01+C2</f>
        <v>0.01</v>
      </c>
      <c r="E3">
        <f t="shared" si="0"/>
        <v>0</v>
      </c>
      <c r="F3">
        <f t="shared" si="1"/>
        <v>1843</v>
      </c>
      <c r="G3">
        <f t="shared" ref="G3:G31" si="2">IF(B3&lt;&gt;"",B3,(0.5*(F4+F2)))</f>
        <v>1843.5</v>
      </c>
      <c r="H3" s="11">
        <v>1844</v>
      </c>
    </row>
    <row r="4" spans="1:8" x14ac:dyDescent="0.2">
      <c r="A4" s="1">
        <v>44201.796469907407</v>
      </c>
      <c r="B4">
        <v>1844</v>
      </c>
      <c r="C4" s="2">
        <f t="shared" ref="C4:C67" si="3">0.01+C3</f>
        <v>0.02</v>
      </c>
      <c r="D4">
        <v>1844</v>
      </c>
      <c r="E4">
        <f t="shared" si="0"/>
        <v>1844</v>
      </c>
      <c r="F4">
        <f t="shared" si="1"/>
        <v>1844</v>
      </c>
      <c r="G4">
        <f t="shared" si="2"/>
        <v>1844</v>
      </c>
      <c r="H4" s="11">
        <v>1930</v>
      </c>
    </row>
    <row r="5" spans="1:8" x14ac:dyDescent="0.2">
      <c r="A5" s="1">
        <v>44201.796469907407</v>
      </c>
      <c r="C5" s="2">
        <f t="shared" si="3"/>
        <v>0.03</v>
      </c>
      <c r="E5">
        <f t="shared" si="0"/>
        <v>0</v>
      </c>
      <c r="F5">
        <f t="shared" si="1"/>
        <v>1844</v>
      </c>
      <c r="G5">
        <f t="shared" si="2"/>
        <v>1887</v>
      </c>
      <c r="H5" s="11">
        <v>1941</v>
      </c>
    </row>
    <row r="6" spans="1:8" x14ac:dyDescent="0.2">
      <c r="A6" s="1">
        <v>44201.796469907407</v>
      </c>
      <c r="B6">
        <v>1930</v>
      </c>
      <c r="C6" s="2">
        <f t="shared" si="3"/>
        <v>0.04</v>
      </c>
      <c r="D6">
        <v>1930</v>
      </c>
      <c r="E6">
        <f t="shared" si="0"/>
        <v>1930</v>
      </c>
      <c r="F6">
        <f t="shared" si="1"/>
        <v>1930</v>
      </c>
      <c r="G6">
        <f t="shared" si="2"/>
        <v>1930</v>
      </c>
      <c r="H6" s="11">
        <v>1966</v>
      </c>
    </row>
    <row r="7" spans="1:8" x14ac:dyDescent="0.2">
      <c r="A7" s="1">
        <v>44201.796469907407</v>
      </c>
      <c r="C7" s="2">
        <f t="shared" si="3"/>
        <v>0.05</v>
      </c>
      <c r="E7">
        <f t="shared" si="0"/>
        <v>0</v>
      </c>
      <c r="F7">
        <f t="shared" si="1"/>
        <v>1930</v>
      </c>
      <c r="G7">
        <f t="shared" si="2"/>
        <v>1935.5</v>
      </c>
      <c r="H7" s="11">
        <v>1977</v>
      </c>
    </row>
    <row r="8" spans="1:8" x14ac:dyDescent="0.2">
      <c r="A8" s="1">
        <v>44201.796469907407</v>
      </c>
      <c r="B8">
        <v>1941</v>
      </c>
      <c r="C8" s="2">
        <f t="shared" si="3"/>
        <v>6.0000000000000005E-2</v>
      </c>
      <c r="D8">
        <v>1941</v>
      </c>
      <c r="E8">
        <f t="shared" si="0"/>
        <v>1941</v>
      </c>
      <c r="F8">
        <f t="shared" si="1"/>
        <v>1941</v>
      </c>
      <c r="G8">
        <f t="shared" si="2"/>
        <v>1941</v>
      </c>
      <c r="H8" s="11">
        <v>1982</v>
      </c>
    </row>
    <row r="9" spans="1:8" x14ac:dyDescent="0.2">
      <c r="A9" s="1">
        <v>44201.796469907407</v>
      </c>
      <c r="C9" s="2">
        <f t="shared" si="3"/>
        <v>7.0000000000000007E-2</v>
      </c>
      <c r="E9">
        <f t="shared" si="0"/>
        <v>0</v>
      </c>
      <c r="F9">
        <f t="shared" si="1"/>
        <v>1941</v>
      </c>
      <c r="G9">
        <f t="shared" si="2"/>
        <v>1953.5</v>
      </c>
      <c r="H9" s="11">
        <v>1997</v>
      </c>
    </row>
    <row r="10" spans="1:8" x14ac:dyDescent="0.2">
      <c r="A10" s="1">
        <v>44201.796469907407</v>
      </c>
      <c r="B10">
        <v>1966</v>
      </c>
      <c r="C10" s="2">
        <f t="shared" si="3"/>
        <v>0.08</v>
      </c>
      <c r="D10">
        <v>1966</v>
      </c>
      <c r="E10">
        <f t="shared" si="0"/>
        <v>1966</v>
      </c>
      <c r="F10">
        <f t="shared" si="1"/>
        <v>1966</v>
      </c>
      <c r="G10">
        <f t="shared" si="2"/>
        <v>1966</v>
      </c>
      <c r="H10" s="11">
        <v>2019</v>
      </c>
    </row>
    <row r="11" spans="1:8" x14ac:dyDescent="0.2">
      <c r="A11" s="1">
        <v>44201.796469907407</v>
      </c>
      <c r="B11">
        <v>1977</v>
      </c>
      <c r="C11" s="2">
        <f t="shared" si="3"/>
        <v>0.09</v>
      </c>
      <c r="D11">
        <v>1977</v>
      </c>
      <c r="E11">
        <f t="shared" si="0"/>
        <v>1977</v>
      </c>
      <c r="F11">
        <f t="shared" si="1"/>
        <v>1977</v>
      </c>
      <c r="G11">
        <f t="shared" si="2"/>
        <v>1977</v>
      </c>
      <c r="H11" s="11">
        <v>2007</v>
      </c>
    </row>
    <row r="12" spans="1:8" x14ac:dyDescent="0.2">
      <c r="A12" s="1">
        <v>44201.796469907407</v>
      </c>
      <c r="C12" s="2">
        <f t="shared" si="3"/>
        <v>9.9999999999999992E-2</v>
      </c>
      <c r="E12">
        <f t="shared" si="0"/>
        <v>0</v>
      </c>
      <c r="F12">
        <f t="shared" si="1"/>
        <v>1977</v>
      </c>
      <c r="G12">
        <f t="shared" si="2"/>
        <v>1979.5</v>
      </c>
      <c r="H12" s="11">
        <v>2032</v>
      </c>
    </row>
    <row r="13" spans="1:8" x14ac:dyDescent="0.2">
      <c r="A13" s="1">
        <v>44201.796469907407</v>
      </c>
      <c r="B13">
        <v>1982</v>
      </c>
      <c r="C13" s="2">
        <f t="shared" si="3"/>
        <v>0.10999999999999999</v>
      </c>
      <c r="D13">
        <v>1982</v>
      </c>
      <c r="E13">
        <f t="shared" si="0"/>
        <v>1982</v>
      </c>
      <c r="F13">
        <f t="shared" si="1"/>
        <v>1982</v>
      </c>
      <c r="G13">
        <f t="shared" si="2"/>
        <v>1982</v>
      </c>
      <c r="H13" s="11">
        <v>2035</v>
      </c>
    </row>
    <row r="14" spans="1:8" x14ac:dyDescent="0.2">
      <c r="A14" s="1">
        <v>44201.796469907407</v>
      </c>
      <c r="C14" s="2">
        <f t="shared" si="3"/>
        <v>0.11999999999999998</v>
      </c>
      <c r="E14">
        <f t="shared" si="0"/>
        <v>0</v>
      </c>
      <c r="F14">
        <f t="shared" si="1"/>
        <v>1982</v>
      </c>
      <c r="G14">
        <f t="shared" si="2"/>
        <v>1989.5</v>
      </c>
      <c r="H14" s="11">
        <v>2039</v>
      </c>
    </row>
    <row r="15" spans="1:8" x14ac:dyDescent="0.2">
      <c r="A15" s="1">
        <v>44201.796469907407</v>
      </c>
      <c r="B15">
        <v>1997</v>
      </c>
      <c r="C15" s="2">
        <f t="shared" si="3"/>
        <v>0.12999999999999998</v>
      </c>
      <c r="D15">
        <v>1997</v>
      </c>
      <c r="E15">
        <f t="shared" si="0"/>
        <v>1997</v>
      </c>
      <c r="F15">
        <f t="shared" si="1"/>
        <v>1997</v>
      </c>
      <c r="G15">
        <f t="shared" si="2"/>
        <v>1997</v>
      </c>
      <c r="H15" s="11">
        <v>2169</v>
      </c>
    </row>
    <row r="16" spans="1:8" x14ac:dyDescent="0.2">
      <c r="A16" s="1">
        <v>44201.796469907407</v>
      </c>
      <c r="C16" s="2">
        <f t="shared" si="3"/>
        <v>0.13999999999999999</v>
      </c>
      <c r="E16">
        <f t="shared" si="0"/>
        <v>0</v>
      </c>
      <c r="F16">
        <f t="shared" si="1"/>
        <v>1997</v>
      </c>
      <c r="G16">
        <f t="shared" si="2"/>
        <v>2008</v>
      </c>
      <c r="H16" s="11">
        <v>2381</v>
      </c>
    </row>
    <row r="17" spans="1:30" x14ac:dyDescent="0.2">
      <c r="A17" s="1">
        <v>44201.796469907407</v>
      </c>
      <c r="B17">
        <v>2019</v>
      </c>
      <c r="C17" s="2">
        <f t="shared" si="3"/>
        <v>0.15</v>
      </c>
      <c r="D17">
        <v>2019</v>
      </c>
      <c r="E17">
        <f t="shared" si="0"/>
        <v>2019</v>
      </c>
      <c r="F17">
        <f t="shared" si="1"/>
        <v>2019</v>
      </c>
      <c r="G17">
        <f t="shared" si="2"/>
        <v>2019</v>
      </c>
      <c r="H17" s="11">
        <v>2304</v>
      </c>
    </row>
    <row r="18" spans="1:30" x14ac:dyDescent="0.2">
      <c r="A18" s="1">
        <v>44201.796469907407</v>
      </c>
      <c r="C18" s="2">
        <f t="shared" si="3"/>
        <v>0.16</v>
      </c>
      <c r="E18">
        <f t="shared" si="0"/>
        <v>0</v>
      </c>
      <c r="F18">
        <f t="shared" si="1"/>
        <v>2019</v>
      </c>
      <c r="G18">
        <f t="shared" si="2"/>
        <v>2013</v>
      </c>
      <c r="H18" s="11">
        <v>2086</v>
      </c>
    </row>
    <row r="19" spans="1:30" ht="24" x14ac:dyDescent="0.3">
      <c r="A19" s="1">
        <v>44201.796469907407</v>
      </c>
      <c r="B19">
        <v>2007</v>
      </c>
      <c r="C19" s="2">
        <f t="shared" si="3"/>
        <v>0.17</v>
      </c>
      <c r="D19">
        <v>2007</v>
      </c>
      <c r="E19">
        <f t="shared" si="0"/>
        <v>2007</v>
      </c>
      <c r="F19">
        <f t="shared" si="1"/>
        <v>2007</v>
      </c>
      <c r="G19">
        <f t="shared" si="2"/>
        <v>2007</v>
      </c>
      <c r="H19" s="11">
        <v>2615</v>
      </c>
      <c r="AD19" s="8" t="s">
        <v>9</v>
      </c>
    </row>
    <row r="20" spans="1:30" x14ac:dyDescent="0.2">
      <c r="A20" s="1">
        <v>44201.796469907407</v>
      </c>
      <c r="C20" s="2">
        <f t="shared" si="3"/>
        <v>0.18000000000000002</v>
      </c>
      <c r="E20">
        <f t="shared" si="0"/>
        <v>0</v>
      </c>
      <c r="F20">
        <f t="shared" si="1"/>
        <v>2007</v>
      </c>
      <c r="G20">
        <f t="shared" si="2"/>
        <v>2019.5</v>
      </c>
      <c r="H20" s="11">
        <v>2896</v>
      </c>
    </row>
    <row r="21" spans="1:30" x14ac:dyDescent="0.2">
      <c r="A21" s="1">
        <v>44201.796469907407</v>
      </c>
      <c r="B21">
        <v>2032</v>
      </c>
      <c r="C21" s="2">
        <f t="shared" si="3"/>
        <v>0.19000000000000003</v>
      </c>
      <c r="D21">
        <v>2032</v>
      </c>
      <c r="E21">
        <f t="shared" si="0"/>
        <v>2032</v>
      </c>
      <c r="F21">
        <f t="shared" si="1"/>
        <v>2032</v>
      </c>
      <c r="G21">
        <f t="shared" si="2"/>
        <v>2032</v>
      </c>
      <c r="H21" s="11">
        <v>2384</v>
      </c>
    </row>
    <row r="22" spans="1:30" x14ac:dyDescent="0.2">
      <c r="A22" s="1">
        <v>44201.796469907407</v>
      </c>
      <c r="B22">
        <v>2035</v>
      </c>
      <c r="C22" s="2">
        <f t="shared" si="3"/>
        <v>0.20000000000000004</v>
      </c>
      <c r="D22">
        <v>2035</v>
      </c>
      <c r="E22">
        <f t="shared" si="0"/>
        <v>2035</v>
      </c>
      <c r="F22">
        <f t="shared" si="1"/>
        <v>2035</v>
      </c>
      <c r="G22">
        <f t="shared" si="2"/>
        <v>2035</v>
      </c>
      <c r="H22" s="11">
        <v>1741</v>
      </c>
    </row>
    <row r="23" spans="1:30" x14ac:dyDescent="0.2">
      <c r="A23" s="1">
        <v>44201.796469907407</v>
      </c>
      <c r="C23" s="2">
        <f t="shared" si="3"/>
        <v>0.21000000000000005</v>
      </c>
      <c r="E23">
        <f t="shared" si="0"/>
        <v>0</v>
      </c>
      <c r="F23">
        <f t="shared" si="1"/>
        <v>2035</v>
      </c>
      <c r="G23">
        <f t="shared" si="2"/>
        <v>2037</v>
      </c>
      <c r="H23" s="11">
        <v>1662</v>
      </c>
    </row>
    <row r="24" spans="1:30" x14ac:dyDescent="0.2">
      <c r="A24" s="1">
        <v>44201.796469907407</v>
      </c>
      <c r="B24">
        <v>2039</v>
      </c>
      <c r="C24" s="2">
        <f t="shared" si="3"/>
        <v>0.22000000000000006</v>
      </c>
      <c r="D24">
        <v>2039</v>
      </c>
      <c r="E24">
        <f t="shared" si="0"/>
        <v>2039</v>
      </c>
      <c r="F24">
        <f t="shared" si="1"/>
        <v>2039</v>
      </c>
      <c r="G24">
        <f t="shared" si="2"/>
        <v>2039</v>
      </c>
      <c r="H24" s="11">
        <v>1712</v>
      </c>
    </row>
    <row r="25" spans="1:30" x14ac:dyDescent="0.2">
      <c r="A25" s="1">
        <v>44201.796469907407</v>
      </c>
      <c r="C25" s="2">
        <f t="shared" si="3"/>
        <v>0.23000000000000007</v>
      </c>
      <c r="E25">
        <f t="shared" si="0"/>
        <v>0</v>
      </c>
      <c r="F25">
        <f t="shared" si="1"/>
        <v>2039</v>
      </c>
      <c r="G25">
        <f t="shared" si="2"/>
        <v>2104</v>
      </c>
      <c r="H25" s="11">
        <v>1694</v>
      </c>
    </row>
    <row r="26" spans="1:30" x14ac:dyDescent="0.2">
      <c r="A26" s="1">
        <v>44201.796469907407</v>
      </c>
      <c r="B26">
        <v>2169</v>
      </c>
      <c r="C26" s="2">
        <f t="shared" si="3"/>
        <v>0.24000000000000007</v>
      </c>
      <c r="D26">
        <v>2169</v>
      </c>
      <c r="E26">
        <f t="shared" si="0"/>
        <v>2169</v>
      </c>
      <c r="F26">
        <f t="shared" si="1"/>
        <v>2169</v>
      </c>
      <c r="G26">
        <f t="shared" si="2"/>
        <v>2169</v>
      </c>
      <c r="H26" s="11">
        <v>1697</v>
      </c>
    </row>
    <row r="27" spans="1:30" x14ac:dyDescent="0.2">
      <c r="A27" s="1">
        <v>44201.796469907407</v>
      </c>
      <c r="C27" s="2">
        <f t="shared" si="3"/>
        <v>0.25000000000000006</v>
      </c>
      <c r="E27">
        <f t="shared" si="0"/>
        <v>0</v>
      </c>
      <c r="F27">
        <f t="shared" si="1"/>
        <v>2169</v>
      </c>
      <c r="G27">
        <f t="shared" si="2"/>
        <v>2275</v>
      </c>
      <c r="H27" s="11">
        <v>1677</v>
      </c>
    </row>
    <row r="28" spans="1:30" x14ac:dyDescent="0.2">
      <c r="A28" s="1">
        <v>44201.796469907407</v>
      </c>
      <c r="B28">
        <v>2381</v>
      </c>
      <c r="C28" s="2">
        <f t="shared" si="3"/>
        <v>0.26000000000000006</v>
      </c>
      <c r="D28">
        <v>2381</v>
      </c>
      <c r="E28">
        <f t="shared" si="0"/>
        <v>2381</v>
      </c>
      <c r="F28">
        <f t="shared" si="1"/>
        <v>2381</v>
      </c>
      <c r="G28">
        <f t="shared" si="2"/>
        <v>2381</v>
      </c>
      <c r="H28" s="11">
        <v>1648</v>
      </c>
    </row>
    <row r="29" spans="1:30" x14ac:dyDescent="0.2">
      <c r="A29" s="1">
        <v>44201.796469907407</v>
      </c>
      <c r="C29" s="2">
        <f t="shared" si="3"/>
        <v>0.27000000000000007</v>
      </c>
      <c r="E29">
        <f t="shared" si="0"/>
        <v>0</v>
      </c>
      <c r="F29">
        <f t="shared" si="1"/>
        <v>2381</v>
      </c>
      <c r="G29">
        <f t="shared" si="2"/>
        <v>2342.5</v>
      </c>
      <c r="H29" s="11">
        <v>1705</v>
      </c>
    </row>
    <row r="30" spans="1:30" ht="22" customHeight="1" x14ac:dyDescent="0.35">
      <c r="A30" s="1">
        <v>44201.796469907407</v>
      </c>
      <c r="B30">
        <v>2304</v>
      </c>
      <c r="C30" s="2">
        <f t="shared" si="3"/>
        <v>0.28000000000000008</v>
      </c>
      <c r="D30">
        <v>2304</v>
      </c>
      <c r="E30">
        <f t="shared" si="0"/>
        <v>2304</v>
      </c>
      <c r="F30">
        <f t="shared" si="1"/>
        <v>2304</v>
      </c>
      <c r="G30">
        <f t="shared" si="2"/>
        <v>2304</v>
      </c>
      <c r="H30" s="11">
        <v>1694</v>
      </c>
      <c r="AC30" s="9"/>
      <c r="AD30" s="10" t="s">
        <v>7</v>
      </c>
    </row>
    <row r="31" spans="1:30" x14ac:dyDescent="0.2">
      <c r="A31" s="1">
        <v>44201.796469907407</v>
      </c>
      <c r="B31">
        <v>2086</v>
      </c>
      <c r="C31" s="2">
        <f t="shared" si="3"/>
        <v>0.29000000000000009</v>
      </c>
      <c r="D31">
        <v>2086</v>
      </c>
      <c r="E31">
        <f t="shared" si="0"/>
        <v>2086</v>
      </c>
      <c r="F31">
        <f t="shared" si="1"/>
        <v>2086</v>
      </c>
      <c r="G31">
        <f t="shared" si="2"/>
        <v>2086</v>
      </c>
      <c r="H31" s="11">
        <v>1713</v>
      </c>
    </row>
    <row r="32" spans="1:30" s="4" customFormat="1" x14ac:dyDescent="0.2">
      <c r="A32" s="3">
        <v>44201.796469907407</v>
      </c>
      <c r="C32" s="5">
        <f t="shared" si="3"/>
        <v>0.3000000000000001</v>
      </c>
      <c r="E32" s="4">
        <f t="shared" si="0"/>
        <v>0</v>
      </c>
      <c r="F32" s="4">
        <f t="shared" si="1"/>
        <v>2086</v>
      </c>
      <c r="G32" s="7">
        <f>IF(B32&lt;&gt;"",B32,(G$31+(0.333333*(G$34-G$31))))</f>
        <v>2262.333157</v>
      </c>
      <c r="H32" s="11">
        <v>1692</v>
      </c>
    </row>
    <row r="33" spans="1:30" s="4" customFormat="1" x14ac:dyDescent="0.2">
      <c r="A33" s="3">
        <v>44201.796469907407</v>
      </c>
      <c r="C33" s="5">
        <f t="shared" si="3"/>
        <v>0.31000000000000011</v>
      </c>
      <c r="E33" s="4">
        <f t="shared" si="0"/>
        <v>0</v>
      </c>
      <c r="F33" s="4">
        <v>2086</v>
      </c>
      <c r="G33" s="7">
        <f>IF(B33&lt;&gt;"",B33,(G$31+(0.666666*(G$34-G$31))))</f>
        <v>2438.6663140000001</v>
      </c>
      <c r="H33" s="11">
        <v>2438</v>
      </c>
    </row>
    <row r="34" spans="1:30" x14ac:dyDescent="0.2">
      <c r="A34" s="1">
        <v>44201.796469907407</v>
      </c>
      <c r="B34">
        <v>2615</v>
      </c>
      <c r="C34" s="2">
        <f t="shared" si="3"/>
        <v>0.32000000000000012</v>
      </c>
      <c r="D34">
        <v>2615</v>
      </c>
      <c r="E34">
        <f t="shared" si="0"/>
        <v>2615</v>
      </c>
      <c r="F34">
        <f t="shared" ref="F34:F65" si="4">IF(B34&lt;&gt;"",B34,B33)</f>
        <v>2615</v>
      </c>
      <c r="G34">
        <f t="shared" ref="G34:G65" si="5">IF(B34&lt;&gt;"",B34,(0.5*(F35+F33)))</f>
        <v>2615</v>
      </c>
      <c r="H34" s="11">
        <v>2352</v>
      </c>
    </row>
    <row r="35" spans="1:30" x14ac:dyDescent="0.2">
      <c r="A35" s="1">
        <v>44201.796469907407</v>
      </c>
      <c r="B35">
        <v>2896</v>
      </c>
      <c r="C35" s="2">
        <f t="shared" si="3"/>
        <v>0.33000000000000013</v>
      </c>
      <c r="D35">
        <v>2896</v>
      </c>
      <c r="E35">
        <f t="shared" si="0"/>
        <v>2896</v>
      </c>
      <c r="F35">
        <f t="shared" si="4"/>
        <v>2896</v>
      </c>
      <c r="G35">
        <f t="shared" si="5"/>
        <v>2896</v>
      </c>
      <c r="H35" s="11">
        <v>1095</v>
      </c>
    </row>
    <row r="36" spans="1:30" x14ac:dyDescent="0.2">
      <c r="A36" s="1">
        <v>44201.796469907407</v>
      </c>
      <c r="C36" s="2">
        <f t="shared" si="3"/>
        <v>0.34000000000000014</v>
      </c>
      <c r="E36">
        <f t="shared" si="0"/>
        <v>0</v>
      </c>
      <c r="F36">
        <f t="shared" si="4"/>
        <v>2896</v>
      </c>
      <c r="G36">
        <f t="shared" si="5"/>
        <v>2640</v>
      </c>
      <c r="H36" s="11">
        <v>1280</v>
      </c>
    </row>
    <row r="37" spans="1:30" x14ac:dyDescent="0.2">
      <c r="A37" s="1">
        <v>44201.796469907407</v>
      </c>
      <c r="B37">
        <v>2384</v>
      </c>
      <c r="C37" s="2">
        <f t="shared" si="3"/>
        <v>0.35000000000000014</v>
      </c>
      <c r="D37">
        <v>2384</v>
      </c>
      <c r="E37">
        <f t="shared" si="0"/>
        <v>2384</v>
      </c>
      <c r="F37">
        <f t="shared" si="4"/>
        <v>2384</v>
      </c>
      <c r="G37">
        <f t="shared" si="5"/>
        <v>2384</v>
      </c>
      <c r="H37" s="11">
        <v>1380</v>
      </c>
    </row>
    <row r="38" spans="1:30" x14ac:dyDescent="0.2">
      <c r="A38" s="1">
        <v>44201.796469907407</v>
      </c>
      <c r="C38" s="2">
        <f t="shared" si="3"/>
        <v>0.36000000000000015</v>
      </c>
      <c r="E38">
        <f t="shared" si="0"/>
        <v>0</v>
      </c>
      <c r="F38">
        <f t="shared" si="4"/>
        <v>2384</v>
      </c>
      <c r="G38">
        <f t="shared" si="5"/>
        <v>2062.5</v>
      </c>
      <c r="H38" s="11">
        <v>1675</v>
      </c>
    </row>
    <row r="39" spans="1:30" x14ac:dyDescent="0.2">
      <c r="A39" s="1">
        <v>44201.796469907407</v>
      </c>
      <c r="B39">
        <v>1741</v>
      </c>
      <c r="C39" s="2">
        <f t="shared" si="3"/>
        <v>0.37000000000000016</v>
      </c>
      <c r="D39">
        <v>1741</v>
      </c>
      <c r="E39">
        <f t="shared" si="0"/>
        <v>1741</v>
      </c>
      <c r="F39">
        <f t="shared" si="4"/>
        <v>1741</v>
      </c>
      <c r="G39">
        <f t="shared" si="5"/>
        <v>1741</v>
      </c>
      <c r="H39" s="11">
        <v>1867</v>
      </c>
    </row>
    <row r="40" spans="1:30" x14ac:dyDescent="0.2">
      <c r="A40" s="1">
        <v>44201.796469907407</v>
      </c>
      <c r="C40" s="2">
        <f t="shared" si="3"/>
        <v>0.38000000000000017</v>
      </c>
      <c r="E40">
        <f t="shared" si="0"/>
        <v>0</v>
      </c>
      <c r="F40">
        <f t="shared" si="4"/>
        <v>1741</v>
      </c>
      <c r="G40">
        <f t="shared" si="5"/>
        <v>1701.5</v>
      </c>
      <c r="H40" s="11">
        <v>1975</v>
      </c>
    </row>
    <row r="41" spans="1:30" x14ac:dyDescent="0.2">
      <c r="A41" s="1">
        <v>44201.796469907407</v>
      </c>
      <c r="B41">
        <v>1662</v>
      </c>
      <c r="C41" s="2">
        <f t="shared" si="3"/>
        <v>0.39000000000000018</v>
      </c>
      <c r="D41">
        <v>1662</v>
      </c>
      <c r="E41">
        <f t="shared" si="0"/>
        <v>1662</v>
      </c>
      <c r="F41">
        <f t="shared" si="4"/>
        <v>1662</v>
      </c>
      <c r="G41">
        <f t="shared" si="5"/>
        <v>1662</v>
      </c>
      <c r="H41" s="11">
        <v>2015</v>
      </c>
    </row>
    <row r="42" spans="1:30" x14ac:dyDescent="0.2">
      <c r="A42" s="1">
        <v>44201.796469907407</v>
      </c>
      <c r="C42" s="2">
        <f t="shared" si="3"/>
        <v>0.40000000000000019</v>
      </c>
      <c r="E42">
        <f t="shared" si="0"/>
        <v>0</v>
      </c>
      <c r="F42">
        <f t="shared" si="4"/>
        <v>1662</v>
      </c>
      <c r="G42">
        <f t="shared" si="5"/>
        <v>1687</v>
      </c>
      <c r="H42" s="11">
        <v>2017</v>
      </c>
    </row>
    <row r="43" spans="1:30" x14ac:dyDescent="0.2">
      <c r="A43" s="1">
        <v>44201.796469907407</v>
      </c>
      <c r="B43">
        <v>1712</v>
      </c>
      <c r="C43" s="2">
        <f t="shared" si="3"/>
        <v>0.4100000000000002</v>
      </c>
      <c r="D43">
        <v>1712</v>
      </c>
      <c r="E43">
        <f t="shared" si="0"/>
        <v>1712</v>
      </c>
      <c r="F43">
        <f t="shared" si="4"/>
        <v>1712</v>
      </c>
      <c r="G43">
        <f t="shared" si="5"/>
        <v>1712</v>
      </c>
      <c r="H43" s="11">
        <v>2023</v>
      </c>
    </row>
    <row r="44" spans="1:30" x14ac:dyDescent="0.2">
      <c r="A44" s="1">
        <v>44201.796469907407</v>
      </c>
      <c r="B44">
        <v>1694</v>
      </c>
      <c r="C44" s="2">
        <f t="shared" si="3"/>
        <v>0.42000000000000021</v>
      </c>
      <c r="D44">
        <v>1694</v>
      </c>
      <c r="E44">
        <f t="shared" si="0"/>
        <v>1694</v>
      </c>
      <c r="F44">
        <f t="shared" si="4"/>
        <v>1694</v>
      </c>
      <c r="G44">
        <f t="shared" si="5"/>
        <v>1694</v>
      </c>
      <c r="H44" s="11">
        <v>2001</v>
      </c>
    </row>
    <row r="45" spans="1:30" x14ac:dyDescent="0.2">
      <c r="A45" s="1">
        <v>44201.796469907407</v>
      </c>
      <c r="C45" s="2">
        <f t="shared" si="3"/>
        <v>0.43000000000000022</v>
      </c>
      <c r="E45">
        <f t="shared" si="0"/>
        <v>0</v>
      </c>
      <c r="F45">
        <f t="shared" si="4"/>
        <v>1694</v>
      </c>
      <c r="G45">
        <f t="shared" si="5"/>
        <v>1695.5</v>
      </c>
      <c r="H45" s="11">
        <v>1994</v>
      </c>
    </row>
    <row r="46" spans="1:30" ht="24" x14ac:dyDescent="0.3">
      <c r="A46" s="1">
        <v>44201.796469907407</v>
      </c>
      <c r="B46">
        <v>1697</v>
      </c>
      <c r="C46" s="2">
        <f t="shared" si="3"/>
        <v>0.44000000000000022</v>
      </c>
      <c r="D46">
        <v>1697</v>
      </c>
      <c r="E46">
        <f t="shared" si="0"/>
        <v>1697</v>
      </c>
      <c r="F46">
        <f t="shared" si="4"/>
        <v>1697</v>
      </c>
      <c r="G46">
        <f t="shared" si="5"/>
        <v>1697</v>
      </c>
      <c r="H46" s="11">
        <v>1991</v>
      </c>
      <c r="AD46" s="8" t="s">
        <v>8</v>
      </c>
    </row>
    <row r="47" spans="1:30" x14ac:dyDescent="0.2">
      <c r="A47" s="1">
        <v>44201.796469907407</v>
      </c>
      <c r="C47" s="2">
        <f t="shared" si="3"/>
        <v>0.45000000000000023</v>
      </c>
      <c r="E47">
        <f t="shared" si="0"/>
        <v>0</v>
      </c>
      <c r="F47">
        <f t="shared" si="4"/>
        <v>1697</v>
      </c>
      <c r="G47">
        <f t="shared" si="5"/>
        <v>1687</v>
      </c>
      <c r="H47" s="11">
        <v>2002</v>
      </c>
    </row>
    <row r="48" spans="1:30" x14ac:dyDescent="0.2">
      <c r="A48" s="1">
        <v>44201.796469907407</v>
      </c>
      <c r="B48">
        <v>1677</v>
      </c>
      <c r="C48" s="2">
        <f t="shared" si="3"/>
        <v>0.46000000000000024</v>
      </c>
      <c r="D48">
        <v>1677</v>
      </c>
      <c r="E48">
        <f t="shared" si="0"/>
        <v>1677</v>
      </c>
      <c r="F48">
        <f t="shared" si="4"/>
        <v>1677</v>
      </c>
      <c r="G48">
        <f t="shared" si="5"/>
        <v>1677</v>
      </c>
      <c r="H48" s="11">
        <v>2011</v>
      </c>
    </row>
    <row r="49" spans="1:30" x14ac:dyDescent="0.2">
      <c r="A49" s="1">
        <v>44201.796469907407</v>
      </c>
      <c r="C49" s="2">
        <f t="shared" si="3"/>
        <v>0.47000000000000025</v>
      </c>
      <c r="E49">
        <f t="shared" si="0"/>
        <v>0</v>
      </c>
      <c r="F49">
        <f t="shared" si="4"/>
        <v>1677</v>
      </c>
      <c r="G49">
        <f t="shared" si="5"/>
        <v>1662.5</v>
      </c>
      <c r="H49" s="11">
        <v>2010</v>
      </c>
    </row>
    <row r="50" spans="1:30" x14ac:dyDescent="0.2">
      <c r="A50" s="1">
        <v>44201.796469907407</v>
      </c>
      <c r="B50">
        <v>1648</v>
      </c>
      <c r="C50" s="2">
        <f t="shared" si="3"/>
        <v>0.48000000000000026</v>
      </c>
      <c r="D50">
        <v>1648</v>
      </c>
      <c r="E50">
        <f t="shared" si="0"/>
        <v>1648</v>
      </c>
      <c r="F50">
        <f t="shared" si="4"/>
        <v>1648</v>
      </c>
      <c r="G50">
        <f t="shared" si="5"/>
        <v>1648</v>
      </c>
      <c r="H50" s="11">
        <v>2021</v>
      </c>
    </row>
    <row r="51" spans="1:30" x14ac:dyDescent="0.2">
      <c r="A51" s="1">
        <v>44201.796469907407</v>
      </c>
      <c r="C51" s="2">
        <f t="shared" si="3"/>
        <v>0.49000000000000027</v>
      </c>
      <c r="E51">
        <f t="shared" si="0"/>
        <v>0</v>
      </c>
      <c r="F51">
        <f t="shared" si="4"/>
        <v>1648</v>
      </c>
      <c r="G51">
        <f t="shared" si="5"/>
        <v>1676.5</v>
      </c>
      <c r="H51" s="11">
        <v>2027</v>
      </c>
    </row>
    <row r="52" spans="1:30" x14ac:dyDescent="0.2">
      <c r="A52" s="1">
        <v>44201.796469907407</v>
      </c>
      <c r="B52">
        <v>1705</v>
      </c>
      <c r="C52" s="2">
        <f t="shared" si="3"/>
        <v>0.50000000000000022</v>
      </c>
      <c r="D52">
        <v>1705</v>
      </c>
      <c r="E52">
        <f t="shared" si="0"/>
        <v>1705</v>
      </c>
      <c r="F52">
        <f t="shared" si="4"/>
        <v>1705</v>
      </c>
      <c r="G52">
        <f t="shared" si="5"/>
        <v>1705</v>
      </c>
      <c r="H52" s="11">
        <v>2041</v>
      </c>
    </row>
    <row r="53" spans="1:30" x14ac:dyDescent="0.2">
      <c r="A53" s="1">
        <v>44201.796469907407</v>
      </c>
      <c r="C53" s="2">
        <f t="shared" si="3"/>
        <v>0.51000000000000023</v>
      </c>
      <c r="E53">
        <f t="shared" si="0"/>
        <v>0</v>
      </c>
      <c r="F53">
        <f t="shared" si="4"/>
        <v>1705</v>
      </c>
      <c r="G53">
        <f t="shared" si="5"/>
        <v>1699.5</v>
      </c>
      <c r="H53" s="11">
        <v>2047</v>
      </c>
    </row>
    <row r="54" spans="1:30" x14ac:dyDescent="0.2">
      <c r="A54" s="1">
        <v>44201.796469907407</v>
      </c>
      <c r="B54">
        <v>1694</v>
      </c>
      <c r="C54" s="2">
        <f t="shared" si="3"/>
        <v>0.52000000000000024</v>
      </c>
      <c r="D54">
        <v>1694</v>
      </c>
      <c r="E54">
        <f t="shared" si="0"/>
        <v>1694</v>
      </c>
      <c r="F54">
        <f t="shared" si="4"/>
        <v>1694</v>
      </c>
      <c r="G54">
        <f t="shared" si="5"/>
        <v>1694</v>
      </c>
      <c r="H54" s="11">
        <v>2101</v>
      </c>
    </row>
    <row r="55" spans="1:30" x14ac:dyDescent="0.2">
      <c r="A55" s="1">
        <v>44201.796469907407</v>
      </c>
      <c r="B55">
        <v>1713</v>
      </c>
      <c r="C55" s="2">
        <f t="shared" si="3"/>
        <v>0.53000000000000025</v>
      </c>
      <c r="D55">
        <v>1713</v>
      </c>
      <c r="E55">
        <f t="shared" si="0"/>
        <v>1713</v>
      </c>
      <c r="F55">
        <f t="shared" si="4"/>
        <v>1713</v>
      </c>
      <c r="G55">
        <f t="shared" si="5"/>
        <v>1713</v>
      </c>
      <c r="H55" s="11">
        <v>2209</v>
      </c>
    </row>
    <row r="56" spans="1:30" x14ac:dyDescent="0.2">
      <c r="A56" s="1">
        <v>44201.796469907407</v>
      </c>
      <c r="C56" s="2">
        <f t="shared" si="3"/>
        <v>0.54000000000000026</v>
      </c>
      <c r="E56">
        <f t="shared" si="0"/>
        <v>0</v>
      </c>
      <c r="F56">
        <f t="shared" si="4"/>
        <v>1713</v>
      </c>
      <c r="G56">
        <f t="shared" si="5"/>
        <v>1702.5</v>
      </c>
      <c r="H56" s="11">
        <v>2662</v>
      </c>
    </row>
    <row r="57" spans="1:30" x14ac:dyDescent="0.2">
      <c r="A57" s="1">
        <v>44201.796469907407</v>
      </c>
      <c r="B57">
        <v>1692</v>
      </c>
      <c r="C57" s="2">
        <f t="shared" si="3"/>
        <v>0.55000000000000027</v>
      </c>
      <c r="D57">
        <v>1692</v>
      </c>
      <c r="E57">
        <f t="shared" si="0"/>
        <v>1692</v>
      </c>
      <c r="F57">
        <f t="shared" si="4"/>
        <v>1692</v>
      </c>
      <c r="G57">
        <f t="shared" si="5"/>
        <v>1692</v>
      </c>
      <c r="H57" s="11">
        <v>2912</v>
      </c>
    </row>
    <row r="58" spans="1:30" x14ac:dyDescent="0.2">
      <c r="A58" s="1">
        <v>44201.796469907407</v>
      </c>
      <c r="C58" s="2">
        <f t="shared" si="3"/>
        <v>0.56000000000000028</v>
      </c>
      <c r="E58">
        <f t="shared" si="0"/>
        <v>0</v>
      </c>
      <c r="F58">
        <f t="shared" si="4"/>
        <v>1692</v>
      </c>
      <c r="G58">
        <f t="shared" si="5"/>
        <v>2065</v>
      </c>
      <c r="H58" s="11">
        <v>2505</v>
      </c>
    </row>
    <row r="59" spans="1:30" x14ac:dyDescent="0.2">
      <c r="A59" s="1">
        <v>44201.796469907407</v>
      </c>
      <c r="B59">
        <v>2438</v>
      </c>
      <c r="C59" s="2">
        <f t="shared" si="3"/>
        <v>0.57000000000000028</v>
      </c>
      <c r="D59">
        <v>2438</v>
      </c>
      <c r="E59">
        <f t="shared" si="0"/>
        <v>2438</v>
      </c>
      <c r="F59">
        <f t="shared" si="4"/>
        <v>2438</v>
      </c>
      <c r="G59">
        <f t="shared" si="5"/>
        <v>2438</v>
      </c>
      <c r="H59" s="11">
        <v>2167</v>
      </c>
    </row>
    <row r="60" spans="1:30" ht="24" x14ac:dyDescent="0.3">
      <c r="A60" s="1">
        <v>44201.796469907407</v>
      </c>
      <c r="C60" s="2">
        <f t="shared" si="3"/>
        <v>0.58000000000000029</v>
      </c>
      <c r="E60">
        <f t="shared" si="0"/>
        <v>0</v>
      </c>
      <c r="F60">
        <f t="shared" si="4"/>
        <v>2438</v>
      </c>
      <c r="G60">
        <f t="shared" si="5"/>
        <v>2395</v>
      </c>
      <c r="H60" s="11">
        <v>2021</v>
      </c>
      <c r="AD60" s="8" t="s">
        <v>6</v>
      </c>
    </row>
    <row r="61" spans="1:30" x14ac:dyDescent="0.2">
      <c r="A61" s="1">
        <v>44201.796469907407</v>
      </c>
      <c r="B61">
        <v>2352</v>
      </c>
      <c r="C61" s="2">
        <f t="shared" si="3"/>
        <v>0.5900000000000003</v>
      </c>
      <c r="D61">
        <v>2352</v>
      </c>
      <c r="E61">
        <f t="shared" si="0"/>
        <v>2352</v>
      </c>
      <c r="F61">
        <f t="shared" si="4"/>
        <v>2352</v>
      </c>
      <c r="G61">
        <f t="shared" si="5"/>
        <v>2352</v>
      </c>
      <c r="H61" s="11">
        <v>1958</v>
      </c>
    </row>
    <row r="62" spans="1:30" x14ac:dyDescent="0.2">
      <c r="A62" s="1">
        <v>44201.796469907407</v>
      </c>
      <c r="C62" s="2">
        <f t="shared" si="3"/>
        <v>0.60000000000000031</v>
      </c>
      <c r="E62">
        <f t="shared" si="0"/>
        <v>0</v>
      </c>
      <c r="F62">
        <f t="shared" si="4"/>
        <v>2352</v>
      </c>
      <c r="G62">
        <f t="shared" si="5"/>
        <v>1723.5</v>
      </c>
      <c r="H62" s="11">
        <v>1916</v>
      </c>
    </row>
    <row r="63" spans="1:30" x14ac:dyDescent="0.2">
      <c r="A63" s="1">
        <v>44201.796469907407</v>
      </c>
      <c r="B63">
        <v>1095</v>
      </c>
      <c r="C63" s="2">
        <f t="shared" si="3"/>
        <v>0.61000000000000032</v>
      </c>
      <c r="D63">
        <v>1095</v>
      </c>
      <c r="E63">
        <f t="shared" si="0"/>
        <v>1095</v>
      </c>
      <c r="F63">
        <f t="shared" si="4"/>
        <v>1095</v>
      </c>
      <c r="G63">
        <f t="shared" si="5"/>
        <v>1095</v>
      </c>
      <c r="H63" s="11">
        <v>1878</v>
      </c>
    </row>
    <row r="64" spans="1:30" x14ac:dyDescent="0.2">
      <c r="A64" s="1">
        <v>44201.796469907407</v>
      </c>
      <c r="C64" s="2">
        <f t="shared" si="3"/>
        <v>0.62000000000000033</v>
      </c>
      <c r="E64">
        <f t="shared" si="0"/>
        <v>0</v>
      </c>
      <c r="F64">
        <f t="shared" si="4"/>
        <v>1095</v>
      </c>
      <c r="G64">
        <f t="shared" si="5"/>
        <v>1187.5</v>
      </c>
      <c r="H64" s="11">
        <v>1850</v>
      </c>
    </row>
    <row r="65" spans="1:8" x14ac:dyDescent="0.2">
      <c r="A65" s="1">
        <v>44201.796469907407</v>
      </c>
      <c r="B65">
        <v>1280</v>
      </c>
      <c r="C65" s="2">
        <f t="shared" si="3"/>
        <v>0.63000000000000034</v>
      </c>
      <c r="D65">
        <v>1280</v>
      </c>
      <c r="E65">
        <f t="shared" si="0"/>
        <v>1280</v>
      </c>
      <c r="F65">
        <f t="shared" si="4"/>
        <v>1280</v>
      </c>
      <c r="G65">
        <f t="shared" si="5"/>
        <v>1280</v>
      </c>
      <c r="H65" s="11">
        <v>1846</v>
      </c>
    </row>
    <row r="66" spans="1:8" x14ac:dyDescent="0.2">
      <c r="A66" s="1">
        <v>44201.796469907407</v>
      </c>
      <c r="C66" s="2">
        <f t="shared" si="3"/>
        <v>0.64000000000000035</v>
      </c>
      <c r="E66">
        <f t="shared" ref="E66:E129" si="6">IF(B66&lt;&gt;"",B66,0)</f>
        <v>0</v>
      </c>
      <c r="F66">
        <f t="shared" ref="F66:F97" si="7">IF(B66&lt;&gt;"",B66,B65)</f>
        <v>1280</v>
      </c>
      <c r="G66">
        <f t="shared" ref="G66:G97" si="8">IF(B66&lt;&gt;"",B66,(0.5*(F67+F65)))</f>
        <v>1330</v>
      </c>
      <c r="H66" s="11">
        <v>1811</v>
      </c>
    </row>
    <row r="67" spans="1:8" x14ac:dyDescent="0.2">
      <c r="A67" s="1">
        <v>44201.796469907407</v>
      </c>
      <c r="B67">
        <v>1380</v>
      </c>
      <c r="C67" s="2">
        <f t="shared" si="3"/>
        <v>0.65000000000000036</v>
      </c>
      <c r="D67">
        <v>1380</v>
      </c>
      <c r="E67">
        <f t="shared" si="6"/>
        <v>1380</v>
      </c>
      <c r="F67">
        <f t="shared" si="7"/>
        <v>1380</v>
      </c>
      <c r="G67">
        <f t="shared" si="8"/>
        <v>1380</v>
      </c>
      <c r="H67" s="11">
        <v>1785</v>
      </c>
    </row>
    <row r="68" spans="1:8" x14ac:dyDescent="0.2">
      <c r="A68" s="1">
        <v>44201.796469907407</v>
      </c>
      <c r="B68">
        <v>1675</v>
      </c>
      <c r="C68" s="2">
        <f t="shared" ref="C68:C131" si="9">0.01+C67</f>
        <v>0.66000000000000036</v>
      </c>
      <c r="D68">
        <v>1675</v>
      </c>
      <c r="E68">
        <f t="shared" si="6"/>
        <v>1675</v>
      </c>
      <c r="F68">
        <f t="shared" si="7"/>
        <v>1675</v>
      </c>
      <c r="G68">
        <f t="shared" si="8"/>
        <v>1675</v>
      </c>
      <c r="H68" s="11">
        <v>1760</v>
      </c>
    </row>
    <row r="69" spans="1:8" x14ac:dyDescent="0.2">
      <c r="A69" s="1">
        <v>44201.796469907407</v>
      </c>
      <c r="C69" s="2">
        <f t="shared" si="9"/>
        <v>0.67000000000000037</v>
      </c>
      <c r="E69">
        <f t="shared" si="6"/>
        <v>0</v>
      </c>
      <c r="F69">
        <f t="shared" si="7"/>
        <v>1675</v>
      </c>
      <c r="G69">
        <f t="shared" si="8"/>
        <v>1771</v>
      </c>
      <c r="H69" s="11">
        <v>1802</v>
      </c>
    </row>
    <row r="70" spans="1:8" x14ac:dyDescent="0.2">
      <c r="A70" s="1">
        <v>44201.796469907407</v>
      </c>
      <c r="B70">
        <v>1867</v>
      </c>
      <c r="C70" s="2">
        <f t="shared" si="9"/>
        <v>0.68000000000000038</v>
      </c>
      <c r="D70">
        <v>1867</v>
      </c>
      <c r="E70">
        <f t="shared" si="6"/>
        <v>1867</v>
      </c>
      <c r="F70">
        <f t="shared" si="7"/>
        <v>1867</v>
      </c>
      <c r="G70">
        <f t="shared" si="8"/>
        <v>1867</v>
      </c>
      <c r="H70" s="11">
        <v>1798</v>
      </c>
    </row>
    <row r="71" spans="1:8" x14ac:dyDescent="0.2">
      <c r="A71" s="1">
        <v>44201.796469907407</v>
      </c>
      <c r="C71" s="2">
        <f t="shared" si="9"/>
        <v>0.69000000000000039</v>
      </c>
      <c r="E71">
        <f t="shared" si="6"/>
        <v>0</v>
      </c>
      <c r="F71">
        <f t="shared" si="7"/>
        <v>1867</v>
      </c>
      <c r="G71">
        <f t="shared" si="8"/>
        <v>1921</v>
      </c>
      <c r="H71" s="11">
        <v>1861</v>
      </c>
    </row>
    <row r="72" spans="1:8" x14ac:dyDescent="0.2">
      <c r="A72" s="1">
        <v>44201.796469907407</v>
      </c>
      <c r="B72">
        <v>1975</v>
      </c>
      <c r="C72" s="2">
        <f t="shared" si="9"/>
        <v>0.7000000000000004</v>
      </c>
      <c r="D72">
        <v>1975</v>
      </c>
      <c r="E72">
        <f t="shared" si="6"/>
        <v>1975</v>
      </c>
      <c r="F72">
        <f t="shared" si="7"/>
        <v>1975</v>
      </c>
      <c r="G72">
        <f t="shared" si="8"/>
        <v>1975</v>
      </c>
      <c r="H72" s="11">
        <v>1862</v>
      </c>
    </row>
    <row r="73" spans="1:8" x14ac:dyDescent="0.2">
      <c r="A73" s="1">
        <v>44201.796469907407</v>
      </c>
      <c r="C73" s="2">
        <f t="shared" si="9"/>
        <v>0.71000000000000041</v>
      </c>
      <c r="E73">
        <f t="shared" si="6"/>
        <v>0</v>
      </c>
      <c r="F73">
        <f t="shared" si="7"/>
        <v>1975</v>
      </c>
      <c r="G73">
        <f t="shared" si="8"/>
        <v>1995</v>
      </c>
      <c r="H73" s="11">
        <v>1856</v>
      </c>
    </row>
    <row r="74" spans="1:8" x14ac:dyDescent="0.2">
      <c r="A74" s="1">
        <v>44201.796469907407</v>
      </c>
      <c r="B74">
        <v>2015</v>
      </c>
      <c r="C74" s="2">
        <f t="shared" si="9"/>
        <v>0.72000000000000042</v>
      </c>
      <c r="D74">
        <v>2015</v>
      </c>
      <c r="E74">
        <f t="shared" si="6"/>
        <v>2015</v>
      </c>
      <c r="F74">
        <f t="shared" si="7"/>
        <v>2015</v>
      </c>
      <c r="G74">
        <f t="shared" si="8"/>
        <v>2015</v>
      </c>
      <c r="H74" s="11">
        <v>1863</v>
      </c>
    </row>
    <row r="75" spans="1:8" x14ac:dyDescent="0.2">
      <c r="A75" s="1">
        <v>44201.796469907407</v>
      </c>
      <c r="C75" s="2">
        <f t="shared" si="9"/>
        <v>0.73000000000000043</v>
      </c>
      <c r="E75">
        <f t="shared" si="6"/>
        <v>0</v>
      </c>
      <c r="F75">
        <f t="shared" si="7"/>
        <v>2015</v>
      </c>
      <c r="G75">
        <f t="shared" si="8"/>
        <v>2016</v>
      </c>
      <c r="H75" s="11">
        <v>1866</v>
      </c>
    </row>
    <row r="76" spans="1:8" x14ac:dyDescent="0.2">
      <c r="A76" s="1">
        <v>44201.796469907407</v>
      </c>
      <c r="B76">
        <v>2017</v>
      </c>
      <c r="C76" s="2">
        <f t="shared" si="9"/>
        <v>0.74000000000000044</v>
      </c>
      <c r="D76">
        <v>2017</v>
      </c>
      <c r="E76">
        <f t="shared" si="6"/>
        <v>2017</v>
      </c>
      <c r="F76">
        <f t="shared" si="7"/>
        <v>2017</v>
      </c>
      <c r="G76">
        <f t="shared" si="8"/>
        <v>2017</v>
      </c>
      <c r="H76" s="11">
        <v>1894</v>
      </c>
    </row>
    <row r="77" spans="1:8" x14ac:dyDescent="0.2">
      <c r="A77" s="1">
        <v>44201.796469907407</v>
      </c>
      <c r="C77" s="2">
        <f t="shared" si="9"/>
        <v>0.75000000000000044</v>
      </c>
      <c r="E77">
        <f t="shared" si="6"/>
        <v>0</v>
      </c>
      <c r="F77">
        <f t="shared" si="7"/>
        <v>2017</v>
      </c>
      <c r="G77">
        <f t="shared" si="8"/>
        <v>2020</v>
      </c>
      <c r="H77" s="11">
        <v>1899</v>
      </c>
    </row>
    <row r="78" spans="1:8" x14ac:dyDescent="0.2">
      <c r="A78" s="1">
        <v>44201.796469907407</v>
      </c>
      <c r="B78">
        <v>2023</v>
      </c>
      <c r="C78" s="2">
        <f t="shared" si="9"/>
        <v>0.76000000000000045</v>
      </c>
      <c r="D78">
        <v>2023</v>
      </c>
      <c r="E78">
        <f t="shared" si="6"/>
        <v>2023</v>
      </c>
      <c r="F78">
        <f t="shared" si="7"/>
        <v>2023</v>
      </c>
      <c r="G78">
        <f t="shared" si="8"/>
        <v>2023</v>
      </c>
      <c r="H78" s="11">
        <v>1889</v>
      </c>
    </row>
    <row r="79" spans="1:8" x14ac:dyDescent="0.2">
      <c r="A79" s="1">
        <v>44201.796469907407</v>
      </c>
      <c r="B79">
        <v>2001</v>
      </c>
      <c r="C79" s="2">
        <f t="shared" si="9"/>
        <v>0.77000000000000046</v>
      </c>
      <c r="D79">
        <v>2001</v>
      </c>
      <c r="E79">
        <f t="shared" si="6"/>
        <v>2001</v>
      </c>
      <c r="F79">
        <f t="shared" si="7"/>
        <v>2001</v>
      </c>
      <c r="G79">
        <f t="shared" si="8"/>
        <v>2001</v>
      </c>
      <c r="H79" s="11">
        <v>1907</v>
      </c>
    </row>
    <row r="80" spans="1:8" x14ac:dyDescent="0.2">
      <c r="A80" s="1">
        <v>44201.796469907407</v>
      </c>
      <c r="C80" s="2">
        <f t="shared" si="9"/>
        <v>0.78000000000000047</v>
      </c>
      <c r="E80">
        <f t="shared" si="6"/>
        <v>0</v>
      </c>
      <c r="F80">
        <f t="shared" si="7"/>
        <v>2001</v>
      </c>
      <c r="G80">
        <f t="shared" si="8"/>
        <v>1997.5</v>
      </c>
      <c r="H80" s="11">
        <v>1923</v>
      </c>
    </row>
    <row r="81" spans="1:8" x14ac:dyDescent="0.2">
      <c r="A81" s="1">
        <v>44201.796469907407</v>
      </c>
      <c r="B81">
        <v>1994</v>
      </c>
      <c r="C81" s="2">
        <f t="shared" si="9"/>
        <v>0.79000000000000048</v>
      </c>
      <c r="D81">
        <v>1994</v>
      </c>
      <c r="E81">
        <f t="shared" si="6"/>
        <v>1994</v>
      </c>
      <c r="F81">
        <f t="shared" si="7"/>
        <v>1994</v>
      </c>
      <c r="G81">
        <f t="shared" si="8"/>
        <v>1994</v>
      </c>
      <c r="H81" s="11">
        <v>1894</v>
      </c>
    </row>
    <row r="82" spans="1:8" x14ac:dyDescent="0.2">
      <c r="A82" s="1">
        <v>44201.796469907407</v>
      </c>
      <c r="C82" s="2">
        <f t="shared" si="9"/>
        <v>0.80000000000000049</v>
      </c>
      <c r="E82">
        <f t="shared" si="6"/>
        <v>0</v>
      </c>
      <c r="F82">
        <f t="shared" si="7"/>
        <v>1994</v>
      </c>
      <c r="G82">
        <f t="shared" si="8"/>
        <v>1992.5</v>
      </c>
      <c r="H82" s="11">
        <v>1899</v>
      </c>
    </row>
    <row r="83" spans="1:8" x14ac:dyDescent="0.2">
      <c r="A83" s="1">
        <v>44201.796469907407</v>
      </c>
      <c r="B83">
        <v>1991</v>
      </c>
      <c r="C83" s="2">
        <f t="shared" si="9"/>
        <v>0.8100000000000005</v>
      </c>
      <c r="D83">
        <v>1991</v>
      </c>
      <c r="E83">
        <f t="shared" si="6"/>
        <v>1991</v>
      </c>
      <c r="F83">
        <f t="shared" si="7"/>
        <v>1991</v>
      </c>
      <c r="G83">
        <f t="shared" si="8"/>
        <v>1991</v>
      </c>
      <c r="H83" s="11">
        <v>1855</v>
      </c>
    </row>
    <row r="84" spans="1:8" x14ac:dyDescent="0.2">
      <c r="A84" s="1">
        <v>44201.796469907407</v>
      </c>
      <c r="C84" s="2">
        <f t="shared" si="9"/>
        <v>0.82000000000000051</v>
      </c>
      <c r="E84">
        <f t="shared" si="6"/>
        <v>0</v>
      </c>
      <c r="F84">
        <f t="shared" si="7"/>
        <v>1991</v>
      </c>
      <c r="G84">
        <f t="shared" si="8"/>
        <v>1996.5</v>
      </c>
      <c r="H84" s="11">
        <v>1884</v>
      </c>
    </row>
    <row r="85" spans="1:8" x14ac:dyDescent="0.2">
      <c r="A85" s="1">
        <v>44201.796469907407</v>
      </c>
      <c r="B85">
        <v>2002</v>
      </c>
      <c r="C85" s="2">
        <f t="shared" si="9"/>
        <v>0.83000000000000052</v>
      </c>
      <c r="D85">
        <v>2002</v>
      </c>
      <c r="E85">
        <f t="shared" si="6"/>
        <v>2002</v>
      </c>
      <c r="F85">
        <f t="shared" si="7"/>
        <v>2002</v>
      </c>
      <c r="G85">
        <f t="shared" si="8"/>
        <v>2002</v>
      </c>
      <c r="H85" s="11">
        <v>1871</v>
      </c>
    </row>
    <row r="86" spans="1:8" x14ac:dyDescent="0.2">
      <c r="A86" s="1">
        <v>44201.796469907407</v>
      </c>
      <c r="C86" s="2">
        <f t="shared" si="9"/>
        <v>0.84000000000000052</v>
      </c>
      <c r="E86">
        <f t="shared" si="6"/>
        <v>0</v>
      </c>
      <c r="F86">
        <f t="shared" si="7"/>
        <v>2002</v>
      </c>
      <c r="G86">
        <f t="shared" si="8"/>
        <v>2006.5</v>
      </c>
      <c r="H86" s="11">
        <v>1867</v>
      </c>
    </row>
    <row r="87" spans="1:8" x14ac:dyDescent="0.2">
      <c r="A87" s="1">
        <v>44201.796469907407</v>
      </c>
      <c r="B87">
        <v>2011</v>
      </c>
      <c r="C87" s="2">
        <f t="shared" si="9"/>
        <v>0.85000000000000053</v>
      </c>
      <c r="D87">
        <v>2011</v>
      </c>
      <c r="E87">
        <f t="shared" si="6"/>
        <v>2011</v>
      </c>
      <c r="F87">
        <f t="shared" si="7"/>
        <v>2011</v>
      </c>
      <c r="G87">
        <f t="shared" si="8"/>
        <v>2011</v>
      </c>
      <c r="H87" s="11">
        <v>1845</v>
      </c>
    </row>
    <row r="88" spans="1:8" x14ac:dyDescent="0.2">
      <c r="A88" s="1">
        <v>44201.796469907407</v>
      </c>
      <c r="B88">
        <v>2010</v>
      </c>
      <c r="C88" s="2">
        <f t="shared" si="9"/>
        <v>0.86000000000000054</v>
      </c>
      <c r="D88">
        <v>2010</v>
      </c>
      <c r="E88">
        <f t="shared" si="6"/>
        <v>2010</v>
      </c>
      <c r="F88">
        <f t="shared" si="7"/>
        <v>2010</v>
      </c>
      <c r="G88">
        <f t="shared" si="8"/>
        <v>2010</v>
      </c>
      <c r="H88" s="11">
        <v>1870</v>
      </c>
    </row>
    <row r="89" spans="1:8" x14ac:dyDescent="0.2">
      <c r="A89" s="1">
        <v>44201.796469907407</v>
      </c>
      <c r="C89" s="2">
        <f t="shared" si="9"/>
        <v>0.87000000000000055</v>
      </c>
      <c r="E89">
        <f t="shared" si="6"/>
        <v>0</v>
      </c>
      <c r="F89">
        <f t="shared" si="7"/>
        <v>2010</v>
      </c>
      <c r="G89">
        <f t="shared" si="8"/>
        <v>2015.5</v>
      </c>
      <c r="H89" s="11">
        <v>1872</v>
      </c>
    </row>
    <row r="90" spans="1:8" x14ac:dyDescent="0.2">
      <c r="A90" s="1">
        <v>44201.796469907407</v>
      </c>
      <c r="B90">
        <v>2021</v>
      </c>
      <c r="C90" s="2">
        <f t="shared" si="9"/>
        <v>0.88000000000000056</v>
      </c>
      <c r="D90">
        <v>2021</v>
      </c>
      <c r="E90">
        <f t="shared" si="6"/>
        <v>2021</v>
      </c>
      <c r="F90">
        <f t="shared" si="7"/>
        <v>2021</v>
      </c>
      <c r="G90">
        <f t="shared" si="8"/>
        <v>2021</v>
      </c>
      <c r="H90" s="11">
        <v>1873</v>
      </c>
    </row>
    <row r="91" spans="1:8" x14ac:dyDescent="0.2">
      <c r="A91" s="1">
        <v>44201.796469907407</v>
      </c>
      <c r="C91" s="2">
        <f t="shared" si="9"/>
        <v>0.89000000000000057</v>
      </c>
      <c r="E91">
        <f t="shared" si="6"/>
        <v>0</v>
      </c>
      <c r="F91">
        <f t="shared" si="7"/>
        <v>2021</v>
      </c>
      <c r="G91">
        <f t="shared" si="8"/>
        <v>2024</v>
      </c>
      <c r="H91" s="11">
        <v>1886</v>
      </c>
    </row>
    <row r="92" spans="1:8" x14ac:dyDescent="0.2">
      <c r="A92" s="1">
        <v>44201.796469907407</v>
      </c>
      <c r="B92">
        <v>2027</v>
      </c>
      <c r="C92" s="2">
        <f t="shared" si="9"/>
        <v>0.90000000000000058</v>
      </c>
      <c r="D92">
        <v>2027</v>
      </c>
      <c r="E92">
        <f t="shared" si="6"/>
        <v>2027</v>
      </c>
      <c r="F92">
        <f t="shared" si="7"/>
        <v>2027</v>
      </c>
      <c r="G92">
        <f t="shared" si="8"/>
        <v>2027</v>
      </c>
      <c r="H92" s="11">
        <v>1898</v>
      </c>
    </row>
    <row r="93" spans="1:8" x14ac:dyDescent="0.2">
      <c r="A93" s="1">
        <v>44201.796469907407</v>
      </c>
      <c r="C93" s="2">
        <f t="shared" si="9"/>
        <v>0.91000000000000059</v>
      </c>
      <c r="E93">
        <f t="shared" si="6"/>
        <v>0</v>
      </c>
      <c r="F93">
        <f t="shared" si="7"/>
        <v>2027</v>
      </c>
      <c r="G93">
        <f t="shared" si="8"/>
        <v>2034</v>
      </c>
      <c r="H93" s="11">
        <v>1858</v>
      </c>
    </row>
    <row r="94" spans="1:8" x14ac:dyDescent="0.2">
      <c r="A94" s="1">
        <v>44201.796469907407</v>
      </c>
      <c r="B94">
        <v>2041</v>
      </c>
      <c r="C94" s="2">
        <f t="shared" si="9"/>
        <v>0.9200000000000006</v>
      </c>
      <c r="D94">
        <v>2041</v>
      </c>
      <c r="E94">
        <f t="shared" si="6"/>
        <v>2041</v>
      </c>
      <c r="F94">
        <f t="shared" si="7"/>
        <v>2041</v>
      </c>
      <c r="G94">
        <f t="shared" si="8"/>
        <v>2041</v>
      </c>
      <c r="H94" s="11">
        <v>1895</v>
      </c>
    </row>
    <row r="95" spans="1:8" x14ac:dyDescent="0.2">
      <c r="A95" s="1">
        <v>44201.796469907407</v>
      </c>
      <c r="C95" s="2">
        <f t="shared" si="9"/>
        <v>0.9300000000000006</v>
      </c>
      <c r="E95">
        <f t="shared" si="6"/>
        <v>0</v>
      </c>
      <c r="F95">
        <f t="shared" si="7"/>
        <v>2041</v>
      </c>
      <c r="G95">
        <f t="shared" si="8"/>
        <v>2044</v>
      </c>
      <c r="H95" s="11">
        <v>1993</v>
      </c>
    </row>
    <row r="96" spans="1:8" x14ac:dyDescent="0.2">
      <c r="A96" s="1">
        <v>44201.796469907407</v>
      </c>
      <c r="B96">
        <v>2047</v>
      </c>
      <c r="C96" s="2">
        <f t="shared" si="9"/>
        <v>0.94000000000000061</v>
      </c>
      <c r="D96">
        <v>2047</v>
      </c>
      <c r="E96">
        <f t="shared" si="6"/>
        <v>2047</v>
      </c>
      <c r="F96">
        <f t="shared" si="7"/>
        <v>2047</v>
      </c>
      <c r="G96">
        <f t="shared" si="8"/>
        <v>2047</v>
      </c>
      <c r="H96" s="11">
        <v>2013</v>
      </c>
    </row>
    <row r="97" spans="1:8" x14ac:dyDescent="0.2">
      <c r="A97" s="1">
        <v>44201.796469907407</v>
      </c>
      <c r="C97" s="2">
        <f t="shared" si="9"/>
        <v>0.95000000000000062</v>
      </c>
      <c r="E97">
        <f t="shared" si="6"/>
        <v>0</v>
      </c>
      <c r="F97">
        <f t="shared" si="7"/>
        <v>2047</v>
      </c>
      <c r="G97">
        <f t="shared" si="8"/>
        <v>2074</v>
      </c>
      <c r="H97" s="11">
        <v>2019</v>
      </c>
    </row>
    <row r="98" spans="1:8" x14ac:dyDescent="0.2">
      <c r="A98" s="1">
        <v>44201.796469907407</v>
      </c>
      <c r="B98">
        <v>2101</v>
      </c>
      <c r="C98" s="2">
        <f t="shared" si="9"/>
        <v>0.96000000000000063</v>
      </c>
      <c r="D98">
        <v>2101</v>
      </c>
      <c r="E98">
        <f t="shared" si="6"/>
        <v>2101</v>
      </c>
      <c r="F98">
        <f t="shared" ref="F98:F129" si="10">IF(B98&lt;&gt;"",B98,B97)</f>
        <v>2101</v>
      </c>
      <c r="G98">
        <f t="shared" ref="G98:G129" si="11">IF(B98&lt;&gt;"",B98,(0.5*(F99+F97)))</f>
        <v>2101</v>
      </c>
      <c r="H98" s="11">
        <v>2034</v>
      </c>
    </row>
    <row r="99" spans="1:8" x14ac:dyDescent="0.2">
      <c r="A99" s="1">
        <v>44201.796469907407</v>
      </c>
      <c r="B99">
        <v>2209</v>
      </c>
      <c r="C99" s="2">
        <f t="shared" si="9"/>
        <v>0.97000000000000064</v>
      </c>
      <c r="D99">
        <v>2209</v>
      </c>
      <c r="E99">
        <f t="shared" si="6"/>
        <v>2209</v>
      </c>
      <c r="F99">
        <f t="shared" si="10"/>
        <v>2209</v>
      </c>
      <c r="G99">
        <f t="shared" si="11"/>
        <v>2209</v>
      </c>
      <c r="H99" s="11">
        <v>2033</v>
      </c>
    </row>
    <row r="100" spans="1:8" x14ac:dyDescent="0.2">
      <c r="A100" s="1">
        <v>44201.796469907407</v>
      </c>
      <c r="C100" s="2">
        <f t="shared" si="9"/>
        <v>0.98000000000000065</v>
      </c>
      <c r="E100">
        <f t="shared" si="6"/>
        <v>0</v>
      </c>
      <c r="F100">
        <f t="shared" si="10"/>
        <v>2209</v>
      </c>
      <c r="G100">
        <f t="shared" si="11"/>
        <v>2435.5</v>
      </c>
      <c r="H100" s="11">
        <v>2031</v>
      </c>
    </row>
    <row r="101" spans="1:8" x14ac:dyDescent="0.2">
      <c r="A101" s="1">
        <v>44201.796469907407</v>
      </c>
      <c r="B101">
        <v>2662</v>
      </c>
      <c r="C101" s="2">
        <f t="shared" si="9"/>
        <v>0.99000000000000066</v>
      </c>
      <c r="D101">
        <v>2662</v>
      </c>
      <c r="E101">
        <f t="shared" si="6"/>
        <v>2662</v>
      </c>
      <c r="F101">
        <f t="shared" si="10"/>
        <v>2662</v>
      </c>
      <c r="G101">
        <f t="shared" si="11"/>
        <v>2662</v>
      </c>
      <c r="H101" s="11">
        <v>2047</v>
      </c>
    </row>
    <row r="102" spans="1:8" x14ac:dyDescent="0.2">
      <c r="A102" s="1">
        <v>44201.796481481484</v>
      </c>
      <c r="C102" s="2">
        <f t="shared" si="9"/>
        <v>1.0000000000000007</v>
      </c>
      <c r="E102">
        <f t="shared" si="6"/>
        <v>0</v>
      </c>
      <c r="F102">
        <f t="shared" si="10"/>
        <v>2662</v>
      </c>
      <c r="G102">
        <f t="shared" si="11"/>
        <v>2787</v>
      </c>
      <c r="H102" s="11">
        <v>1991</v>
      </c>
    </row>
    <row r="103" spans="1:8" x14ac:dyDescent="0.2">
      <c r="A103" s="1">
        <v>44201.796481481484</v>
      </c>
      <c r="B103">
        <v>2912</v>
      </c>
      <c r="C103" s="2">
        <f t="shared" si="9"/>
        <v>1.0100000000000007</v>
      </c>
      <c r="D103">
        <v>2912</v>
      </c>
      <c r="E103">
        <f t="shared" si="6"/>
        <v>2912</v>
      </c>
      <c r="F103">
        <f t="shared" si="10"/>
        <v>2912</v>
      </c>
      <c r="G103">
        <f t="shared" si="11"/>
        <v>2912</v>
      </c>
      <c r="H103" s="11">
        <v>1998</v>
      </c>
    </row>
    <row r="104" spans="1:8" x14ac:dyDescent="0.2">
      <c r="A104" s="1">
        <v>44201.796481481484</v>
      </c>
      <c r="C104" s="2">
        <f t="shared" si="9"/>
        <v>1.0200000000000007</v>
      </c>
      <c r="E104">
        <f t="shared" si="6"/>
        <v>0</v>
      </c>
      <c r="F104">
        <f t="shared" si="10"/>
        <v>2912</v>
      </c>
      <c r="G104">
        <f t="shared" si="11"/>
        <v>2708.5</v>
      </c>
      <c r="H104" s="11">
        <v>1937</v>
      </c>
    </row>
    <row r="105" spans="1:8" x14ac:dyDescent="0.2">
      <c r="A105" s="1">
        <v>44201.796481481484</v>
      </c>
      <c r="B105">
        <v>2505</v>
      </c>
      <c r="C105" s="2">
        <f t="shared" si="9"/>
        <v>1.0300000000000007</v>
      </c>
      <c r="D105">
        <v>2505</v>
      </c>
      <c r="E105">
        <f t="shared" si="6"/>
        <v>2505</v>
      </c>
      <c r="F105">
        <f t="shared" si="10"/>
        <v>2505</v>
      </c>
      <c r="G105">
        <f t="shared" si="11"/>
        <v>2505</v>
      </c>
      <c r="H105" s="11">
        <v>1887</v>
      </c>
    </row>
    <row r="106" spans="1:8" x14ac:dyDescent="0.2">
      <c r="A106" s="1">
        <v>44201.796481481484</v>
      </c>
      <c r="C106" s="2">
        <f t="shared" si="9"/>
        <v>1.0400000000000007</v>
      </c>
      <c r="E106">
        <f t="shared" si="6"/>
        <v>0</v>
      </c>
      <c r="F106">
        <f t="shared" si="10"/>
        <v>2505</v>
      </c>
      <c r="G106">
        <f t="shared" si="11"/>
        <v>2336</v>
      </c>
      <c r="H106" s="11">
        <v>1886</v>
      </c>
    </row>
    <row r="107" spans="1:8" x14ac:dyDescent="0.2">
      <c r="A107" s="1">
        <v>44201.796481481484</v>
      </c>
      <c r="B107">
        <v>2167</v>
      </c>
      <c r="C107" s="2">
        <f t="shared" si="9"/>
        <v>1.0500000000000007</v>
      </c>
      <c r="D107">
        <v>2167</v>
      </c>
      <c r="E107">
        <f t="shared" si="6"/>
        <v>2167</v>
      </c>
      <c r="F107">
        <f t="shared" si="10"/>
        <v>2167</v>
      </c>
      <c r="G107">
        <f t="shared" si="11"/>
        <v>2167</v>
      </c>
      <c r="H107" s="11">
        <v>1872</v>
      </c>
    </row>
    <row r="108" spans="1:8" x14ac:dyDescent="0.2">
      <c r="A108" s="1">
        <v>44201.796481481484</v>
      </c>
      <c r="C108" s="2">
        <f t="shared" si="9"/>
        <v>1.0600000000000007</v>
      </c>
      <c r="E108">
        <f t="shared" si="6"/>
        <v>0</v>
      </c>
      <c r="F108">
        <f t="shared" si="10"/>
        <v>2167</v>
      </c>
      <c r="G108">
        <f t="shared" si="11"/>
        <v>2094</v>
      </c>
      <c r="H108" s="11">
        <v>1971</v>
      </c>
    </row>
    <row r="109" spans="1:8" x14ac:dyDescent="0.2">
      <c r="A109" s="1">
        <v>44201.796481481484</v>
      </c>
      <c r="B109">
        <v>2021</v>
      </c>
      <c r="C109" s="2">
        <f t="shared" si="9"/>
        <v>1.0700000000000007</v>
      </c>
      <c r="D109">
        <v>2021</v>
      </c>
      <c r="E109">
        <f t="shared" si="6"/>
        <v>2021</v>
      </c>
      <c r="F109">
        <f t="shared" si="10"/>
        <v>2021</v>
      </c>
      <c r="G109">
        <f t="shared" si="11"/>
        <v>2021</v>
      </c>
      <c r="H109" s="11">
        <v>2130</v>
      </c>
    </row>
    <row r="110" spans="1:8" x14ac:dyDescent="0.2">
      <c r="A110" s="1">
        <v>44201.796481481484</v>
      </c>
      <c r="C110" s="2">
        <f t="shared" si="9"/>
        <v>1.0800000000000007</v>
      </c>
      <c r="E110">
        <f t="shared" si="6"/>
        <v>0</v>
      </c>
      <c r="F110">
        <f t="shared" si="10"/>
        <v>2021</v>
      </c>
      <c r="G110">
        <f t="shared" si="11"/>
        <v>1989.5</v>
      </c>
      <c r="H110" s="11">
        <v>2071</v>
      </c>
    </row>
    <row r="111" spans="1:8" x14ac:dyDescent="0.2">
      <c r="A111" s="1">
        <v>44201.796481481484</v>
      </c>
      <c r="B111">
        <v>1958</v>
      </c>
      <c r="C111" s="2">
        <f t="shared" si="9"/>
        <v>1.0900000000000007</v>
      </c>
      <c r="D111">
        <v>1958</v>
      </c>
      <c r="E111">
        <f t="shared" si="6"/>
        <v>1958</v>
      </c>
      <c r="F111">
        <f t="shared" si="10"/>
        <v>1958</v>
      </c>
      <c r="G111">
        <f t="shared" si="11"/>
        <v>1958</v>
      </c>
      <c r="H111" s="11">
        <v>1901</v>
      </c>
    </row>
    <row r="112" spans="1:8" x14ac:dyDescent="0.2">
      <c r="A112" s="1">
        <v>44201.796481481484</v>
      </c>
      <c r="B112">
        <v>1916</v>
      </c>
      <c r="C112" s="2">
        <f t="shared" si="9"/>
        <v>1.1000000000000008</v>
      </c>
      <c r="D112">
        <v>1916</v>
      </c>
      <c r="E112">
        <f t="shared" si="6"/>
        <v>1916</v>
      </c>
      <c r="F112">
        <f t="shared" si="10"/>
        <v>1916</v>
      </c>
      <c r="G112">
        <f t="shared" si="11"/>
        <v>1916</v>
      </c>
      <c r="H112" s="11">
        <v>2322</v>
      </c>
    </row>
    <row r="113" spans="1:8" x14ac:dyDescent="0.2">
      <c r="A113" s="1">
        <v>44201.796481481484</v>
      </c>
      <c r="C113" s="2">
        <f t="shared" si="9"/>
        <v>1.1100000000000008</v>
      </c>
      <c r="E113">
        <f t="shared" si="6"/>
        <v>0</v>
      </c>
      <c r="F113">
        <f t="shared" si="10"/>
        <v>1916</v>
      </c>
      <c r="G113">
        <f t="shared" si="11"/>
        <v>1897</v>
      </c>
      <c r="H113" s="11">
        <v>2669</v>
      </c>
    </row>
    <row r="114" spans="1:8" x14ac:dyDescent="0.2">
      <c r="A114" s="1">
        <v>44201.796481481484</v>
      </c>
      <c r="B114">
        <v>1878</v>
      </c>
      <c r="C114" s="2">
        <f t="shared" si="9"/>
        <v>1.1200000000000008</v>
      </c>
      <c r="D114">
        <v>1878</v>
      </c>
      <c r="E114">
        <f t="shared" si="6"/>
        <v>1878</v>
      </c>
      <c r="F114">
        <f t="shared" si="10"/>
        <v>1878</v>
      </c>
      <c r="G114">
        <f t="shared" si="11"/>
        <v>1878</v>
      </c>
      <c r="H114" s="11">
        <v>2295</v>
      </c>
    </row>
    <row r="115" spans="1:8" x14ac:dyDescent="0.2">
      <c r="A115" s="1">
        <v>44201.796481481484</v>
      </c>
      <c r="C115" s="2">
        <f t="shared" si="9"/>
        <v>1.1300000000000008</v>
      </c>
      <c r="E115">
        <f t="shared" si="6"/>
        <v>0</v>
      </c>
      <c r="F115">
        <f t="shared" si="10"/>
        <v>1878</v>
      </c>
      <c r="G115">
        <f t="shared" si="11"/>
        <v>1864</v>
      </c>
      <c r="H115" s="11">
        <v>1681</v>
      </c>
    </row>
    <row r="116" spans="1:8" x14ac:dyDescent="0.2">
      <c r="A116" s="1">
        <v>44201.796481481484</v>
      </c>
      <c r="B116">
        <v>1850</v>
      </c>
      <c r="C116" s="2">
        <f t="shared" si="9"/>
        <v>1.1400000000000008</v>
      </c>
      <c r="D116">
        <v>1850</v>
      </c>
      <c r="E116">
        <f t="shared" si="6"/>
        <v>1850</v>
      </c>
      <c r="F116">
        <f t="shared" si="10"/>
        <v>1850</v>
      </c>
      <c r="G116">
        <f t="shared" si="11"/>
        <v>1850</v>
      </c>
      <c r="H116" s="11">
        <v>1618</v>
      </c>
    </row>
    <row r="117" spans="1:8" x14ac:dyDescent="0.2">
      <c r="A117" s="1">
        <v>44201.796481481484</v>
      </c>
      <c r="C117" s="2">
        <f t="shared" si="9"/>
        <v>1.1500000000000008</v>
      </c>
      <c r="E117">
        <f t="shared" si="6"/>
        <v>0</v>
      </c>
      <c r="F117">
        <f t="shared" si="10"/>
        <v>1850</v>
      </c>
      <c r="G117">
        <f t="shared" si="11"/>
        <v>1848</v>
      </c>
      <c r="H117" s="11">
        <v>1683</v>
      </c>
    </row>
    <row r="118" spans="1:8" x14ac:dyDescent="0.2">
      <c r="A118" s="1">
        <v>44201.796481481484</v>
      </c>
      <c r="B118">
        <v>1846</v>
      </c>
      <c r="C118" s="2">
        <f t="shared" si="9"/>
        <v>1.1600000000000008</v>
      </c>
      <c r="D118">
        <v>1846</v>
      </c>
      <c r="E118">
        <f t="shared" si="6"/>
        <v>1846</v>
      </c>
      <c r="F118">
        <f t="shared" si="10"/>
        <v>1846</v>
      </c>
      <c r="G118">
        <f t="shared" si="11"/>
        <v>1846</v>
      </c>
      <c r="H118" s="11">
        <v>1697</v>
      </c>
    </row>
    <row r="119" spans="1:8" x14ac:dyDescent="0.2">
      <c r="A119" s="1">
        <v>44201.796481481484</v>
      </c>
      <c r="C119" s="2">
        <f t="shared" si="9"/>
        <v>1.1700000000000008</v>
      </c>
      <c r="E119">
        <f t="shared" si="6"/>
        <v>0</v>
      </c>
      <c r="F119">
        <f t="shared" si="10"/>
        <v>1846</v>
      </c>
      <c r="G119">
        <f t="shared" si="11"/>
        <v>1828.5</v>
      </c>
      <c r="H119" s="11">
        <v>1707</v>
      </c>
    </row>
    <row r="120" spans="1:8" x14ac:dyDescent="0.2">
      <c r="A120" s="1">
        <v>44201.796481481484</v>
      </c>
      <c r="B120">
        <v>1811</v>
      </c>
      <c r="C120" s="2">
        <f t="shared" si="9"/>
        <v>1.1800000000000008</v>
      </c>
      <c r="D120">
        <v>1811</v>
      </c>
      <c r="E120">
        <f t="shared" si="6"/>
        <v>1811</v>
      </c>
      <c r="F120">
        <f t="shared" si="10"/>
        <v>1811</v>
      </c>
      <c r="G120">
        <f t="shared" si="11"/>
        <v>1811</v>
      </c>
      <c r="H120" s="11">
        <v>1735</v>
      </c>
    </row>
    <row r="121" spans="1:8" x14ac:dyDescent="0.2">
      <c r="A121" s="1">
        <v>44201.796481481484</v>
      </c>
      <c r="C121" s="2">
        <f t="shared" si="9"/>
        <v>1.1900000000000008</v>
      </c>
      <c r="E121">
        <f t="shared" si="6"/>
        <v>0</v>
      </c>
      <c r="F121">
        <f t="shared" si="10"/>
        <v>1811</v>
      </c>
      <c r="G121">
        <f t="shared" si="11"/>
        <v>1798</v>
      </c>
      <c r="H121" s="11">
        <v>1726</v>
      </c>
    </row>
    <row r="122" spans="1:8" x14ac:dyDescent="0.2">
      <c r="A122" s="1">
        <v>44201.796481481484</v>
      </c>
      <c r="B122">
        <v>1785</v>
      </c>
      <c r="C122" s="2">
        <f t="shared" si="9"/>
        <v>1.2000000000000008</v>
      </c>
      <c r="D122">
        <v>1785</v>
      </c>
      <c r="E122">
        <f t="shared" si="6"/>
        <v>1785</v>
      </c>
      <c r="F122">
        <f t="shared" si="10"/>
        <v>1785</v>
      </c>
      <c r="G122">
        <f t="shared" si="11"/>
        <v>1785</v>
      </c>
      <c r="H122" s="11">
        <v>1722</v>
      </c>
    </row>
    <row r="123" spans="1:8" x14ac:dyDescent="0.2">
      <c r="A123" s="1">
        <v>44201.796481481484</v>
      </c>
      <c r="B123">
        <v>1760</v>
      </c>
      <c r="C123" s="2">
        <f t="shared" si="9"/>
        <v>1.2100000000000009</v>
      </c>
      <c r="D123">
        <v>1760</v>
      </c>
      <c r="E123">
        <f t="shared" si="6"/>
        <v>1760</v>
      </c>
      <c r="F123">
        <f t="shared" si="10"/>
        <v>1760</v>
      </c>
      <c r="G123">
        <f t="shared" si="11"/>
        <v>1760</v>
      </c>
      <c r="H123" s="11">
        <v>1706</v>
      </c>
    </row>
    <row r="124" spans="1:8" x14ac:dyDescent="0.2">
      <c r="A124" s="1">
        <v>44201.796481481484</v>
      </c>
      <c r="C124" s="2">
        <f t="shared" si="9"/>
        <v>1.2200000000000009</v>
      </c>
      <c r="E124">
        <f t="shared" si="6"/>
        <v>0</v>
      </c>
      <c r="F124">
        <f t="shared" si="10"/>
        <v>1760</v>
      </c>
      <c r="G124">
        <f t="shared" si="11"/>
        <v>1781</v>
      </c>
      <c r="H124" s="11">
        <v>1698</v>
      </c>
    </row>
    <row r="125" spans="1:8" x14ac:dyDescent="0.2">
      <c r="A125" s="1">
        <v>44201.796481481484</v>
      </c>
      <c r="B125">
        <v>1802</v>
      </c>
      <c r="C125" s="2">
        <f t="shared" si="9"/>
        <v>1.2300000000000009</v>
      </c>
      <c r="D125">
        <v>1802</v>
      </c>
      <c r="E125">
        <f t="shared" si="6"/>
        <v>1802</v>
      </c>
      <c r="F125">
        <f t="shared" si="10"/>
        <v>1802</v>
      </c>
      <c r="G125">
        <f t="shared" si="11"/>
        <v>1802</v>
      </c>
      <c r="H125" s="11">
        <v>1685</v>
      </c>
    </row>
    <row r="126" spans="1:8" x14ac:dyDescent="0.2">
      <c r="A126" s="1">
        <v>44201.796481481484</v>
      </c>
      <c r="C126" s="2">
        <f t="shared" si="9"/>
        <v>1.2400000000000009</v>
      </c>
      <c r="E126">
        <f t="shared" si="6"/>
        <v>0</v>
      </c>
      <c r="F126">
        <f t="shared" si="10"/>
        <v>1802</v>
      </c>
      <c r="G126">
        <f t="shared" si="11"/>
        <v>1800</v>
      </c>
      <c r="H126" s="11">
        <v>1951</v>
      </c>
    </row>
    <row r="127" spans="1:8" x14ac:dyDescent="0.2">
      <c r="A127" s="1">
        <v>44201.796481481484</v>
      </c>
      <c r="B127">
        <v>1798</v>
      </c>
      <c r="C127" s="2">
        <f t="shared" si="9"/>
        <v>1.2500000000000009</v>
      </c>
      <c r="D127">
        <v>1798</v>
      </c>
      <c r="E127">
        <f t="shared" si="6"/>
        <v>1798</v>
      </c>
      <c r="F127">
        <f t="shared" si="10"/>
        <v>1798</v>
      </c>
      <c r="G127">
        <f t="shared" si="11"/>
        <v>1798</v>
      </c>
      <c r="H127" s="11">
        <v>2724</v>
      </c>
    </row>
    <row r="128" spans="1:8" x14ac:dyDescent="0.2">
      <c r="A128" s="1">
        <v>44201.796481481484</v>
      </c>
      <c r="C128" s="2">
        <f t="shared" si="9"/>
        <v>1.2600000000000009</v>
      </c>
      <c r="E128">
        <f t="shared" si="6"/>
        <v>0</v>
      </c>
      <c r="F128">
        <f t="shared" si="10"/>
        <v>1798</v>
      </c>
      <c r="G128">
        <f t="shared" si="11"/>
        <v>1829.5</v>
      </c>
      <c r="H128" s="11">
        <v>955</v>
      </c>
    </row>
    <row r="129" spans="1:8" x14ac:dyDescent="0.2">
      <c r="A129" s="1">
        <v>44201.796481481484</v>
      </c>
      <c r="B129">
        <v>1861</v>
      </c>
      <c r="C129" s="2">
        <f t="shared" si="9"/>
        <v>1.2700000000000009</v>
      </c>
      <c r="D129">
        <v>1861</v>
      </c>
      <c r="E129">
        <f t="shared" si="6"/>
        <v>1861</v>
      </c>
      <c r="F129">
        <f t="shared" si="10"/>
        <v>1861</v>
      </c>
      <c r="G129">
        <f t="shared" si="11"/>
        <v>1861</v>
      </c>
      <c r="H129" s="11">
        <v>1225</v>
      </c>
    </row>
    <row r="130" spans="1:8" x14ac:dyDescent="0.2">
      <c r="A130" s="1">
        <v>44201.796481481484</v>
      </c>
      <c r="C130" s="2">
        <f t="shared" si="9"/>
        <v>1.2800000000000009</v>
      </c>
      <c r="E130">
        <f t="shared" ref="E130:E193" si="12">IF(B130&lt;&gt;"",B130,0)</f>
        <v>0</v>
      </c>
      <c r="F130">
        <f t="shared" ref="F130:F165" si="13">IF(B130&lt;&gt;"",B130,B129)</f>
        <v>1861</v>
      </c>
      <c r="G130">
        <f t="shared" ref="G130:G164" si="14">IF(B130&lt;&gt;"",B130,(0.5*(F131+F129)))</f>
        <v>1861.5</v>
      </c>
      <c r="H130" s="11">
        <v>1258</v>
      </c>
    </row>
    <row r="131" spans="1:8" x14ac:dyDescent="0.2">
      <c r="A131" s="1">
        <v>44201.796481481484</v>
      </c>
      <c r="B131">
        <v>1862</v>
      </c>
      <c r="C131" s="2">
        <f t="shared" si="9"/>
        <v>1.2900000000000009</v>
      </c>
      <c r="D131">
        <v>1862</v>
      </c>
      <c r="E131">
        <f t="shared" si="12"/>
        <v>1862</v>
      </c>
      <c r="F131">
        <f t="shared" si="13"/>
        <v>1862</v>
      </c>
      <c r="G131">
        <f t="shared" si="14"/>
        <v>1862</v>
      </c>
      <c r="H131" s="11">
        <v>1437</v>
      </c>
    </row>
    <row r="132" spans="1:8" x14ac:dyDescent="0.2">
      <c r="A132" s="1">
        <v>44201.796481481484</v>
      </c>
      <c r="B132">
        <v>1856</v>
      </c>
      <c r="C132" s="2">
        <f t="shared" ref="C132:C195" si="15">0.01+C131</f>
        <v>1.3000000000000009</v>
      </c>
      <c r="D132">
        <v>1856</v>
      </c>
      <c r="E132">
        <f t="shared" si="12"/>
        <v>1856</v>
      </c>
      <c r="F132">
        <f t="shared" si="13"/>
        <v>1856</v>
      </c>
      <c r="G132">
        <f t="shared" si="14"/>
        <v>1856</v>
      </c>
      <c r="H132" s="11">
        <v>1820</v>
      </c>
    </row>
    <row r="133" spans="1:8" x14ac:dyDescent="0.2">
      <c r="A133" s="1">
        <v>44201.796481481484</v>
      </c>
      <c r="C133" s="2">
        <f t="shared" si="15"/>
        <v>1.3100000000000009</v>
      </c>
      <c r="E133">
        <f t="shared" si="12"/>
        <v>0</v>
      </c>
      <c r="F133">
        <f t="shared" si="13"/>
        <v>1856</v>
      </c>
      <c r="G133">
        <f t="shared" si="14"/>
        <v>1859.5</v>
      </c>
      <c r="H133" s="11">
        <v>1926</v>
      </c>
    </row>
    <row r="134" spans="1:8" x14ac:dyDescent="0.2">
      <c r="A134" s="1">
        <v>44201.796481481484</v>
      </c>
      <c r="B134">
        <v>1863</v>
      </c>
      <c r="C134" s="2">
        <f t="shared" si="15"/>
        <v>1.320000000000001</v>
      </c>
      <c r="D134">
        <v>1863</v>
      </c>
      <c r="E134">
        <f t="shared" si="12"/>
        <v>1863</v>
      </c>
      <c r="F134">
        <f t="shared" si="13"/>
        <v>1863</v>
      </c>
      <c r="G134">
        <f t="shared" si="14"/>
        <v>1863</v>
      </c>
      <c r="H134" s="11">
        <v>1998</v>
      </c>
    </row>
    <row r="135" spans="1:8" x14ac:dyDescent="0.2">
      <c r="A135" s="1">
        <v>44201.796481481484</v>
      </c>
      <c r="C135" s="2">
        <f t="shared" si="15"/>
        <v>1.330000000000001</v>
      </c>
      <c r="E135">
        <f t="shared" si="12"/>
        <v>0</v>
      </c>
      <c r="F135">
        <f t="shared" si="13"/>
        <v>1863</v>
      </c>
      <c r="G135">
        <f t="shared" si="14"/>
        <v>1864.5</v>
      </c>
      <c r="H135" s="11">
        <v>1984</v>
      </c>
    </row>
    <row r="136" spans="1:8" x14ac:dyDescent="0.2">
      <c r="A136" s="1">
        <v>44201.796481481484</v>
      </c>
      <c r="B136">
        <v>1866</v>
      </c>
      <c r="C136" s="2">
        <f t="shared" si="15"/>
        <v>1.340000000000001</v>
      </c>
      <c r="D136">
        <v>1866</v>
      </c>
      <c r="E136">
        <f t="shared" si="12"/>
        <v>1866</v>
      </c>
      <c r="F136">
        <f t="shared" si="13"/>
        <v>1866</v>
      </c>
      <c r="G136">
        <f t="shared" si="14"/>
        <v>1866</v>
      </c>
      <c r="H136" s="11">
        <v>1978</v>
      </c>
    </row>
    <row r="137" spans="1:8" x14ac:dyDescent="0.2">
      <c r="A137" s="1">
        <v>44201.796481481484</v>
      </c>
      <c r="C137" s="2">
        <f t="shared" si="15"/>
        <v>1.350000000000001</v>
      </c>
      <c r="E137">
        <f t="shared" si="12"/>
        <v>0</v>
      </c>
      <c r="F137">
        <f t="shared" si="13"/>
        <v>1866</v>
      </c>
      <c r="G137">
        <f t="shared" si="14"/>
        <v>1880</v>
      </c>
      <c r="H137" s="11">
        <v>1978</v>
      </c>
    </row>
    <row r="138" spans="1:8" x14ac:dyDescent="0.2">
      <c r="A138" s="1">
        <v>44201.796481481484</v>
      </c>
      <c r="B138">
        <v>1894</v>
      </c>
      <c r="C138" s="2">
        <f t="shared" si="15"/>
        <v>1.360000000000001</v>
      </c>
      <c r="D138">
        <v>1894</v>
      </c>
      <c r="E138">
        <f t="shared" si="12"/>
        <v>1894</v>
      </c>
      <c r="F138">
        <f t="shared" si="13"/>
        <v>1894</v>
      </c>
      <c r="G138">
        <f t="shared" si="14"/>
        <v>1894</v>
      </c>
      <c r="H138" s="11">
        <v>2002</v>
      </c>
    </row>
    <row r="139" spans="1:8" x14ac:dyDescent="0.2">
      <c r="A139" s="1">
        <v>44201.796481481484</v>
      </c>
      <c r="C139" s="2">
        <f t="shared" si="15"/>
        <v>1.370000000000001</v>
      </c>
      <c r="E139">
        <f t="shared" si="12"/>
        <v>0</v>
      </c>
      <c r="F139">
        <f t="shared" si="13"/>
        <v>1894</v>
      </c>
      <c r="G139">
        <f t="shared" si="14"/>
        <v>1896.5</v>
      </c>
      <c r="H139" s="11">
        <v>1973</v>
      </c>
    </row>
    <row r="140" spans="1:8" x14ac:dyDescent="0.2">
      <c r="A140" s="1">
        <v>44201.796481481484</v>
      </c>
      <c r="B140">
        <v>1899</v>
      </c>
      <c r="C140" s="2">
        <f t="shared" si="15"/>
        <v>1.380000000000001</v>
      </c>
      <c r="D140">
        <v>1899</v>
      </c>
      <c r="E140">
        <f t="shared" si="12"/>
        <v>1899</v>
      </c>
      <c r="F140">
        <f t="shared" si="13"/>
        <v>1899</v>
      </c>
      <c r="G140">
        <f t="shared" si="14"/>
        <v>1899</v>
      </c>
      <c r="H140" s="11">
        <v>2001</v>
      </c>
    </row>
    <row r="141" spans="1:8" x14ac:dyDescent="0.2">
      <c r="A141" s="1">
        <v>44201.796481481484</v>
      </c>
      <c r="C141" s="2">
        <f t="shared" si="15"/>
        <v>1.390000000000001</v>
      </c>
      <c r="E141">
        <f t="shared" si="12"/>
        <v>0</v>
      </c>
      <c r="F141">
        <f t="shared" si="13"/>
        <v>1899</v>
      </c>
      <c r="G141">
        <f t="shared" si="14"/>
        <v>1894</v>
      </c>
      <c r="H141" s="11">
        <v>2000</v>
      </c>
    </row>
    <row r="142" spans="1:8" x14ac:dyDescent="0.2">
      <c r="A142" s="1">
        <v>44201.796481481484</v>
      </c>
      <c r="B142">
        <v>1889</v>
      </c>
      <c r="C142" s="2">
        <f t="shared" si="15"/>
        <v>1.400000000000001</v>
      </c>
      <c r="D142">
        <v>1889</v>
      </c>
      <c r="E142">
        <f t="shared" si="12"/>
        <v>1889</v>
      </c>
      <c r="F142">
        <f t="shared" si="13"/>
        <v>1889</v>
      </c>
      <c r="G142">
        <f t="shared" si="14"/>
        <v>1889</v>
      </c>
      <c r="H142" s="11">
        <v>2030</v>
      </c>
    </row>
    <row r="143" spans="1:8" x14ac:dyDescent="0.2">
      <c r="A143" s="1">
        <v>44201.796481481484</v>
      </c>
      <c r="C143" s="2">
        <f t="shared" si="15"/>
        <v>1.410000000000001</v>
      </c>
      <c r="E143">
        <f t="shared" si="12"/>
        <v>0</v>
      </c>
      <c r="F143">
        <f t="shared" si="13"/>
        <v>1889</v>
      </c>
      <c r="G143">
        <f t="shared" si="14"/>
        <v>1898</v>
      </c>
      <c r="H143" s="11">
        <v>2079</v>
      </c>
    </row>
    <row r="144" spans="1:8" x14ac:dyDescent="0.2">
      <c r="A144" s="1">
        <v>44201.796481481484</v>
      </c>
      <c r="B144">
        <v>1907</v>
      </c>
      <c r="C144" s="2">
        <f t="shared" si="15"/>
        <v>1.420000000000001</v>
      </c>
      <c r="D144">
        <v>1907</v>
      </c>
      <c r="E144">
        <f t="shared" si="12"/>
        <v>1907</v>
      </c>
      <c r="F144">
        <f t="shared" si="13"/>
        <v>1907</v>
      </c>
      <c r="G144">
        <f t="shared" si="14"/>
        <v>1907</v>
      </c>
      <c r="H144" s="11">
        <v>2099</v>
      </c>
    </row>
    <row r="145" spans="1:8" x14ac:dyDescent="0.2">
      <c r="A145" s="1">
        <v>44201.796481481484</v>
      </c>
      <c r="B145">
        <v>1923</v>
      </c>
      <c r="C145" s="2">
        <f t="shared" si="15"/>
        <v>1.430000000000001</v>
      </c>
      <c r="D145">
        <v>1923</v>
      </c>
      <c r="E145">
        <f t="shared" si="12"/>
        <v>1923</v>
      </c>
      <c r="F145">
        <f t="shared" si="13"/>
        <v>1923</v>
      </c>
      <c r="G145">
        <f t="shared" si="14"/>
        <v>1923</v>
      </c>
      <c r="H145" s="11">
        <v>2109</v>
      </c>
    </row>
    <row r="146" spans="1:8" x14ac:dyDescent="0.2">
      <c r="A146" s="1">
        <v>44201.796481481484</v>
      </c>
      <c r="C146" s="2">
        <f t="shared" si="15"/>
        <v>1.4400000000000011</v>
      </c>
      <c r="E146">
        <f t="shared" si="12"/>
        <v>0</v>
      </c>
      <c r="F146">
        <f t="shared" si="13"/>
        <v>1923</v>
      </c>
      <c r="G146">
        <f t="shared" si="14"/>
        <v>1908.5</v>
      </c>
      <c r="H146" s="11">
        <v>2112</v>
      </c>
    </row>
    <row r="147" spans="1:8" x14ac:dyDescent="0.2">
      <c r="A147" s="1">
        <v>44201.796481481484</v>
      </c>
      <c r="B147">
        <v>1894</v>
      </c>
      <c r="C147" s="2">
        <f t="shared" si="15"/>
        <v>1.4500000000000011</v>
      </c>
      <c r="D147">
        <v>1894</v>
      </c>
      <c r="E147">
        <f t="shared" si="12"/>
        <v>1894</v>
      </c>
      <c r="F147">
        <f t="shared" si="13"/>
        <v>1894</v>
      </c>
      <c r="G147">
        <f t="shared" si="14"/>
        <v>1894</v>
      </c>
      <c r="H147" s="11">
        <v>2147</v>
      </c>
    </row>
    <row r="148" spans="1:8" x14ac:dyDescent="0.2">
      <c r="A148" s="1">
        <v>44201.796481481484</v>
      </c>
      <c r="C148" s="2">
        <f t="shared" si="15"/>
        <v>1.4600000000000011</v>
      </c>
      <c r="E148">
        <f t="shared" si="12"/>
        <v>0</v>
      </c>
      <c r="F148">
        <f t="shared" si="13"/>
        <v>1894</v>
      </c>
      <c r="G148">
        <f t="shared" si="14"/>
        <v>1896.5</v>
      </c>
      <c r="H148" s="11">
        <v>2223</v>
      </c>
    </row>
    <row r="149" spans="1:8" x14ac:dyDescent="0.2">
      <c r="A149" s="1">
        <v>44201.796481481484</v>
      </c>
      <c r="B149">
        <v>1899</v>
      </c>
      <c r="C149" s="2">
        <f t="shared" si="15"/>
        <v>1.4700000000000011</v>
      </c>
      <c r="D149">
        <v>1899</v>
      </c>
      <c r="E149">
        <f t="shared" si="12"/>
        <v>1899</v>
      </c>
      <c r="F149">
        <f t="shared" si="13"/>
        <v>1899</v>
      </c>
      <c r="G149">
        <f t="shared" si="14"/>
        <v>1899</v>
      </c>
      <c r="H149" s="11">
        <v>2640</v>
      </c>
    </row>
    <row r="150" spans="1:8" x14ac:dyDescent="0.2">
      <c r="A150" s="1">
        <v>44201.796481481484</v>
      </c>
      <c r="C150" s="2">
        <f t="shared" si="15"/>
        <v>1.4800000000000011</v>
      </c>
      <c r="E150">
        <f t="shared" si="12"/>
        <v>0</v>
      </c>
      <c r="F150">
        <f t="shared" si="13"/>
        <v>1899</v>
      </c>
      <c r="G150">
        <f t="shared" si="14"/>
        <v>1877</v>
      </c>
      <c r="H150" s="11">
        <v>2994</v>
      </c>
    </row>
    <row r="151" spans="1:8" x14ac:dyDescent="0.2">
      <c r="A151" s="1">
        <v>44201.796481481484</v>
      </c>
      <c r="B151">
        <v>1855</v>
      </c>
      <c r="C151" s="2">
        <f t="shared" si="15"/>
        <v>1.4900000000000011</v>
      </c>
      <c r="D151">
        <v>1855</v>
      </c>
      <c r="E151">
        <f t="shared" si="12"/>
        <v>1855</v>
      </c>
      <c r="F151">
        <f t="shared" si="13"/>
        <v>1855</v>
      </c>
      <c r="G151">
        <f t="shared" si="14"/>
        <v>1855</v>
      </c>
      <c r="H151" s="11">
        <v>2606</v>
      </c>
    </row>
    <row r="152" spans="1:8" x14ac:dyDescent="0.2">
      <c r="A152" s="1">
        <v>44201.796481481484</v>
      </c>
      <c r="C152" s="2">
        <f t="shared" si="15"/>
        <v>1.5000000000000011</v>
      </c>
      <c r="E152">
        <f t="shared" si="12"/>
        <v>0</v>
      </c>
      <c r="F152">
        <f t="shared" si="13"/>
        <v>1855</v>
      </c>
      <c r="G152">
        <f t="shared" si="14"/>
        <v>1869.5</v>
      </c>
      <c r="H152" s="11">
        <v>2289</v>
      </c>
    </row>
    <row r="153" spans="1:8" x14ac:dyDescent="0.2">
      <c r="A153" s="1">
        <v>44201.796481481484</v>
      </c>
      <c r="B153">
        <v>1884</v>
      </c>
      <c r="C153" s="2">
        <f t="shared" si="15"/>
        <v>1.5100000000000011</v>
      </c>
      <c r="D153">
        <v>1884</v>
      </c>
      <c r="E153">
        <f t="shared" si="12"/>
        <v>1884</v>
      </c>
      <c r="F153">
        <f t="shared" si="13"/>
        <v>1884</v>
      </c>
      <c r="G153">
        <f t="shared" si="14"/>
        <v>1884</v>
      </c>
      <c r="H153" s="11">
        <v>2134</v>
      </c>
    </row>
    <row r="154" spans="1:8" x14ac:dyDescent="0.2">
      <c r="A154" s="1">
        <v>44201.796481481484</v>
      </c>
      <c r="C154" s="2">
        <f t="shared" si="15"/>
        <v>1.5200000000000011</v>
      </c>
      <c r="E154">
        <f t="shared" si="12"/>
        <v>0</v>
      </c>
      <c r="F154">
        <f t="shared" si="13"/>
        <v>1884</v>
      </c>
      <c r="G154">
        <f t="shared" si="14"/>
        <v>1877.5</v>
      </c>
      <c r="H154" s="11">
        <v>2035</v>
      </c>
    </row>
    <row r="155" spans="1:8" x14ac:dyDescent="0.2">
      <c r="A155" s="1">
        <v>44201.796481481484</v>
      </c>
      <c r="B155">
        <v>1871</v>
      </c>
      <c r="C155" s="2">
        <f t="shared" si="15"/>
        <v>1.5300000000000011</v>
      </c>
      <c r="D155">
        <v>1871</v>
      </c>
      <c r="E155">
        <f t="shared" si="12"/>
        <v>1871</v>
      </c>
      <c r="F155">
        <f t="shared" si="13"/>
        <v>1871</v>
      </c>
      <c r="G155">
        <f t="shared" si="14"/>
        <v>1871</v>
      </c>
      <c r="H155" s="11">
        <v>1965</v>
      </c>
    </row>
    <row r="156" spans="1:8" x14ac:dyDescent="0.2">
      <c r="A156" s="1">
        <v>44201.796481481484</v>
      </c>
      <c r="B156">
        <v>1867</v>
      </c>
      <c r="C156" s="2">
        <f t="shared" si="15"/>
        <v>1.5400000000000011</v>
      </c>
      <c r="D156">
        <v>1867</v>
      </c>
      <c r="E156">
        <f t="shared" si="12"/>
        <v>1867</v>
      </c>
      <c r="F156">
        <f t="shared" si="13"/>
        <v>1867</v>
      </c>
      <c r="G156">
        <f t="shared" si="14"/>
        <v>1867</v>
      </c>
      <c r="H156" s="11">
        <v>1981</v>
      </c>
    </row>
    <row r="157" spans="1:8" x14ac:dyDescent="0.2">
      <c r="A157" s="1">
        <v>44201.796481481484</v>
      </c>
      <c r="C157" s="2">
        <f t="shared" si="15"/>
        <v>1.5500000000000012</v>
      </c>
      <c r="E157">
        <f t="shared" si="12"/>
        <v>0</v>
      </c>
      <c r="F157">
        <f t="shared" si="13"/>
        <v>1867</v>
      </c>
      <c r="G157">
        <f t="shared" si="14"/>
        <v>1856</v>
      </c>
      <c r="H157" s="11">
        <v>1968</v>
      </c>
    </row>
    <row r="158" spans="1:8" x14ac:dyDescent="0.2">
      <c r="A158" s="1">
        <v>44201.796481481484</v>
      </c>
      <c r="B158">
        <v>1845</v>
      </c>
      <c r="C158" s="2">
        <f t="shared" si="15"/>
        <v>1.5600000000000012</v>
      </c>
      <c r="D158">
        <v>1845</v>
      </c>
      <c r="E158">
        <f t="shared" si="12"/>
        <v>1845</v>
      </c>
      <c r="F158">
        <f t="shared" si="13"/>
        <v>1845</v>
      </c>
      <c r="G158">
        <f t="shared" si="14"/>
        <v>1845</v>
      </c>
      <c r="H158" s="11">
        <v>1940</v>
      </c>
    </row>
    <row r="159" spans="1:8" x14ac:dyDescent="0.2">
      <c r="A159" s="1">
        <v>44201.796481481484</v>
      </c>
      <c r="C159" s="2">
        <f t="shared" si="15"/>
        <v>1.5700000000000012</v>
      </c>
      <c r="E159">
        <f t="shared" si="12"/>
        <v>0</v>
      </c>
      <c r="F159">
        <f t="shared" si="13"/>
        <v>1845</v>
      </c>
      <c r="G159">
        <f t="shared" si="14"/>
        <v>1857.5</v>
      </c>
      <c r="H159" s="11">
        <v>1941</v>
      </c>
    </row>
    <row r="160" spans="1:8" x14ac:dyDescent="0.2">
      <c r="A160" s="1">
        <v>44201.796481481484</v>
      </c>
      <c r="B160">
        <v>1870</v>
      </c>
      <c r="C160" s="2">
        <f t="shared" si="15"/>
        <v>1.5800000000000012</v>
      </c>
      <c r="D160">
        <v>1870</v>
      </c>
      <c r="E160">
        <f t="shared" si="12"/>
        <v>1870</v>
      </c>
      <c r="F160">
        <f t="shared" si="13"/>
        <v>1870</v>
      </c>
      <c r="G160">
        <f t="shared" si="14"/>
        <v>1870</v>
      </c>
      <c r="H160" s="11">
        <v>1929</v>
      </c>
    </row>
    <row r="161" spans="1:8" x14ac:dyDescent="0.2">
      <c r="A161" s="1">
        <v>44201.796481481484</v>
      </c>
      <c r="C161" s="2">
        <f t="shared" si="15"/>
        <v>1.5900000000000012</v>
      </c>
      <c r="E161">
        <f t="shared" si="12"/>
        <v>0</v>
      </c>
      <c r="F161">
        <f t="shared" si="13"/>
        <v>1870</v>
      </c>
      <c r="G161">
        <f t="shared" si="14"/>
        <v>1871</v>
      </c>
      <c r="H161" s="11">
        <v>1940</v>
      </c>
    </row>
    <row r="162" spans="1:8" x14ac:dyDescent="0.2">
      <c r="A162" s="1">
        <v>44201.796481481484</v>
      </c>
      <c r="B162">
        <v>1872</v>
      </c>
      <c r="C162" s="2">
        <f t="shared" si="15"/>
        <v>1.6000000000000012</v>
      </c>
      <c r="D162">
        <v>1872</v>
      </c>
      <c r="E162">
        <f t="shared" si="12"/>
        <v>1872</v>
      </c>
      <c r="F162">
        <f t="shared" si="13"/>
        <v>1872</v>
      </c>
      <c r="G162">
        <f t="shared" si="14"/>
        <v>1872</v>
      </c>
      <c r="H162" s="11">
        <v>1936</v>
      </c>
    </row>
    <row r="163" spans="1:8" x14ac:dyDescent="0.2">
      <c r="A163" s="1">
        <v>44201.796481481484</v>
      </c>
      <c r="C163" s="2">
        <f t="shared" si="15"/>
        <v>1.6100000000000012</v>
      </c>
      <c r="E163">
        <f t="shared" si="12"/>
        <v>0</v>
      </c>
      <c r="F163">
        <f t="shared" si="13"/>
        <v>1872</v>
      </c>
      <c r="G163">
        <f t="shared" si="14"/>
        <v>1872.5</v>
      </c>
      <c r="H163" s="11">
        <v>1936</v>
      </c>
    </row>
    <row r="164" spans="1:8" x14ac:dyDescent="0.2">
      <c r="A164" s="1">
        <v>44201.796481481484</v>
      </c>
      <c r="B164">
        <v>1873</v>
      </c>
      <c r="C164" s="2">
        <f t="shared" si="15"/>
        <v>1.6200000000000012</v>
      </c>
      <c r="D164">
        <v>1873</v>
      </c>
      <c r="E164">
        <f t="shared" si="12"/>
        <v>1873</v>
      </c>
      <c r="F164">
        <f t="shared" si="13"/>
        <v>1873</v>
      </c>
      <c r="G164">
        <f t="shared" si="14"/>
        <v>1873</v>
      </c>
      <c r="H164" s="11">
        <v>1927</v>
      </c>
    </row>
    <row r="165" spans="1:8" s="4" customFormat="1" x14ac:dyDescent="0.2">
      <c r="A165" s="3">
        <v>44201.796481481484</v>
      </c>
      <c r="C165" s="5">
        <f t="shared" si="15"/>
        <v>1.6300000000000012</v>
      </c>
      <c r="E165" s="4">
        <f t="shared" si="12"/>
        <v>0</v>
      </c>
      <c r="F165" s="4">
        <f t="shared" si="13"/>
        <v>1873</v>
      </c>
      <c r="G165" s="6">
        <f>IF(B165&lt;&gt;"",B165,($G$164+0.25*($G$168-$G$164)))</f>
        <v>1876.25</v>
      </c>
      <c r="H165" s="11">
        <v>1898</v>
      </c>
    </row>
    <row r="166" spans="1:8" s="4" customFormat="1" x14ac:dyDescent="0.2">
      <c r="A166" s="3">
        <v>44201.796481481484</v>
      </c>
      <c r="C166" s="5">
        <f t="shared" si="15"/>
        <v>1.6400000000000012</v>
      </c>
      <c r="E166" s="4">
        <f t="shared" si="12"/>
        <v>0</v>
      </c>
      <c r="F166" s="4">
        <v>1873</v>
      </c>
      <c r="G166" s="6">
        <f>IF(B166&lt;&gt;"",B166,($G$164+0.5*($G$168-$G$164)))</f>
        <v>1879.5</v>
      </c>
      <c r="H166" s="11">
        <v>1917</v>
      </c>
    </row>
    <row r="167" spans="1:8" s="4" customFormat="1" x14ac:dyDescent="0.2">
      <c r="A167" s="3">
        <v>44201.796481481484</v>
      </c>
      <c r="C167" s="5">
        <f t="shared" si="15"/>
        <v>1.6500000000000012</v>
      </c>
      <c r="E167" s="4">
        <f t="shared" si="12"/>
        <v>0</v>
      </c>
      <c r="F167" s="4">
        <v>1873</v>
      </c>
      <c r="G167" s="6">
        <f>IF(B167&lt;&gt;"",B167,($G$164+0.75*($G$168-$G$164)))</f>
        <v>1882.75</v>
      </c>
      <c r="H167" s="11">
        <v>1927</v>
      </c>
    </row>
    <row r="168" spans="1:8" x14ac:dyDescent="0.2">
      <c r="A168" s="1">
        <v>44201.796481481484</v>
      </c>
      <c r="B168">
        <v>1886</v>
      </c>
      <c r="C168" s="2">
        <f t="shared" si="15"/>
        <v>1.6600000000000013</v>
      </c>
      <c r="D168">
        <v>1886</v>
      </c>
      <c r="E168">
        <f t="shared" si="12"/>
        <v>1886</v>
      </c>
      <c r="F168">
        <f t="shared" ref="F168:F199" si="16">IF(B168&lt;&gt;"",B168,B167)</f>
        <v>1886</v>
      </c>
      <c r="G168">
        <f t="shared" ref="G168:G199" si="17">IF(B168&lt;&gt;"",B168,(0.5*(F169+F167)))</f>
        <v>1886</v>
      </c>
      <c r="H168" s="11">
        <v>1920</v>
      </c>
    </row>
    <row r="169" spans="1:8" x14ac:dyDescent="0.2">
      <c r="A169" s="1">
        <v>44201.796481481484</v>
      </c>
      <c r="C169" s="2">
        <f t="shared" si="15"/>
        <v>1.6700000000000013</v>
      </c>
      <c r="E169">
        <f t="shared" si="12"/>
        <v>0</v>
      </c>
      <c r="F169">
        <f t="shared" si="16"/>
        <v>1886</v>
      </c>
      <c r="G169">
        <f t="shared" si="17"/>
        <v>1892</v>
      </c>
      <c r="H169" s="11">
        <v>1907</v>
      </c>
    </row>
    <row r="170" spans="1:8" x14ac:dyDescent="0.2">
      <c r="A170" s="1">
        <v>44201.796481481484</v>
      </c>
      <c r="B170">
        <v>1898</v>
      </c>
      <c r="C170" s="2">
        <f t="shared" si="15"/>
        <v>1.6800000000000013</v>
      </c>
      <c r="D170">
        <v>1898</v>
      </c>
      <c r="E170">
        <f t="shared" si="12"/>
        <v>1898</v>
      </c>
      <c r="F170">
        <f t="shared" si="16"/>
        <v>1898</v>
      </c>
      <c r="G170">
        <f t="shared" si="17"/>
        <v>1898</v>
      </c>
      <c r="H170" s="11">
        <v>1920</v>
      </c>
    </row>
    <row r="171" spans="1:8" x14ac:dyDescent="0.2">
      <c r="A171" s="1">
        <v>44201.796481481484</v>
      </c>
      <c r="C171" s="2">
        <f t="shared" si="15"/>
        <v>1.6900000000000013</v>
      </c>
      <c r="E171">
        <f t="shared" si="12"/>
        <v>0</v>
      </c>
      <c r="F171">
        <f t="shared" si="16"/>
        <v>1898</v>
      </c>
      <c r="G171">
        <f t="shared" si="17"/>
        <v>1878</v>
      </c>
      <c r="H171" s="11">
        <v>1907</v>
      </c>
    </row>
    <row r="172" spans="1:8" x14ac:dyDescent="0.2">
      <c r="A172" s="1">
        <v>44201.796481481484</v>
      </c>
      <c r="B172">
        <v>1858</v>
      </c>
      <c r="C172" s="2">
        <f t="shared" si="15"/>
        <v>1.7000000000000013</v>
      </c>
      <c r="D172">
        <v>1858</v>
      </c>
      <c r="E172">
        <f t="shared" si="12"/>
        <v>1858</v>
      </c>
      <c r="F172">
        <f t="shared" si="16"/>
        <v>1858</v>
      </c>
      <c r="G172">
        <f t="shared" si="17"/>
        <v>1858</v>
      </c>
      <c r="H172" s="11">
        <v>1919</v>
      </c>
    </row>
    <row r="173" spans="1:8" x14ac:dyDescent="0.2">
      <c r="A173" s="1">
        <v>44201.796481481484</v>
      </c>
      <c r="C173" s="2">
        <f t="shared" si="15"/>
        <v>1.7100000000000013</v>
      </c>
      <c r="E173">
        <f t="shared" si="12"/>
        <v>0</v>
      </c>
      <c r="F173">
        <f t="shared" si="16"/>
        <v>1858</v>
      </c>
      <c r="G173">
        <f t="shared" si="17"/>
        <v>1876.5</v>
      </c>
      <c r="H173" s="11">
        <v>1917</v>
      </c>
    </row>
    <row r="174" spans="1:8" x14ac:dyDescent="0.2">
      <c r="A174" s="1">
        <v>44201.796481481484</v>
      </c>
      <c r="B174">
        <v>1895</v>
      </c>
      <c r="C174" s="2">
        <f t="shared" si="15"/>
        <v>1.7200000000000013</v>
      </c>
      <c r="D174">
        <v>1895</v>
      </c>
      <c r="E174">
        <f t="shared" si="12"/>
        <v>1895</v>
      </c>
      <c r="F174">
        <f t="shared" si="16"/>
        <v>1895</v>
      </c>
      <c r="G174">
        <f t="shared" si="17"/>
        <v>1895</v>
      </c>
      <c r="H174" s="11">
        <v>1909</v>
      </c>
    </row>
    <row r="175" spans="1:8" x14ac:dyDescent="0.2">
      <c r="A175" s="1">
        <v>44201.796481481484</v>
      </c>
      <c r="C175" s="2">
        <f t="shared" si="15"/>
        <v>1.7300000000000013</v>
      </c>
      <c r="E175">
        <f t="shared" si="12"/>
        <v>0</v>
      </c>
      <c r="F175">
        <f t="shared" si="16"/>
        <v>1895</v>
      </c>
      <c r="G175">
        <f t="shared" si="17"/>
        <v>1944</v>
      </c>
      <c r="H175" s="11">
        <v>1898</v>
      </c>
    </row>
    <row r="176" spans="1:8" x14ac:dyDescent="0.2">
      <c r="A176" s="1">
        <v>44201.796481481484</v>
      </c>
      <c r="B176">
        <v>1993</v>
      </c>
      <c r="C176" s="2">
        <f t="shared" si="15"/>
        <v>1.7400000000000013</v>
      </c>
      <c r="D176">
        <v>1993</v>
      </c>
      <c r="E176">
        <f t="shared" si="12"/>
        <v>1993</v>
      </c>
      <c r="F176">
        <f t="shared" si="16"/>
        <v>1993</v>
      </c>
      <c r="G176">
        <f t="shared" si="17"/>
        <v>1993</v>
      </c>
      <c r="H176" s="11">
        <v>1906</v>
      </c>
    </row>
    <row r="177" spans="1:8" x14ac:dyDescent="0.2">
      <c r="A177" s="1">
        <v>44201.796481481484</v>
      </c>
      <c r="B177">
        <v>2013</v>
      </c>
      <c r="C177" s="2">
        <f t="shared" si="15"/>
        <v>1.7500000000000013</v>
      </c>
      <c r="D177">
        <v>2013</v>
      </c>
      <c r="E177">
        <f t="shared" si="12"/>
        <v>2013</v>
      </c>
      <c r="F177">
        <f t="shared" si="16"/>
        <v>2013</v>
      </c>
      <c r="G177">
        <f t="shared" si="17"/>
        <v>2013</v>
      </c>
      <c r="H177" s="11">
        <v>1884</v>
      </c>
    </row>
    <row r="178" spans="1:8" x14ac:dyDescent="0.2">
      <c r="A178" s="1">
        <v>44201.796481481484</v>
      </c>
      <c r="C178" s="2">
        <f t="shared" si="15"/>
        <v>1.7600000000000013</v>
      </c>
      <c r="E178">
        <f t="shared" si="12"/>
        <v>0</v>
      </c>
      <c r="F178">
        <f t="shared" si="16"/>
        <v>2013</v>
      </c>
      <c r="G178">
        <f t="shared" si="17"/>
        <v>2016</v>
      </c>
      <c r="H178" s="11">
        <v>1910</v>
      </c>
    </row>
    <row r="179" spans="1:8" x14ac:dyDescent="0.2">
      <c r="A179" s="1">
        <v>44201.796481481484</v>
      </c>
      <c r="B179">
        <v>2019</v>
      </c>
      <c r="C179" s="2">
        <f t="shared" si="15"/>
        <v>1.7700000000000014</v>
      </c>
      <c r="D179">
        <v>2019</v>
      </c>
      <c r="E179">
        <f t="shared" si="12"/>
        <v>2019</v>
      </c>
      <c r="F179">
        <f t="shared" si="16"/>
        <v>2019</v>
      </c>
      <c r="G179">
        <f t="shared" si="17"/>
        <v>2019</v>
      </c>
      <c r="H179" s="11">
        <v>1866</v>
      </c>
    </row>
    <row r="180" spans="1:8" x14ac:dyDescent="0.2">
      <c r="A180" s="1">
        <v>44201.796481481484</v>
      </c>
      <c r="C180" s="2">
        <f t="shared" si="15"/>
        <v>1.7800000000000014</v>
      </c>
      <c r="E180">
        <f t="shared" si="12"/>
        <v>0</v>
      </c>
      <c r="F180">
        <f t="shared" si="16"/>
        <v>2019</v>
      </c>
      <c r="G180">
        <f t="shared" si="17"/>
        <v>2026.5</v>
      </c>
      <c r="H180" s="11">
        <v>1789</v>
      </c>
    </row>
    <row r="181" spans="1:8" x14ac:dyDescent="0.2">
      <c r="A181" s="1">
        <v>44201.796481481484</v>
      </c>
      <c r="B181">
        <v>2034</v>
      </c>
      <c r="C181" s="2">
        <f t="shared" si="15"/>
        <v>1.7900000000000014</v>
      </c>
      <c r="D181">
        <v>2034</v>
      </c>
      <c r="E181">
        <f t="shared" si="12"/>
        <v>2034</v>
      </c>
      <c r="F181">
        <f t="shared" si="16"/>
        <v>2034</v>
      </c>
      <c r="G181">
        <f t="shared" si="17"/>
        <v>2034</v>
      </c>
      <c r="H181" s="11">
        <v>1728</v>
      </c>
    </row>
    <row r="182" spans="1:8" x14ac:dyDescent="0.2">
      <c r="A182" s="1">
        <v>44201.796481481484</v>
      </c>
      <c r="C182" s="2">
        <f t="shared" si="15"/>
        <v>1.8000000000000014</v>
      </c>
      <c r="E182">
        <f t="shared" si="12"/>
        <v>0</v>
      </c>
      <c r="F182">
        <f t="shared" si="16"/>
        <v>2034</v>
      </c>
      <c r="G182">
        <f t="shared" si="17"/>
        <v>2033.5</v>
      </c>
      <c r="H182" s="11">
        <v>1726</v>
      </c>
    </row>
    <row r="183" spans="1:8" x14ac:dyDescent="0.2">
      <c r="A183" s="1">
        <v>44201.796481481484</v>
      </c>
      <c r="B183">
        <v>2033</v>
      </c>
      <c r="C183" s="2">
        <f t="shared" si="15"/>
        <v>1.8100000000000014</v>
      </c>
      <c r="D183">
        <v>2033</v>
      </c>
      <c r="E183">
        <f t="shared" si="12"/>
        <v>2033</v>
      </c>
      <c r="F183">
        <f t="shared" si="16"/>
        <v>2033</v>
      </c>
      <c r="G183">
        <f t="shared" si="17"/>
        <v>2033</v>
      </c>
      <c r="H183" s="11">
        <v>1726</v>
      </c>
    </row>
    <row r="184" spans="1:8" x14ac:dyDescent="0.2">
      <c r="A184" s="1">
        <v>44201.796481481484</v>
      </c>
      <c r="C184" s="2">
        <f t="shared" si="15"/>
        <v>1.8200000000000014</v>
      </c>
      <c r="E184">
        <f t="shared" si="12"/>
        <v>0</v>
      </c>
      <c r="F184">
        <f t="shared" si="16"/>
        <v>2033</v>
      </c>
      <c r="G184">
        <f t="shared" si="17"/>
        <v>2032</v>
      </c>
      <c r="H184" s="11">
        <v>1722</v>
      </c>
    </row>
    <row r="185" spans="1:8" x14ac:dyDescent="0.2">
      <c r="A185" s="1">
        <v>44201.796481481484</v>
      </c>
      <c r="B185">
        <v>2031</v>
      </c>
      <c r="C185" s="2">
        <f t="shared" si="15"/>
        <v>1.8300000000000014</v>
      </c>
      <c r="D185">
        <v>2031</v>
      </c>
      <c r="E185">
        <f t="shared" si="12"/>
        <v>2031</v>
      </c>
      <c r="F185">
        <f t="shared" si="16"/>
        <v>2031</v>
      </c>
      <c r="G185">
        <f t="shared" si="17"/>
        <v>2031</v>
      </c>
      <c r="H185" s="11">
        <v>1726</v>
      </c>
    </row>
    <row r="186" spans="1:8" x14ac:dyDescent="0.2">
      <c r="A186" s="1">
        <v>44201.796481481484</v>
      </c>
      <c r="C186" s="2">
        <f t="shared" si="15"/>
        <v>1.8400000000000014</v>
      </c>
      <c r="E186">
        <f t="shared" si="12"/>
        <v>0</v>
      </c>
      <c r="F186">
        <f t="shared" si="16"/>
        <v>2031</v>
      </c>
      <c r="G186">
        <f t="shared" si="17"/>
        <v>2039</v>
      </c>
      <c r="H186" s="11">
        <v>1757</v>
      </c>
    </row>
    <row r="187" spans="1:8" x14ac:dyDescent="0.2">
      <c r="A187" s="1">
        <v>44201.796481481484</v>
      </c>
      <c r="B187">
        <v>2047</v>
      </c>
      <c r="C187" s="2">
        <f t="shared" si="15"/>
        <v>1.8500000000000014</v>
      </c>
      <c r="D187">
        <v>2047</v>
      </c>
      <c r="E187">
        <f t="shared" si="12"/>
        <v>2047</v>
      </c>
      <c r="F187">
        <f t="shared" si="16"/>
        <v>2047</v>
      </c>
      <c r="G187">
        <f t="shared" si="17"/>
        <v>2047</v>
      </c>
      <c r="H187" s="11">
        <v>1759</v>
      </c>
    </row>
    <row r="188" spans="1:8" x14ac:dyDescent="0.2">
      <c r="A188" s="1">
        <v>44201.796481481484</v>
      </c>
      <c r="C188" s="2">
        <f t="shared" si="15"/>
        <v>1.8600000000000014</v>
      </c>
      <c r="E188">
        <f t="shared" si="12"/>
        <v>0</v>
      </c>
      <c r="F188">
        <f t="shared" si="16"/>
        <v>2047</v>
      </c>
      <c r="G188">
        <f t="shared" si="17"/>
        <v>2019</v>
      </c>
      <c r="H188" s="11">
        <v>1773</v>
      </c>
    </row>
    <row r="189" spans="1:8" x14ac:dyDescent="0.2">
      <c r="A189" s="1">
        <v>44201.796481481484</v>
      </c>
      <c r="B189">
        <v>1991</v>
      </c>
      <c r="C189" s="2">
        <f t="shared" si="15"/>
        <v>1.8700000000000014</v>
      </c>
      <c r="D189">
        <v>1991</v>
      </c>
      <c r="E189">
        <f t="shared" si="12"/>
        <v>1991</v>
      </c>
      <c r="F189">
        <f t="shared" si="16"/>
        <v>1991</v>
      </c>
      <c r="G189">
        <f t="shared" si="17"/>
        <v>1991</v>
      </c>
      <c r="H189" s="11">
        <v>1780</v>
      </c>
    </row>
    <row r="190" spans="1:8" x14ac:dyDescent="0.2">
      <c r="A190" s="1">
        <v>44201.796481481484</v>
      </c>
      <c r="B190">
        <v>1998</v>
      </c>
      <c r="C190" s="2">
        <f t="shared" si="15"/>
        <v>1.8800000000000014</v>
      </c>
      <c r="D190">
        <v>1998</v>
      </c>
      <c r="E190">
        <f t="shared" si="12"/>
        <v>1998</v>
      </c>
      <c r="F190">
        <f t="shared" si="16"/>
        <v>1998</v>
      </c>
      <c r="G190">
        <f t="shared" si="17"/>
        <v>1998</v>
      </c>
      <c r="H190" s="11">
        <v>1802</v>
      </c>
    </row>
    <row r="191" spans="1:8" x14ac:dyDescent="0.2">
      <c r="A191" s="1">
        <v>44201.796481481484</v>
      </c>
      <c r="C191" s="2">
        <f t="shared" si="15"/>
        <v>1.8900000000000015</v>
      </c>
      <c r="E191">
        <f t="shared" si="12"/>
        <v>0</v>
      </c>
      <c r="F191">
        <f t="shared" si="16"/>
        <v>1998</v>
      </c>
      <c r="G191">
        <f t="shared" si="17"/>
        <v>1967.5</v>
      </c>
      <c r="H191" s="11">
        <v>1789</v>
      </c>
    </row>
    <row r="192" spans="1:8" x14ac:dyDescent="0.2">
      <c r="A192" s="1">
        <v>44201.796481481484</v>
      </c>
      <c r="B192">
        <v>1937</v>
      </c>
      <c r="C192" s="2">
        <f t="shared" si="15"/>
        <v>1.9000000000000015</v>
      </c>
      <c r="D192">
        <v>1937</v>
      </c>
      <c r="E192">
        <f t="shared" si="12"/>
        <v>1937</v>
      </c>
      <c r="F192">
        <f t="shared" si="16"/>
        <v>1937</v>
      </c>
      <c r="G192">
        <f t="shared" si="17"/>
        <v>1937</v>
      </c>
      <c r="H192" s="11">
        <v>1818</v>
      </c>
    </row>
    <row r="193" spans="1:8" x14ac:dyDescent="0.2">
      <c r="A193" s="1">
        <v>44201.796481481484</v>
      </c>
      <c r="C193" s="2">
        <f t="shared" si="15"/>
        <v>1.9100000000000015</v>
      </c>
      <c r="E193">
        <f t="shared" si="12"/>
        <v>0</v>
      </c>
      <c r="F193">
        <f t="shared" si="16"/>
        <v>1937</v>
      </c>
      <c r="G193">
        <f t="shared" si="17"/>
        <v>1912</v>
      </c>
      <c r="H193" s="11">
        <v>1824</v>
      </c>
    </row>
    <row r="194" spans="1:8" x14ac:dyDescent="0.2">
      <c r="A194" s="1">
        <v>44201.796481481484</v>
      </c>
      <c r="B194">
        <v>1887</v>
      </c>
      <c r="C194" s="2">
        <f t="shared" si="15"/>
        <v>1.9200000000000015</v>
      </c>
      <c r="D194">
        <v>1887</v>
      </c>
      <c r="E194">
        <f t="shared" ref="E194:E257" si="18">IF(B194&lt;&gt;"",B194,0)</f>
        <v>1887</v>
      </c>
      <c r="F194">
        <f t="shared" si="16"/>
        <v>1887</v>
      </c>
      <c r="G194">
        <f t="shared" si="17"/>
        <v>1887</v>
      </c>
      <c r="H194" s="11">
        <v>1840</v>
      </c>
    </row>
    <row r="195" spans="1:8" x14ac:dyDescent="0.2">
      <c r="A195" s="1">
        <v>44201.796481481484</v>
      </c>
      <c r="C195" s="2">
        <f t="shared" si="15"/>
        <v>1.9300000000000015</v>
      </c>
      <c r="E195">
        <f t="shared" si="18"/>
        <v>0</v>
      </c>
      <c r="F195">
        <f t="shared" si="16"/>
        <v>1887</v>
      </c>
      <c r="G195">
        <f t="shared" si="17"/>
        <v>1886.5</v>
      </c>
      <c r="H195" s="11">
        <v>1840</v>
      </c>
    </row>
    <row r="196" spans="1:8" x14ac:dyDescent="0.2">
      <c r="A196" s="1">
        <v>44201.796481481484</v>
      </c>
      <c r="B196">
        <v>1886</v>
      </c>
      <c r="C196" s="2">
        <f t="shared" ref="C196:C259" si="19">0.01+C195</f>
        <v>1.9400000000000015</v>
      </c>
      <c r="D196">
        <v>1886</v>
      </c>
      <c r="E196">
        <f t="shared" si="18"/>
        <v>1886</v>
      </c>
      <c r="F196">
        <f t="shared" si="16"/>
        <v>1886</v>
      </c>
      <c r="G196">
        <f t="shared" si="17"/>
        <v>1886</v>
      </c>
      <c r="H196" s="11">
        <v>1836</v>
      </c>
    </row>
    <row r="197" spans="1:8" x14ac:dyDescent="0.2">
      <c r="A197" s="1">
        <v>44201.796481481484</v>
      </c>
      <c r="C197" s="2">
        <f t="shared" si="19"/>
        <v>1.9500000000000015</v>
      </c>
      <c r="E197">
        <f t="shared" si="18"/>
        <v>0</v>
      </c>
      <c r="F197">
        <f t="shared" si="16"/>
        <v>1886</v>
      </c>
      <c r="G197">
        <f t="shared" si="17"/>
        <v>1879</v>
      </c>
      <c r="H197" s="11">
        <v>1847</v>
      </c>
    </row>
    <row r="198" spans="1:8" x14ac:dyDescent="0.2">
      <c r="A198" s="1">
        <v>44201.796481481484</v>
      </c>
      <c r="B198">
        <v>1872</v>
      </c>
      <c r="C198" s="2">
        <f t="shared" si="19"/>
        <v>1.9600000000000015</v>
      </c>
      <c r="D198">
        <v>1872</v>
      </c>
      <c r="E198">
        <f t="shared" si="18"/>
        <v>1872</v>
      </c>
      <c r="F198">
        <f t="shared" si="16"/>
        <v>1872</v>
      </c>
      <c r="G198">
        <f t="shared" si="17"/>
        <v>1872</v>
      </c>
      <c r="H198" s="11">
        <v>1859</v>
      </c>
    </row>
    <row r="199" spans="1:8" x14ac:dyDescent="0.2">
      <c r="A199" s="1">
        <v>44201.796481481484</v>
      </c>
      <c r="C199" s="2">
        <f t="shared" si="19"/>
        <v>1.9700000000000015</v>
      </c>
      <c r="E199">
        <f t="shared" si="18"/>
        <v>0</v>
      </c>
      <c r="F199">
        <f t="shared" si="16"/>
        <v>1872</v>
      </c>
      <c r="G199">
        <f t="shared" si="17"/>
        <v>1921.5</v>
      </c>
      <c r="H199" s="11">
        <v>1855</v>
      </c>
    </row>
    <row r="200" spans="1:8" x14ac:dyDescent="0.2">
      <c r="A200" s="1">
        <v>44201.796481481484</v>
      </c>
      <c r="B200">
        <v>1971</v>
      </c>
      <c r="C200" s="2">
        <f t="shared" si="19"/>
        <v>1.9800000000000015</v>
      </c>
      <c r="D200">
        <v>1971</v>
      </c>
      <c r="E200">
        <f t="shared" si="18"/>
        <v>1971</v>
      </c>
      <c r="F200">
        <f t="shared" ref="F200:F231" si="20">IF(B200&lt;&gt;"",B200,B199)</f>
        <v>1971</v>
      </c>
      <c r="G200">
        <f t="shared" ref="G200:G231" si="21">IF(B200&lt;&gt;"",B200,(0.5*(F201+F199)))</f>
        <v>1971</v>
      </c>
      <c r="H200" s="11">
        <v>1897</v>
      </c>
    </row>
    <row r="201" spans="1:8" x14ac:dyDescent="0.2">
      <c r="A201" s="1">
        <v>44201.796481481484</v>
      </c>
      <c r="B201">
        <v>2130</v>
      </c>
      <c r="C201" s="2">
        <f t="shared" si="19"/>
        <v>1.9900000000000015</v>
      </c>
      <c r="D201">
        <v>2130</v>
      </c>
      <c r="E201">
        <f t="shared" si="18"/>
        <v>2130</v>
      </c>
      <c r="F201">
        <f t="shared" si="20"/>
        <v>2130</v>
      </c>
      <c r="G201">
        <f t="shared" si="21"/>
        <v>2130</v>
      </c>
      <c r="H201" s="11">
        <v>1893</v>
      </c>
    </row>
    <row r="202" spans="1:8" x14ac:dyDescent="0.2">
      <c r="A202" s="1">
        <v>44201.796493055554</v>
      </c>
      <c r="C202" s="2">
        <f t="shared" si="19"/>
        <v>2.0000000000000013</v>
      </c>
      <c r="E202">
        <f t="shared" si="18"/>
        <v>0</v>
      </c>
      <c r="F202">
        <f t="shared" si="20"/>
        <v>2130</v>
      </c>
      <c r="G202">
        <f t="shared" si="21"/>
        <v>2100.5</v>
      </c>
      <c r="H202" s="11">
        <v>2105</v>
      </c>
    </row>
    <row r="203" spans="1:8" x14ac:dyDescent="0.2">
      <c r="A203" s="1">
        <v>44201.796493055554</v>
      </c>
      <c r="B203">
        <v>2071</v>
      </c>
      <c r="C203" s="2">
        <f t="shared" si="19"/>
        <v>2.0100000000000011</v>
      </c>
      <c r="D203">
        <v>2071</v>
      </c>
      <c r="E203">
        <f t="shared" si="18"/>
        <v>2071</v>
      </c>
      <c r="F203">
        <f t="shared" si="20"/>
        <v>2071</v>
      </c>
      <c r="G203">
        <f t="shared" si="21"/>
        <v>2071</v>
      </c>
      <c r="H203" s="11">
        <v>2212</v>
      </c>
    </row>
    <row r="204" spans="1:8" x14ac:dyDescent="0.2">
      <c r="A204" s="1">
        <v>44201.796493055554</v>
      </c>
      <c r="C204" s="2">
        <f t="shared" si="19"/>
        <v>2.0200000000000009</v>
      </c>
      <c r="E204">
        <f t="shared" si="18"/>
        <v>0</v>
      </c>
      <c r="F204">
        <f t="shared" si="20"/>
        <v>2071</v>
      </c>
      <c r="G204">
        <f t="shared" si="21"/>
        <v>1986</v>
      </c>
      <c r="H204" s="11">
        <v>2071</v>
      </c>
    </row>
    <row r="205" spans="1:8" x14ac:dyDescent="0.2">
      <c r="A205" s="1">
        <v>44201.796493055554</v>
      </c>
      <c r="B205">
        <v>1901</v>
      </c>
      <c r="C205" s="2">
        <f t="shared" si="19"/>
        <v>2.0300000000000007</v>
      </c>
      <c r="D205">
        <v>1901</v>
      </c>
      <c r="E205">
        <f t="shared" si="18"/>
        <v>1901</v>
      </c>
      <c r="F205">
        <f t="shared" si="20"/>
        <v>1901</v>
      </c>
      <c r="G205">
        <f t="shared" si="21"/>
        <v>1901</v>
      </c>
      <c r="H205" s="11">
        <v>1945</v>
      </c>
    </row>
    <row r="206" spans="1:8" x14ac:dyDescent="0.2">
      <c r="A206" s="1">
        <v>44201.796493055554</v>
      </c>
      <c r="C206" s="2">
        <f t="shared" si="19"/>
        <v>2.0400000000000005</v>
      </c>
      <c r="E206">
        <f t="shared" si="18"/>
        <v>0</v>
      </c>
      <c r="F206">
        <f t="shared" si="20"/>
        <v>1901</v>
      </c>
      <c r="G206">
        <f t="shared" si="21"/>
        <v>2111.5</v>
      </c>
      <c r="H206" s="11">
        <v>2465</v>
      </c>
    </row>
    <row r="207" spans="1:8" x14ac:dyDescent="0.2">
      <c r="A207" s="1">
        <v>44201.796493055554</v>
      </c>
      <c r="B207">
        <v>2322</v>
      </c>
      <c r="C207" s="2">
        <f t="shared" si="19"/>
        <v>2.0500000000000003</v>
      </c>
      <c r="D207">
        <v>2322</v>
      </c>
      <c r="E207">
        <f t="shared" si="18"/>
        <v>2322</v>
      </c>
      <c r="F207">
        <f t="shared" si="20"/>
        <v>2322</v>
      </c>
      <c r="G207">
        <f t="shared" si="21"/>
        <v>2322</v>
      </c>
      <c r="H207" s="11">
        <v>2559</v>
      </c>
    </row>
    <row r="208" spans="1:8" x14ac:dyDescent="0.2">
      <c r="A208" s="1">
        <v>44201.796493055554</v>
      </c>
      <c r="C208" s="2">
        <f t="shared" si="19"/>
        <v>2.06</v>
      </c>
      <c r="E208">
        <f t="shared" si="18"/>
        <v>0</v>
      </c>
      <c r="F208">
        <f t="shared" si="20"/>
        <v>2322</v>
      </c>
      <c r="G208">
        <f t="shared" si="21"/>
        <v>2495.5</v>
      </c>
      <c r="H208" s="11">
        <v>2102</v>
      </c>
    </row>
    <row r="209" spans="1:8" x14ac:dyDescent="0.2">
      <c r="A209" s="1">
        <v>44201.796493055554</v>
      </c>
      <c r="B209">
        <v>2669</v>
      </c>
      <c r="C209" s="2">
        <f t="shared" si="19"/>
        <v>2.0699999999999998</v>
      </c>
      <c r="D209">
        <v>2669</v>
      </c>
      <c r="E209">
        <f t="shared" si="18"/>
        <v>2669</v>
      </c>
      <c r="F209">
        <f t="shared" si="20"/>
        <v>2669</v>
      </c>
      <c r="G209">
        <f t="shared" si="21"/>
        <v>2669</v>
      </c>
      <c r="H209" s="11">
        <v>1466</v>
      </c>
    </row>
    <row r="210" spans="1:8" x14ac:dyDescent="0.2">
      <c r="A210" s="1">
        <v>44201.796493055554</v>
      </c>
      <c r="B210">
        <v>2295</v>
      </c>
      <c r="C210" s="2">
        <f t="shared" si="19"/>
        <v>2.0799999999999996</v>
      </c>
      <c r="D210">
        <v>2295</v>
      </c>
      <c r="E210">
        <f t="shared" si="18"/>
        <v>2295</v>
      </c>
      <c r="F210">
        <f t="shared" si="20"/>
        <v>2295</v>
      </c>
      <c r="G210">
        <f t="shared" si="21"/>
        <v>2295</v>
      </c>
      <c r="H210" s="11">
        <v>1620</v>
      </c>
    </row>
    <row r="211" spans="1:8" x14ac:dyDescent="0.2">
      <c r="A211" s="1">
        <v>44201.796493055554</v>
      </c>
      <c r="C211" s="2">
        <f t="shared" si="19"/>
        <v>2.0899999999999994</v>
      </c>
      <c r="E211">
        <f t="shared" si="18"/>
        <v>0</v>
      </c>
      <c r="F211">
        <f t="shared" si="20"/>
        <v>2295</v>
      </c>
      <c r="G211">
        <f t="shared" si="21"/>
        <v>1988</v>
      </c>
      <c r="H211" s="11">
        <v>1671</v>
      </c>
    </row>
    <row r="212" spans="1:8" x14ac:dyDescent="0.2">
      <c r="A212" s="1">
        <v>44201.796493055554</v>
      </c>
      <c r="B212">
        <v>1681</v>
      </c>
      <c r="C212" s="2">
        <f t="shared" si="19"/>
        <v>2.0999999999999992</v>
      </c>
      <c r="D212">
        <v>1681</v>
      </c>
      <c r="E212">
        <f t="shared" si="18"/>
        <v>1681</v>
      </c>
      <c r="F212">
        <f t="shared" si="20"/>
        <v>1681</v>
      </c>
      <c r="G212">
        <f t="shared" si="21"/>
        <v>1681</v>
      </c>
      <c r="H212" s="11">
        <v>1703</v>
      </c>
    </row>
    <row r="213" spans="1:8" x14ac:dyDescent="0.2">
      <c r="A213" s="1">
        <v>44201.796493055554</v>
      </c>
      <c r="C213" s="2">
        <f t="shared" si="19"/>
        <v>2.109999999999999</v>
      </c>
      <c r="E213">
        <f t="shared" si="18"/>
        <v>0</v>
      </c>
      <c r="F213">
        <f t="shared" si="20"/>
        <v>1681</v>
      </c>
      <c r="G213">
        <f t="shared" si="21"/>
        <v>1649.5</v>
      </c>
      <c r="H213" s="11">
        <v>1701</v>
      </c>
    </row>
    <row r="214" spans="1:8" x14ac:dyDescent="0.2">
      <c r="A214" s="1">
        <v>44201.796493055554</v>
      </c>
      <c r="B214">
        <v>1618</v>
      </c>
      <c r="C214" s="2">
        <f t="shared" si="19"/>
        <v>2.1199999999999988</v>
      </c>
      <c r="D214">
        <v>1618</v>
      </c>
      <c r="E214">
        <f t="shared" si="18"/>
        <v>1618</v>
      </c>
      <c r="F214">
        <f t="shared" si="20"/>
        <v>1618</v>
      </c>
      <c r="G214">
        <f t="shared" si="21"/>
        <v>1618</v>
      </c>
      <c r="H214" s="11">
        <v>1721</v>
      </c>
    </row>
    <row r="215" spans="1:8" x14ac:dyDescent="0.2">
      <c r="A215" s="1">
        <v>44201.796493055554</v>
      </c>
      <c r="C215" s="2">
        <f t="shared" si="19"/>
        <v>2.1299999999999986</v>
      </c>
      <c r="E215">
        <f t="shared" si="18"/>
        <v>0</v>
      </c>
      <c r="F215">
        <f t="shared" si="20"/>
        <v>1618</v>
      </c>
      <c r="G215">
        <f t="shared" si="21"/>
        <v>1650.5</v>
      </c>
      <c r="H215" s="11">
        <v>1699</v>
      </c>
    </row>
    <row r="216" spans="1:8" x14ac:dyDescent="0.2">
      <c r="A216" s="1">
        <v>44201.796493055554</v>
      </c>
      <c r="B216">
        <v>1683</v>
      </c>
      <c r="C216" s="2">
        <f t="shared" si="19"/>
        <v>2.1399999999999983</v>
      </c>
      <c r="D216">
        <v>1683</v>
      </c>
      <c r="E216">
        <f t="shared" si="18"/>
        <v>1683</v>
      </c>
      <c r="F216">
        <f t="shared" si="20"/>
        <v>1683</v>
      </c>
      <c r="G216">
        <f t="shared" si="21"/>
        <v>1683</v>
      </c>
      <c r="H216" s="11">
        <v>1700</v>
      </c>
    </row>
    <row r="217" spans="1:8" x14ac:dyDescent="0.2">
      <c r="A217" s="1">
        <v>44201.796493055554</v>
      </c>
      <c r="C217" s="2">
        <f t="shared" si="19"/>
        <v>2.1499999999999981</v>
      </c>
      <c r="E217">
        <f t="shared" si="18"/>
        <v>0</v>
      </c>
      <c r="F217">
        <f t="shared" si="20"/>
        <v>1683</v>
      </c>
      <c r="G217">
        <f t="shared" si="21"/>
        <v>1690</v>
      </c>
      <c r="H217" s="11">
        <v>1695</v>
      </c>
    </row>
    <row r="218" spans="1:8" x14ac:dyDescent="0.2">
      <c r="A218" s="1">
        <v>44201.796493055554</v>
      </c>
      <c r="B218">
        <v>1697</v>
      </c>
      <c r="C218" s="2">
        <f t="shared" si="19"/>
        <v>2.1599999999999979</v>
      </c>
      <c r="D218">
        <v>1697</v>
      </c>
      <c r="E218">
        <f t="shared" si="18"/>
        <v>1697</v>
      </c>
      <c r="F218">
        <f t="shared" si="20"/>
        <v>1697</v>
      </c>
      <c r="G218">
        <f t="shared" si="21"/>
        <v>1697</v>
      </c>
      <c r="H218" s="11">
        <v>1678</v>
      </c>
    </row>
    <row r="219" spans="1:8" x14ac:dyDescent="0.2">
      <c r="A219" s="1">
        <v>44201.796493055554</v>
      </c>
      <c r="C219" s="2">
        <f t="shared" si="19"/>
        <v>2.1699999999999977</v>
      </c>
      <c r="E219">
        <f t="shared" si="18"/>
        <v>0</v>
      </c>
      <c r="F219">
        <f t="shared" si="20"/>
        <v>1697</v>
      </c>
      <c r="G219">
        <f t="shared" si="21"/>
        <v>1702</v>
      </c>
      <c r="H219" s="11">
        <v>1661</v>
      </c>
    </row>
    <row r="220" spans="1:8" x14ac:dyDescent="0.2">
      <c r="A220" s="1">
        <v>44201.796493055554</v>
      </c>
      <c r="B220">
        <v>1707</v>
      </c>
      <c r="C220" s="2">
        <f t="shared" si="19"/>
        <v>2.1799999999999975</v>
      </c>
      <c r="D220">
        <v>1707</v>
      </c>
      <c r="E220">
        <f t="shared" si="18"/>
        <v>1707</v>
      </c>
      <c r="F220">
        <f t="shared" si="20"/>
        <v>1707</v>
      </c>
      <c r="G220">
        <f t="shared" si="21"/>
        <v>1707</v>
      </c>
      <c r="H220" s="11">
        <v>2942</v>
      </c>
    </row>
    <row r="221" spans="1:8" x14ac:dyDescent="0.2">
      <c r="A221" s="1">
        <v>44201.796493055554</v>
      </c>
      <c r="B221">
        <v>1735</v>
      </c>
      <c r="C221" s="2">
        <f t="shared" si="19"/>
        <v>2.1899999999999973</v>
      </c>
      <c r="D221">
        <v>1735</v>
      </c>
      <c r="E221">
        <f t="shared" si="18"/>
        <v>1735</v>
      </c>
      <c r="F221">
        <f t="shared" si="20"/>
        <v>1735</v>
      </c>
      <c r="G221">
        <f t="shared" si="21"/>
        <v>1735</v>
      </c>
      <c r="H221" s="11">
        <v>1175</v>
      </c>
    </row>
    <row r="222" spans="1:8" x14ac:dyDescent="0.2">
      <c r="A222" s="1">
        <v>44201.796493055554</v>
      </c>
      <c r="C222" s="2">
        <f t="shared" si="19"/>
        <v>2.1999999999999971</v>
      </c>
      <c r="E222">
        <f t="shared" si="18"/>
        <v>0</v>
      </c>
      <c r="F222">
        <f t="shared" si="20"/>
        <v>1735</v>
      </c>
      <c r="G222">
        <f t="shared" si="21"/>
        <v>1730.5</v>
      </c>
      <c r="H222" s="11">
        <v>1154</v>
      </c>
    </row>
    <row r="223" spans="1:8" x14ac:dyDescent="0.2">
      <c r="A223" s="1">
        <v>44201.796493055554</v>
      </c>
      <c r="B223">
        <v>1726</v>
      </c>
      <c r="C223" s="2">
        <f t="shared" si="19"/>
        <v>2.2099999999999969</v>
      </c>
      <c r="D223">
        <v>1726</v>
      </c>
      <c r="E223">
        <f t="shared" si="18"/>
        <v>1726</v>
      </c>
      <c r="F223">
        <f t="shared" si="20"/>
        <v>1726</v>
      </c>
      <c r="G223">
        <f t="shared" si="21"/>
        <v>1726</v>
      </c>
      <c r="H223" s="11">
        <v>1253</v>
      </c>
    </row>
    <row r="224" spans="1:8" x14ac:dyDescent="0.2">
      <c r="A224" s="1">
        <v>44201.796493055554</v>
      </c>
      <c r="C224" s="2">
        <f t="shared" si="19"/>
        <v>2.2199999999999966</v>
      </c>
      <c r="E224">
        <f t="shared" si="18"/>
        <v>0</v>
      </c>
      <c r="F224">
        <f t="shared" si="20"/>
        <v>1726</v>
      </c>
      <c r="G224">
        <f t="shared" si="21"/>
        <v>1724</v>
      </c>
      <c r="H224" s="11">
        <v>1412</v>
      </c>
    </row>
    <row r="225" spans="1:8" x14ac:dyDescent="0.2">
      <c r="A225" s="1">
        <v>44201.796493055554</v>
      </c>
      <c r="B225">
        <v>1722</v>
      </c>
      <c r="C225" s="2">
        <f t="shared" si="19"/>
        <v>2.2299999999999964</v>
      </c>
      <c r="D225">
        <v>1722</v>
      </c>
      <c r="E225">
        <f t="shared" si="18"/>
        <v>1722</v>
      </c>
      <c r="F225">
        <f t="shared" si="20"/>
        <v>1722</v>
      </c>
      <c r="G225">
        <f t="shared" si="21"/>
        <v>1722</v>
      </c>
      <c r="H225" s="11">
        <v>1840</v>
      </c>
    </row>
    <row r="226" spans="1:8" x14ac:dyDescent="0.2">
      <c r="A226" s="1">
        <v>44201.796493055554</v>
      </c>
      <c r="C226" s="2">
        <f t="shared" si="19"/>
        <v>2.2399999999999962</v>
      </c>
      <c r="E226">
        <f t="shared" si="18"/>
        <v>0</v>
      </c>
      <c r="F226">
        <f t="shared" si="20"/>
        <v>1722</v>
      </c>
      <c r="G226">
        <f t="shared" si="21"/>
        <v>1714</v>
      </c>
      <c r="H226" s="11">
        <v>1931</v>
      </c>
    </row>
    <row r="227" spans="1:8" x14ac:dyDescent="0.2">
      <c r="A227" s="1">
        <v>44201.796493055554</v>
      </c>
      <c r="B227">
        <v>1706</v>
      </c>
      <c r="C227" s="2">
        <f t="shared" si="19"/>
        <v>2.249999999999996</v>
      </c>
      <c r="D227">
        <v>1706</v>
      </c>
      <c r="E227">
        <f t="shared" si="18"/>
        <v>1706</v>
      </c>
      <c r="F227">
        <f t="shared" si="20"/>
        <v>1706</v>
      </c>
      <c r="G227">
        <f t="shared" si="21"/>
        <v>1706</v>
      </c>
      <c r="H227" s="11">
        <v>2015</v>
      </c>
    </row>
    <row r="228" spans="1:8" x14ac:dyDescent="0.2">
      <c r="A228" s="1">
        <v>44201.796493055554</v>
      </c>
      <c r="C228" s="2">
        <f t="shared" si="19"/>
        <v>2.2599999999999958</v>
      </c>
      <c r="E228">
        <f t="shared" si="18"/>
        <v>0</v>
      </c>
      <c r="F228">
        <f t="shared" si="20"/>
        <v>1706</v>
      </c>
      <c r="G228">
        <f t="shared" si="21"/>
        <v>1702</v>
      </c>
      <c r="H228" s="11">
        <v>2096</v>
      </c>
    </row>
    <row r="229" spans="1:8" x14ac:dyDescent="0.2">
      <c r="A229" s="1">
        <v>44201.796493055554</v>
      </c>
      <c r="B229">
        <v>1698</v>
      </c>
      <c r="C229" s="2">
        <f t="shared" si="19"/>
        <v>2.2699999999999956</v>
      </c>
      <c r="D229">
        <v>1698</v>
      </c>
      <c r="E229">
        <f t="shared" si="18"/>
        <v>1698</v>
      </c>
      <c r="F229">
        <f t="shared" si="20"/>
        <v>1698</v>
      </c>
      <c r="G229">
        <f t="shared" si="21"/>
        <v>1698</v>
      </c>
      <c r="H229" s="11">
        <v>2112</v>
      </c>
    </row>
    <row r="230" spans="1:8" x14ac:dyDescent="0.2">
      <c r="A230" s="1">
        <v>44201.796493055554</v>
      </c>
      <c r="C230" s="2">
        <f t="shared" si="19"/>
        <v>2.2799999999999954</v>
      </c>
      <c r="E230">
        <f t="shared" si="18"/>
        <v>0</v>
      </c>
      <c r="F230">
        <f t="shared" si="20"/>
        <v>1698</v>
      </c>
      <c r="G230">
        <f t="shared" si="21"/>
        <v>1691.5</v>
      </c>
      <c r="H230" s="11">
        <v>2142</v>
      </c>
    </row>
    <row r="231" spans="1:8" x14ac:dyDescent="0.2">
      <c r="A231" s="1">
        <v>44201.796493055554</v>
      </c>
      <c r="B231">
        <v>1685</v>
      </c>
      <c r="C231" s="2">
        <f t="shared" si="19"/>
        <v>2.2899999999999952</v>
      </c>
      <c r="D231">
        <v>1685</v>
      </c>
      <c r="E231">
        <f t="shared" si="18"/>
        <v>1685</v>
      </c>
      <c r="F231">
        <f t="shared" si="20"/>
        <v>1685</v>
      </c>
      <c r="G231">
        <f t="shared" si="21"/>
        <v>1685</v>
      </c>
      <c r="H231" s="11">
        <v>2157</v>
      </c>
    </row>
    <row r="232" spans="1:8" x14ac:dyDescent="0.2">
      <c r="A232" s="1">
        <v>44201.796493055554</v>
      </c>
      <c r="C232" s="2">
        <f t="shared" si="19"/>
        <v>2.2999999999999949</v>
      </c>
      <c r="E232">
        <f t="shared" si="18"/>
        <v>0</v>
      </c>
      <c r="F232">
        <f t="shared" ref="F232:F242" si="22">IF(B232&lt;&gt;"",B232,B231)</f>
        <v>1685</v>
      </c>
      <c r="G232">
        <f t="shared" ref="G232:G241" si="23">IF(B232&lt;&gt;"",B232,(0.5*(F233+F231)))</f>
        <v>1818</v>
      </c>
      <c r="H232" s="11">
        <v>2129</v>
      </c>
    </row>
    <row r="233" spans="1:8" x14ac:dyDescent="0.2">
      <c r="A233" s="1">
        <v>44201.796493055554</v>
      </c>
      <c r="B233">
        <v>1951</v>
      </c>
      <c r="C233" s="2">
        <f t="shared" si="19"/>
        <v>2.3099999999999947</v>
      </c>
      <c r="D233">
        <v>1951</v>
      </c>
      <c r="E233">
        <f t="shared" si="18"/>
        <v>1951</v>
      </c>
      <c r="F233">
        <f t="shared" si="22"/>
        <v>1951</v>
      </c>
      <c r="G233">
        <f t="shared" si="23"/>
        <v>1951</v>
      </c>
      <c r="H233" s="11">
        <v>2174</v>
      </c>
    </row>
    <row r="234" spans="1:8" x14ac:dyDescent="0.2">
      <c r="A234" s="1">
        <v>44201.796493055554</v>
      </c>
      <c r="B234">
        <v>2724</v>
      </c>
      <c r="C234" s="2">
        <f t="shared" si="19"/>
        <v>2.3199999999999945</v>
      </c>
      <c r="D234">
        <v>2724</v>
      </c>
      <c r="E234">
        <f t="shared" si="18"/>
        <v>2724</v>
      </c>
      <c r="F234">
        <f t="shared" si="22"/>
        <v>2724</v>
      </c>
      <c r="G234">
        <f t="shared" si="23"/>
        <v>2724</v>
      </c>
      <c r="H234" s="11">
        <v>2161</v>
      </c>
    </row>
    <row r="235" spans="1:8" x14ac:dyDescent="0.2">
      <c r="A235" s="1">
        <v>44201.796493055554</v>
      </c>
      <c r="C235" s="2">
        <f t="shared" si="19"/>
        <v>2.3299999999999943</v>
      </c>
      <c r="E235">
        <f t="shared" si="18"/>
        <v>0</v>
      </c>
      <c r="F235">
        <f t="shared" si="22"/>
        <v>2724</v>
      </c>
      <c r="G235">
        <f t="shared" si="23"/>
        <v>1839.5</v>
      </c>
      <c r="H235" s="11">
        <v>2157</v>
      </c>
    </row>
    <row r="236" spans="1:8" x14ac:dyDescent="0.2">
      <c r="A236" s="1">
        <v>44201.796493055554</v>
      </c>
      <c r="B236">
        <v>955</v>
      </c>
      <c r="C236" s="2">
        <f t="shared" si="19"/>
        <v>2.3399999999999941</v>
      </c>
      <c r="D236">
        <v>955</v>
      </c>
      <c r="E236">
        <f t="shared" si="18"/>
        <v>955</v>
      </c>
      <c r="F236">
        <f t="shared" si="22"/>
        <v>955</v>
      </c>
      <c r="G236">
        <f t="shared" si="23"/>
        <v>955</v>
      </c>
      <c r="H236" s="11">
        <v>2150</v>
      </c>
    </row>
    <row r="237" spans="1:8" x14ac:dyDescent="0.2">
      <c r="A237" s="1">
        <v>44201.796493055554</v>
      </c>
      <c r="C237" s="2">
        <f t="shared" si="19"/>
        <v>2.3499999999999939</v>
      </c>
      <c r="E237">
        <f t="shared" si="18"/>
        <v>0</v>
      </c>
      <c r="F237">
        <f t="shared" si="22"/>
        <v>955</v>
      </c>
      <c r="G237">
        <f t="shared" si="23"/>
        <v>1090</v>
      </c>
      <c r="H237" s="11">
        <v>2160</v>
      </c>
    </row>
    <row r="238" spans="1:8" x14ac:dyDescent="0.2">
      <c r="A238" s="1">
        <v>44201.796493055554</v>
      </c>
      <c r="B238">
        <v>1225</v>
      </c>
      <c r="C238" s="2">
        <f t="shared" si="19"/>
        <v>2.3599999999999937</v>
      </c>
      <c r="D238">
        <v>1225</v>
      </c>
      <c r="E238">
        <f t="shared" si="18"/>
        <v>1225</v>
      </c>
      <c r="F238">
        <f t="shared" si="22"/>
        <v>1225</v>
      </c>
      <c r="G238">
        <f t="shared" si="23"/>
        <v>1225</v>
      </c>
      <c r="H238" s="11">
        <v>2177</v>
      </c>
    </row>
    <row r="239" spans="1:8" x14ac:dyDescent="0.2">
      <c r="A239" s="1">
        <v>44201.796493055554</v>
      </c>
      <c r="C239" s="2">
        <f t="shared" si="19"/>
        <v>2.3699999999999934</v>
      </c>
      <c r="E239">
        <f t="shared" si="18"/>
        <v>0</v>
      </c>
      <c r="F239">
        <f t="shared" si="22"/>
        <v>1225</v>
      </c>
      <c r="G239">
        <f t="shared" si="23"/>
        <v>1241.5</v>
      </c>
      <c r="H239" s="11">
        <v>2197</v>
      </c>
    </row>
    <row r="240" spans="1:8" x14ac:dyDescent="0.2">
      <c r="A240" s="1">
        <v>44201.796493055554</v>
      </c>
      <c r="B240">
        <v>1258</v>
      </c>
      <c r="C240" s="2">
        <f t="shared" si="19"/>
        <v>2.3799999999999932</v>
      </c>
      <c r="D240">
        <v>1258</v>
      </c>
      <c r="E240">
        <f t="shared" si="18"/>
        <v>1258</v>
      </c>
      <c r="F240">
        <f t="shared" si="22"/>
        <v>1258</v>
      </c>
      <c r="G240">
        <f t="shared" si="23"/>
        <v>1258</v>
      </c>
      <c r="H240" s="11">
        <v>2201</v>
      </c>
    </row>
    <row r="241" spans="1:8" x14ac:dyDescent="0.2">
      <c r="A241" s="1">
        <v>44201.796493055554</v>
      </c>
      <c r="B241">
        <v>1437</v>
      </c>
      <c r="C241" s="2">
        <f t="shared" si="19"/>
        <v>2.389999999999993</v>
      </c>
      <c r="D241">
        <v>1437</v>
      </c>
      <c r="E241">
        <f t="shared" si="18"/>
        <v>1437</v>
      </c>
      <c r="F241">
        <f t="shared" si="22"/>
        <v>1437</v>
      </c>
      <c r="G241">
        <f t="shared" si="23"/>
        <v>1437</v>
      </c>
      <c r="H241" s="11">
        <v>2263</v>
      </c>
    </row>
    <row r="242" spans="1:8" s="4" customFormat="1" x14ac:dyDescent="0.2">
      <c r="A242" s="3">
        <v>44201.796493055554</v>
      </c>
      <c r="C242" s="5">
        <f t="shared" si="19"/>
        <v>2.3999999999999928</v>
      </c>
      <c r="E242" s="4">
        <f t="shared" si="18"/>
        <v>0</v>
      </c>
      <c r="F242" s="4">
        <f t="shared" si="22"/>
        <v>1437</v>
      </c>
      <c r="G242" s="7">
        <f>IF(B242&lt;&gt;"",B242,(G$241+(0.333333*(G$244-G$241))))</f>
        <v>1564.6665390000001</v>
      </c>
      <c r="H242" s="11">
        <v>2517</v>
      </c>
    </row>
    <row r="243" spans="1:8" s="4" customFormat="1" x14ac:dyDescent="0.2">
      <c r="A243" s="3">
        <v>44201.796493055554</v>
      </c>
      <c r="C243" s="5">
        <f t="shared" si="19"/>
        <v>2.4099999999999926</v>
      </c>
      <c r="E243" s="4">
        <f t="shared" si="18"/>
        <v>0</v>
      </c>
      <c r="F243" s="4">
        <v>1437</v>
      </c>
      <c r="G243" s="7">
        <f>IF(B243&lt;&gt;"",B243,(G$241+(0.666666*(G$244-G$241))))</f>
        <v>1692.3330780000001</v>
      </c>
      <c r="H243" s="11">
        <v>3015</v>
      </c>
    </row>
    <row r="244" spans="1:8" x14ac:dyDescent="0.2">
      <c r="A244" s="1">
        <v>44201.796493055554</v>
      </c>
      <c r="B244">
        <v>1820</v>
      </c>
      <c r="C244" s="2">
        <f t="shared" si="19"/>
        <v>2.4199999999999924</v>
      </c>
      <c r="D244">
        <v>1820</v>
      </c>
      <c r="E244">
        <f t="shared" si="18"/>
        <v>1820</v>
      </c>
      <c r="F244">
        <f t="shared" ref="F244:F307" si="24">IF(B244&lt;&gt;"",B244,B243)</f>
        <v>1820</v>
      </c>
      <c r="G244">
        <f t="shared" ref="G244:G275" si="25">IF(B244&lt;&gt;"",B244,(0.5*(F245+F243)))</f>
        <v>1820</v>
      </c>
      <c r="H244" s="11">
        <v>2781</v>
      </c>
    </row>
    <row r="245" spans="1:8" x14ac:dyDescent="0.2">
      <c r="A245" s="1">
        <v>44201.796493055554</v>
      </c>
      <c r="B245">
        <v>1926</v>
      </c>
      <c r="C245" s="2">
        <f t="shared" si="19"/>
        <v>2.4299999999999922</v>
      </c>
      <c r="D245">
        <v>1926</v>
      </c>
      <c r="E245">
        <f t="shared" si="18"/>
        <v>1926</v>
      </c>
      <c r="F245">
        <f t="shared" si="24"/>
        <v>1926</v>
      </c>
      <c r="G245">
        <f t="shared" si="25"/>
        <v>1926</v>
      </c>
      <c r="H245" s="11">
        <v>2384</v>
      </c>
    </row>
    <row r="246" spans="1:8" x14ac:dyDescent="0.2">
      <c r="A246" s="1">
        <v>44201.796493055554</v>
      </c>
      <c r="C246" s="2">
        <f t="shared" si="19"/>
        <v>2.439999999999992</v>
      </c>
      <c r="E246">
        <f t="shared" si="18"/>
        <v>0</v>
      </c>
      <c r="F246">
        <f t="shared" si="24"/>
        <v>1926</v>
      </c>
      <c r="G246">
        <f t="shared" si="25"/>
        <v>1962</v>
      </c>
      <c r="H246" s="11">
        <v>2165</v>
      </c>
    </row>
    <row r="247" spans="1:8" x14ac:dyDescent="0.2">
      <c r="A247" s="1">
        <v>44201.796493055554</v>
      </c>
      <c r="B247">
        <v>1998</v>
      </c>
      <c r="C247" s="2">
        <f t="shared" si="19"/>
        <v>2.4499999999999917</v>
      </c>
      <c r="D247">
        <v>1998</v>
      </c>
      <c r="E247">
        <f t="shared" si="18"/>
        <v>1998</v>
      </c>
      <c r="F247">
        <f t="shared" si="24"/>
        <v>1998</v>
      </c>
      <c r="G247">
        <f t="shared" si="25"/>
        <v>1998</v>
      </c>
      <c r="H247" s="11">
        <v>2034</v>
      </c>
    </row>
    <row r="248" spans="1:8" x14ac:dyDescent="0.2">
      <c r="A248" s="1">
        <v>44201.796493055554</v>
      </c>
      <c r="C248" s="2">
        <f t="shared" si="19"/>
        <v>2.4599999999999915</v>
      </c>
      <c r="E248">
        <f t="shared" si="18"/>
        <v>0</v>
      </c>
      <c r="F248">
        <f t="shared" si="24"/>
        <v>1998</v>
      </c>
      <c r="G248">
        <f t="shared" si="25"/>
        <v>1991</v>
      </c>
      <c r="H248" s="11">
        <v>1967</v>
      </c>
    </row>
    <row r="249" spans="1:8" x14ac:dyDescent="0.2">
      <c r="A249" s="1">
        <v>44201.796493055554</v>
      </c>
      <c r="B249">
        <v>1984</v>
      </c>
      <c r="C249" s="2">
        <f t="shared" si="19"/>
        <v>2.4699999999999913</v>
      </c>
      <c r="D249">
        <v>1984</v>
      </c>
      <c r="E249">
        <f t="shared" si="18"/>
        <v>1984</v>
      </c>
      <c r="F249">
        <f t="shared" si="24"/>
        <v>1984</v>
      </c>
      <c r="G249">
        <f t="shared" si="25"/>
        <v>1984</v>
      </c>
      <c r="H249" s="11">
        <v>1922</v>
      </c>
    </row>
    <row r="250" spans="1:8" x14ac:dyDescent="0.2">
      <c r="A250" s="1">
        <v>44201.796493055554</v>
      </c>
      <c r="C250" s="2">
        <f t="shared" si="19"/>
        <v>2.4799999999999911</v>
      </c>
      <c r="E250">
        <f t="shared" si="18"/>
        <v>0</v>
      </c>
      <c r="F250">
        <f t="shared" si="24"/>
        <v>1984</v>
      </c>
      <c r="G250">
        <f t="shared" si="25"/>
        <v>1981</v>
      </c>
      <c r="H250" s="11">
        <v>1915</v>
      </c>
    </row>
    <row r="251" spans="1:8" x14ac:dyDescent="0.2">
      <c r="A251" s="1">
        <v>44201.796493055554</v>
      </c>
      <c r="B251">
        <v>1978</v>
      </c>
      <c r="C251" s="2">
        <f t="shared" si="19"/>
        <v>2.4899999999999909</v>
      </c>
      <c r="D251">
        <v>1978</v>
      </c>
      <c r="E251">
        <f t="shared" si="18"/>
        <v>1978</v>
      </c>
      <c r="F251">
        <f t="shared" si="24"/>
        <v>1978</v>
      </c>
      <c r="G251">
        <f t="shared" si="25"/>
        <v>1978</v>
      </c>
      <c r="H251" s="11">
        <v>1898</v>
      </c>
    </row>
    <row r="252" spans="1:8" x14ac:dyDescent="0.2">
      <c r="A252" s="1">
        <v>44201.796493055554</v>
      </c>
      <c r="C252" s="2">
        <f t="shared" si="19"/>
        <v>2.4999999999999907</v>
      </c>
      <c r="E252">
        <f t="shared" si="18"/>
        <v>0</v>
      </c>
      <c r="F252">
        <f t="shared" si="24"/>
        <v>1978</v>
      </c>
      <c r="G252">
        <f t="shared" si="25"/>
        <v>1978</v>
      </c>
      <c r="H252" s="11">
        <v>1882</v>
      </c>
    </row>
    <row r="253" spans="1:8" x14ac:dyDescent="0.2">
      <c r="A253" s="1">
        <v>44201.796493055554</v>
      </c>
      <c r="B253">
        <v>1978</v>
      </c>
      <c r="C253" s="2">
        <f t="shared" si="19"/>
        <v>2.5099999999999905</v>
      </c>
      <c r="D253">
        <v>1978</v>
      </c>
      <c r="E253">
        <f t="shared" si="18"/>
        <v>1978</v>
      </c>
      <c r="F253">
        <f t="shared" si="24"/>
        <v>1978</v>
      </c>
      <c r="G253">
        <f t="shared" si="25"/>
        <v>1978</v>
      </c>
      <c r="H253" s="11">
        <v>1909</v>
      </c>
    </row>
    <row r="254" spans="1:8" x14ac:dyDescent="0.2">
      <c r="A254" s="1">
        <v>44201.796493055554</v>
      </c>
      <c r="B254">
        <v>2002</v>
      </c>
      <c r="C254" s="2">
        <f t="shared" si="19"/>
        <v>2.5199999999999902</v>
      </c>
      <c r="D254">
        <v>2002</v>
      </c>
      <c r="E254">
        <f t="shared" si="18"/>
        <v>2002</v>
      </c>
      <c r="F254">
        <f t="shared" si="24"/>
        <v>2002</v>
      </c>
      <c r="G254">
        <f t="shared" si="25"/>
        <v>2002</v>
      </c>
      <c r="H254" s="11">
        <v>1917</v>
      </c>
    </row>
    <row r="255" spans="1:8" x14ac:dyDescent="0.2">
      <c r="A255" s="1">
        <v>44201.796493055554</v>
      </c>
      <c r="C255" s="2">
        <f t="shared" si="19"/>
        <v>2.52999999999999</v>
      </c>
      <c r="E255">
        <f t="shared" si="18"/>
        <v>0</v>
      </c>
      <c r="F255">
        <f t="shared" si="24"/>
        <v>2002</v>
      </c>
      <c r="G255">
        <f t="shared" si="25"/>
        <v>1987.5</v>
      </c>
      <c r="H255" s="11">
        <v>1887</v>
      </c>
    </row>
    <row r="256" spans="1:8" x14ac:dyDescent="0.2">
      <c r="A256" s="1">
        <v>44201.796493055554</v>
      </c>
      <c r="B256">
        <v>1973</v>
      </c>
      <c r="C256" s="2">
        <f t="shared" si="19"/>
        <v>2.5399999999999898</v>
      </c>
      <c r="D256">
        <v>1973</v>
      </c>
      <c r="E256">
        <f t="shared" si="18"/>
        <v>1973</v>
      </c>
      <c r="F256">
        <f t="shared" si="24"/>
        <v>1973</v>
      </c>
      <c r="G256">
        <f t="shared" si="25"/>
        <v>1973</v>
      </c>
      <c r="H256" s="11">
        <v>1905</v>
      </c>
    </row>
    <row r="257" spans="1:8" x14ac:dyDescent="0.2">
      <c r="A257" s="1">
        <v>44201.796493055554</v>
      </c>
      <c r="C257" s="2">
        <f t="shared" si="19"/>
        <v>2.5499999999999896</v>
      </c>
      <c r="E257">
        <f t="shared" si="18"/>
        <v>0</v>
      </c>
      <c r="F257">
        <f t="shared" si="24"/>
        <v>1973</v>
      </c>
      <c r="G257">
        <f t="shared" si="25"/>
        <v>1987</v>
      </c>
      <c r="H257" s="11">
        <v>1893</v>
      </c>
    </row>
    <row r="258" spans="1:8" x14ac:dyDescent="0.2">
      <c r="A258" s="1">
        <v>44201.796493055554</v>
      </c>
      <c r="B258">
        <v>2001</v>
      </c>
      <c r="C258" s="2">
        <f t="shared" si="19"/>
        <v>2.5599999999999894</v>
      </c>
      <c r="D258">
        <v>2001</v>
      </c>
      <c r="E258">
        <f t="shared" ref="E258:E321" si="26">IF(B258&lt;&gt;"",B258,0)</f>
        <v>2001</v>
      </c>
      <c r="F258">
        <f t="shared" si="24"/>
        <v>2001</v>
      </c>
      <c r="G258">
        <f t="shared" si="25"/>
        <v>2001</v>
      </c>
      <c r="H258" s="11">
        <v>1895</v>
      </c>
    </row>
    <row r="259" spans="1:8" x14ac:dyDescent="0.2">
      <c r="A259" s="1">
        <v>44201.796493055554</v>
      </c>
      <c r="C259" s="2">
        <f t="shared" si="19"/>
        <v>2.5699999999999892</v>
      </c>
      <c r="E259">
        <f t="shared" si="26"/>
        <v>0</v>
      </c>
      <c r="F259">
        <f t="shared" si="24"/>
        <v>2001</v>
      </c>
      <c r="G259">
        <f t="shared" si="25"/>
        <v>2000.5</v>
      </c>
      <c r="H259" s="11">
        <v>1883</v>
      </c>
    </row>
    <row r="260" spans="1:8" x14ac:dyDescent="0.2">
      <c r="A260" s="1">
        <v>44201.796493055554</v>
      </c>
      <c r="B260">
        <v>2000</v>
      </c>
      <c r="C260" s="2">
        <f t="shared" ref="C260:C323" si="27">0.01+C259</f>
        <v>2.579999999999989</v>
      </c>
      <c r="D260">
        <v>2000</v>
      </c>
      <c r="E260">
        <f t="shared" si="26"/>
        <v>2000</v>
      </c>
      <c r="F260">
        <f t="shared" si="24"/>
        <v>2000</v>
      </c>
      <c r="G260">
        <f t="shared" si="25"/>
        <v>2000</v>
      </c>
      <c r="H260" s="11">
        <v>1871</v>
      </c>
    </row>
    <row r="261" spans="1:8" x14ac:dyDescent="0.2">
      <c r="A261" s="1">
        <v>44201.796493055554</v>
      </c>
      <c r="C261" s="2">
        <f t="shared" si="27"/>
        <v>2.5899999999999888</v>
      </c>
      <c r="E261">
        <f t="shared" si="26"/>
        <v>0</v>
      </c>
      <c r="F261">
        <f t="shared" si="24"/>
        <v>2000</v>
      </c>
      <c r="G261">
        <f t="shared" si="25"/>
        <v>2015</v>
      </c>
      <c r="H261" s="11">
        <v>1881</v>
      </c>
    </row>
    <row r="262" spans="1:8" x14ac:dyDescent="0.2">
      <c r="A262" s="1">
        <v>44201.796493055554</v>
      </c>
      <c r="B262">
        <v>2030</v>
      </c>
      <c r="C262" s="2">
        <f t="shared" si="27"/>
        <v>2.5999999999999885</v>
      </c>
      <c r="D262">
        <v>2030</v>
      </c>
      <c r="E262">
        <f t="shared" si="26"/>
        <v>2030</v>
      </c>
      <c r="F262">
        <f t="shared" si="24"/>
        <v>2030</v>
      </c>
      <c r="G262">
        <f t="shared" si="25"/>
        <v>2030</v>
      </c>
      <c r="H262" s="11">
        <v>1890</v>
      </c>
    </row>
    <row r="263" spans="1:8" x14ac:dyDescent="0.2">
      <c r="A263" s="1">
        <v>44201.796493055554</v>
      </c>
      <c r="C263" s="2">
        <f t="shared" si="27"/>
        <v>2.6099999999999883</v>
      </c>
      <c r="E263">
        <f t="shared" si="26"/>
        <v>0</v>
      </c>
      <c r="F263">
        <f t="shared" si="24"/>
        <v>2030</v>
      </c>
      <c r="G263">
        <f t="shared" si="25"/>
        <v>2054.5</v>
      </c>
      <c r="H263" s="11">
        <v>1862</v>
      </c>
    </row>
    <row r="264" spans="1:8" x14ac:dyDescent="0.2">
      <c r="A264" s="1">
        <v>44201.796493055554</v>
      </c>
      <c r="B264">
        <v>2079</v>
      </c>
      <c r="C264" s="2">
        <f t="shared" si="27"/>
        <v>2.6199999999999881</v>
      </c>
      <c r="D264">
        <v>2079</v>
      </c>
      <c r="E264">
        <f t="shared" si="26"/>
        <v>2079</v>
      </c>
      <c r="F264">
        <f t="shared" si="24"/>
        <v>2079</v>
      </c>
      <c r="G264">
        <f t="shared" si="25"/>
        <v>2079</v>
      </c>
      <c r="H264" s="11">
        <v>1858</v>
      </c>
    </row>
    <row r="265" spans="1:8" x14ac:dyDescent="0.2">
      <c r="A265" s="1">
        <v>44201.796493055554</v>
      </c>
      <c r="B265">
        <v>2099</v>
      </c>
      <c r="C265" s="2">
        <f t="shared" si="27"/>
        <v>2.6299999999999879</v>
      </c>
      <c r="D265">
        <v>2099</v>
      </c>
      <c r="E265">
        <f t="shared" si="26"/>
        <v>2099</v>
      </c>
      <c r="F265">
        <f t="shared" si="24"/>
        <v>2099</v>
      </c>
      <c r="G265">
        <f t="shared" si="25"/>
        <v>2099</v>
      </c>
      <c r="H265" s="11">
        <v>1844</v>
      </c>
    </row>
    <row r="266" spans="1:8" x14ac:dyDescent="0.2">
      <c r="A266" s="1">
        <v>44201.796493055554</v>
      </c>
      <c r="C266" s="2">
        <f t="shared" si="27"/>
        <v>2.6399999999999877</v>
      </c>
      <c r="E266">
        <f t="shared" si="26"/>
        <v>0</v>
      </c>
      <c r="F266">
        <f t="shared" si="24"/>
        <v>2099</v>
      </c>
      <c r="G266">
        <f t="shared" si="25"/>
        <v>2104</v>
      </c>
      <c r="H266" s="11">
        <v>1872</v>
      </c>
    </row>
    <row r="267" spans="1:8" x14ac:dyDescent="0.2">
      <c r="A267" s="1">
        <v>44201.796493055554</v>
      </c>
      <c r="B267">
        <v>2109</v>
      </c>
      <c r="C267" s="2">
        <f t="shared" si="27"/>
        <v>2.6499999999999875</v>
      </c>
      <c r="D267">
        <v>2109</v>
      </c>
      <c r="E267">
        <f t="shared" si="26"/>
        <v>2109</v>
      </c>
      <c r="F267">
        <f t="shared" si="24"/>
        <v>2109</v>
      </c>
      <c r="G267">
        <f t="shared" si="25"/>
        <v>2109</v>
      </c>
      <c r="H267" s="11">
        <v>1872</v>
      </c>
    </row>
    <row r="268" spans="1:8" x14ac:dyDescent="0.2">
      <c r="A268" s="1">
        <v>44201.796493055554</v>
      </c>
      <c r="C268" s="2">
        <f t="shared" si="27"/>
        <v>2.6599999999999873</v>
      </c>
      <c r="E268">
        <f t="shared" si="26"/>
        <v>0</v>
      </c>
      <c r="F268">
        <f t="shared" si="24"/>
        <v>2109</v>
      </c>
      <c r="G268">
        <f t="shared" si="25"/>
        <v>2110.5</v>
      </c>
      <c r="H268" s="11">
        <v>1869</v>
      </c>
    </row>
    <row r="269" spans="1:8" x14ac:dyDescent="0.2">
      <c r="A269" s="1">
        <v>44201.796493055554</v>
      </c>
      <c r="B269">
        <v>2112</v>
      </c>
      <c r="C269" s="2">
        <f t="shared" si="27"/>
        <v>2.6699999999999871</v>
      </c>
      <c r="D269">
        <v>2112</v>
      </c>
      <c r="E269">
        <f t="shared" si="26"/>
        <v>2112</v>
      </c>
      <c r="F269">
        <f t="shared" si="24"/>
        <v>2112</v>
      </c>
      <c r="G269">
        <f t="shared" si="25"/>
        <v>2112</v>
      </c>
      <c r="H269" s="11">
        <v>1851</v>
      </c>
    </row>
    <row r="270" spans="1:8" x14ac:dyDescent="0.2">
      <c r="A270" s="1">
        <v>44201.796493055554</v>
      </c>
      <c r="C270" s="2">
        <f t="shared" si="27"/>
        <v>2.6799999999999868</v>
      </c>
      <c r="E270">
        <f t="shared" si="26"/>
        <v>0</v>
      </c>
      <c r="F270">
        <f t="shared" si="24"/>
        <v>2112</v>
      </c>
      <c r="G270">
        <f t="shared" si="25"/>
        <v>2129.5</v>
      </c>
      <c r="H270" s="11">
        <v>1872</v>
      </c>
    </row>
    <row r="271" spans="1:8" x14ac:dyDescent="0.2">
      <c r="A271" s="1">
        <v>44201.796493055554</v>
      </c>
      <c r="B271">
        <v>2147</v>
      </c>
      <c r="C271" s="2">
        <f t="shared" si="27"/>
        <v>2.6899999999999866</v>
      </c>
      <c r="D271">
        <v>2147</v>
      </c>
      <c r="E271">
        <f t="shared" si="26"/>
        <v>2147</v>
      </c>
      <c r="F271">
        <f t="shared" si="24"/>
        <v>2147</v>
      </c>
      <c r="G271">
        <f t="shared" si="25"/>
        <v>2147</v>
      </c>
      <c r="H271" s="11">
        <v>1886</v>
      </c>
    </row>
    <row r="272" spans="1:8" x14ac:dyDescent="0.2">
      <c r="A272" s="1">
        <v>44201.796493055554</v>
      </c>
      <c r="C272" s="2">
        <f t="shared" si="27"/>
        <v>2.6999999999999864</v>
      </c>
      <c r="E272">
        <f t="shared" si="26"/>
        <v>0</v>
      </c>
      <c r="F272">
        <f t="shared" si="24"/>
        <v>2147</v>
      </c>
      <c r="G272">
        <f t="shared" si="25"/>
        <v>2185</v>
      </c>
      <c r="H272" s="11">
        <v>1885</v>
      </c>
    </row>
    <row r="273" spans="1:7" x14ac:dyDescent="0.2">
      <c r="A273" s="1">
        <v>44201.796493055554</v>
      </c>
      <c r="B273">
        <v>2223</v>
      </c>
      <c r="C273" s="2">
        <f t="shared" si="27"/>
        <v>2.7099999999999862</v>
      </c>
      <c r="D273">
        <v>2223</v>
      </c>
      <c r="E273">
        <f t="shared" si="26"/>
        <v>2223</v>
      </c>
      <c r="F273">
        <f t="shared" si="24"/>
        <v>2223</v>
      </c>
      <c r="G273">
        <f t="shared" si="25"/>
        <v>2223</v>
      </c>
    </row>
    <row r="274" spans="1:7" x14ac:dyDescent="0.2">
      <c r="A274" s="1">
        <v>44201.796493055554</v>
      </c>
      <c r="C274" s="2">
        <f t="shared" si="27"/>
        <v>2.719999999999986</v>
      </c>
      <c r="E274">
        <f t="shared" si="26"/>
        <v>0</v>
      </c>
      <c r="F274">
        <f t="shared" si="24"/>
        <v>2223</v>
      </c>
      <c r="G274">
        <f t="shared" si="25"/>
        <v>2431.5</v>
      </c>
    </row>
    <row r="275" spans="1:7" x14ac:dyDescent="0.2">
      <c r="A275" s="1">
        <v>44201.796493055554</v>
      </c>
      <c r="B275">
        <v>2640</v>
      </c>
      <c r="C275" s="2">
        <f t="shared" si="27"/>
        <v>2.7299999999999858</v>
      </c>
      <c r="D275">
        <v>2640</v>
      </c>
      <c r="E275">
        <f t="shared" si="26"/>
        <v>2640</v>
      </c>
      <c r="F275">
        <f t="shared" si="24"/>
        <v>2640</v>
      </c>
      <c r="G275">
        <f t="shared" si="25"/>
        <v>2640</v>
      </c>
    </row>
    <row r="276" spans="1:7" x14ac:dyDescent="0.2">
      <c r="A276" s="1">
        <v>44201.796493055554</v>
      </c>
      <c r="C276" s="2">
        <f t="shared" si="27"/>
        <v>2.7399999999999856</v>
      </c>
      <c r="E276">
        <f t="shared" si="26"/>
        <v>0</v>
      </c>
      <c r="F276">
        <f t="shared" si="24"/>
        <v>2640</v>
      </c>
      <c r="G276">
        <f t="shared" ref="G276:G307" si="28">IF(B276&lt;&gt;"",B276,(0.5*(F277+F275)))</f>
        <v>2817</v>
      </c>
    </row>
    <row r="277" spans="1:7" x14ac:dyDescent="0.2">
      <c r="A277" s="1">
        <v>44201.796493055554</v>
      </c>
      <c r="B277">
        <v>2994</v>
      </c>
      <c r="C277" s="2">
        <f t="shared" si="27"/>
        <v>2.7499999999999853</v>
      </c>
      <c r="D277">
        <v>2994</v>
      </c>
      <c r="E277">
        <f t="shared" si="26"/>
        <v>2994</v>
      </c>
      <c r="F277">
        <f t="shared" si="24"/>
        <v>2994</v>
      </c>
      <c r="G277">
        <f t="shared" si="28"/>
        <v>2994</v>
      </c>
    </row>
    <row r="278" spans="1:7" x14ac:dyDescent="0.2">
      <c r="A278" s="1">
        <v>44201.796493055554</v>
      </c>
      <c r="B278">
        <v>2606</v>
      </c>
      <c r="C278" s="2">
        <f t="shared" si="27"/>
        <v>2.7599999999999851</v>
      </c>
      <c r="D278">
        <v>2606</v>
      </c>
      <c r="E278">
        <f t="shared" si="26"/>
        <v>2606</v>
      </c>
      <c r="F278">
        <f t="shared" si="24"/>
        <v>2606</v>
      </c>
      <c r="G278">
        <f t="shared" si="28"/>
        <v>2606</v>
      </c>
    </row>
    <row r="279" spans="1:7" x14ac:dyDescent="0.2">
      <c r="A279" s="1">
        <v>44201.796493055554</v>
      </c>
      <c r="C279" s="2">
        <f t="shared" si="27"/>
        <v>2.7699999999999849</v>
      </c>
      <c r="E279">
        <f t="shared" si="26"/>
        <v>0</v>
      </c>
      <c r="F279">
        <f t="shared" si="24"/>
        <v>2606</v>
      </c>
      <c r="G279">
        <f t="shared" si="28"/>
        <v>2447.5</v>
      </c>
    </row>
    <row r="280" spans="1:7" x14ac:dyDescent="0.2">
      <c r="A280" s="1">
        <v>44201.796493055554</v>
      </c>
      <c r="B280">
        <v>2289</v>
      </c>
      <c r="C280" s="2">
        <f t="shared" si="27"/>
        <v>2.7799999999999847</v>
      </c>
      <c r="D280">
        <v>2289</v>
      </c>
      <c r="E280">
        <f t="shared" si="26"/>
        <v>2289</v>
      </c>
      <c r="F280">
        <f t="shared" si="24"/>
        <v>2289</v>
      </c>
      <c r="G280">
        <f t="shared" si="28"/>
        <v>2289</v>
      </c>
    </row>
    <row r="281" spans="1:7" x14ac:dyDescent="0.2">
      <c r="A281" s="1">
        <v>44201.796493055554</v>
      </c>
      <c r="C281" s="2">
        <f t="shared" si="27"/>
        <v>2.7899999999999845</v>
      </c>
      <c r="E281">
        <f t="shared" si="26"/>
        <v>0</v>
      </c>
      <c r="F281">
        <f t="shared" si="24"/>
        <v>2289</v>
      </c>
      <c r="G281">
        <f t="shared" si="28"/>
        <v>2211.5</v>
      </c>
    </row>
    <row r="282" spans="1:7" x14ac:dyDescent="0.2">
      <c r="A282" s="1">
        <v>44201.796493055554</v>
      </c>
      <c r="B282">
        <v>2134</v>
      </c>
      <c r="C282" s="2">
        <f t="shared" si="27"/>
        <v>2.7999999999999843</v>
      </c>
      <c r="D282">
        <v>2134</v>
      </c>
      <c r="E282">
        <f t="shared" si="26"/>
        <v>2134</v>
      </c>
      <c r="F282">
        <f t="shared" si="24"/>
        <v>2134</v>
      </c>
      <c r="G282">
        <f t="shared" si="28"/>
        <v>2134</v>
      </c>
    </row>
    <row r="283" spans="1:7" x14ac:dyDescent="0.2">
      <c r="A283" s="1">
        <v>44201.796493055554</v>
      </c>
      <c r="C283" s="2">
        <f t="shared" si="27"/>
        <v>2.8099999999999841</v>
      </c>
      <c r="E283">
        <f t="shared" si="26"/>
        <v>0</v>
      </c>
      <c r="F283">
        <f t="shared" si="24"/>
        <v>2134</v>
      </c>
      <c r="G283">
        <f t="shared" si="28"/>
        <v>2084.5</v>
      </c>
    </row>
    <row r="284" spans="1:7" x14ac:dyDescent="0.2">
      <c r="A284" s="1">
        <v>44201.796493055554</v>
      </c>
      <c r="B284">
        <v>2035</v>
      </c>
      <c r="C284" s="2">
        <f t="shared" si="27"/>
        <v>2.8199999999999839</v>
      </c>
      <c r="D284">
        <v>2035</v>
      </c>
      <c r="E284">
        <f t="shared" si="26"/>
        <v>2035</v>
      </c>
      <c r="F284">
        <f t="shared" si="24"/>
        <v>2035</v>
      </c>
      <c r="G284">
        <f t="shared" si="28"/>
        <v>2035</v>
      </c>
    </row>
    <row r="285" spans="1:7" x14ac:dyDescent="0.2">
      <c r="A285" s="1">
        <v>44201.796493055554</v>
      </c>
      <c r="C285" s="2">
        <f t="shared" si="27"/>
        <v>2.8299999999999836</v>
      </c>
      <c r="E285">
        <f t="shared" si="26"/>
        <v>0</v>
      </c>
      <c r="F285">
        <f t="shared" si="24"/>
        <v>2035</v>
      </c>
      <c r="G285">
        <f t="shared" si="28"/>
        <v>2000</v>
      </c>
    </row>
    <row r="286" spans="1:7" x14ac:dyDescent="0.2">
      <c r="A286" s="1">
        <v>44201.796493055554</v>
      </c>
      <c r="B286">
        <v>1965</v>
      </c>
      <c r="C286" s="2">
        <f t="shared" si="27"/>
        <v>2.8399999999999834</v>
      </c>
      <c r="D286">
        <v>1965</v>
      </c>
      <c r="E286">
        <f t="shared" si="26"/>
        <v>1965</v>
      </c>
      <c r="F286">
        <f t="shared" si="24"/>
        <v>1965</v>
      </c>
      <c r="G286">
        <f t="shared" si="28"/>
        <v>1965</v>
      </c>
    </row>
    <row r="287" spans="1:7" x14ac:dyDescent="0.2">
      <c r="A287" s="1">
        <v>44201.796493055554</v>
      </c>
      <c r="B287">
        <v>1981</v>
      </c>
      <c r="C287" s="2">
        <f t="shared" si="27"/>
        <v>2.8499999999999832</v>
      </c>
      <c r="D287">
        <v>1981</v>
      </c>
      <c r="E287">
        <f t="shared" si="26"/>
        <v>1981</v>
      </c>
      <c r="F287">
        <f t="shared" si="24"/>
        <v>1981</v>
      </c>
      <c r="G287">
        <f t="shared" si="28"/>
        <v>1981</v>
      </c>
    </row>
    <row r="288" spans="1:7" x14ac:dyDescent="0.2">
      <c r="A288" s="1">
        <v>44201.796493055554</v>
      </c>
      <c r="C288" s="2">
        <f t="shared" si="27"/>
        <v>2.859999999999983</v>
      </c>
      <c r="E288">
        <f t="shared" si="26"/>
        <v>0</v>
      </c>
      <c r="F288">
        <f t="shared" si="24"/>
        <v>1981</v>
      </c>
      <c r="G288">
        <f t="shared" si="28"/>
        <v>1974.5</v>
      </c>
    </row>
    <row r="289" spans="1:7" x14ac:dyDescent="0.2">
      <c r="A289" s="1">
        <v>44201.796493055554</v>
      </c>
      <c r="B289">
        <v>1968</v>
      </c>
      <c r="C289" s="2">
        <f t="shared" si="27"/>
        <v>2.8699999999999828</v>
      </c>
      <c r="D289">
        <v>1968</v>
      </c>
      <c r="E289">
        <f t="shared" si="26"/>
        <v>1968</v>
      </c>
      <c r="F289">
        <f t="shared" si="24"/>
        <v>1968</v>
      </c>
      <c r="G289">
        <f t="shared" si="28"/>
        <v>1968</v>
      </c>
    </row>
    <row r="290" spans="1:7" x14ac:dyDescent="0.2">
      <c r="A290" s="1">
        <v>44201.796493055554</v>
      </c>
      <c r="C290" s="2">
        <f t="shared" si="27"/>
        <v>2.8799999999999826</v>
      </c>
      <c r="E290">
        <f t="shared" si="26"/>
        <v>0</v>
      </c>
      <c r="F290">
        <f t="shared" si="24"/>
        <v>1968</v>
      </c>
      <c r="G290">
        <f t="shared" si="28"/>
        <v>1954</v>
      </c>
    </row>
    <row r="291" spans="1:7" x14ac:dyDescent="0.2">
      <c r="A291" s="1">
        <v>44201.796493055554</v>
      </c>
      <c r="B291">
        <v>1940</v>
      </c>
      <c r="C291" s="2">
        <f t="shared" si="27"/>
        <v>2.8899999999999824</v>
      </c>
      <c r="D291">
        <v>1940</v>
      </c>
      <c r="E291">
        <f t="shared" si="26"/>
        <v>1940</v>
      </c>
      <c r="F291">
        <f t="shared" si="24"/>
        <v>1940</v>
      </c>
      <c r="G291">
        <f t="shared" si="28"/>
        <v>1940</v>
      </c>
    </row>
    <row r="292" spans="1:7" x14ac:dyDescent="0.2">
      <c r="A292" s="1">
        <v>44201.796493055554</v>
      </c>
      <c r="C292" s="2">
        <f t="shared" si="27"/>
        <v>2.8999999999999821</v>
      </c>
      <c r="E292">
        <f t="shared" si="26"/>
        <v>0</v>
      </c>
      <c r="F292">
        <f t="shared" si="24"/>
        <v>1940</v>
      </c>
      <c r="G292">
        <f t="shared" si="28"/>
        <v>1940.5</v>
      </c>
    </row>
    <row r="293" spans="1:7" x14ac:dyDescent="0.2">
      <c r="A293" s="1">
        <v>44201.796493055554</v>
      </c>
      <c r="B293">
        <v>1941</v>
      </c>
      <c r="C293" s="2">
        <f t="shared" si="27"/>
        <v>2.9099999999999819</v>
      </c>
      <c r="D293">
        <v>1941</v>
      </c>
      <c r="E293">
        <f t="shared" si="26"/>
        <v>1941</v>
      </c>
      <c r="F293">
        <f t="shared" si="24"/>
        <v>1941</v>
      </c>
      <c r="G293">
        <f t="shared" si="28"/>
        <v>1941</v>
      </c>
    </row>
    <row r="294" spans="1:7" x14ac:dyDescent="0.2">
      <c r="A294" s="1">
        <v>44201.796493055554</v>
      </c>
      <c r="C294" s="2">
        <f t="shared" si="27"/>
        <v>2.9199999999999817</v>
      </c>
      <c r="E294">
        <f t="shared" si="26"/>
        <v>0</v>
      </c>
      <c r="F294">
        <f t="shared" si="24"/>
        <v>1941</v>
      </c>
      <c r="G294">
        <f t="shared" si="28"/>
        <v>1935</v>
      </c>
    </row>
    <row r="295" spans="1:7" x14ac:dyDescent="0.2">
      <c r="A295" s="1">
        <v>44201.796493055554</v>
      </c>
      <c r="B295">
        <v>1929</v>
      </c>
      <c r="C295" s="2">
        <f t="shared" si="27"/>
        <v>2.9299999999999815</v>
      </c>
      <c r="D295">
        <v>1929</v>
      </c>
      <c r="E295">
        <f t="shared" si="26"/>
        <v>1929</v>
      </c>
      <c r="F295">
        <f t="shared" si="24"/>
        <v>1929</v>
      </c>
      <c r="G295">
        <f t="shared" si="28"/>
        <v>1929</v>
      </c>
    </row>
    <row r="296" spans="1:7" x14ac:dyDescent="0.2">
      <c r="A296" s="1">
        <v>44201.796493055554</v>
      </c>
      <c r="C296" s="2">
        <f t="shared" si="27"/>
        <v>2.9399999999999813</v>
      </c>
      <c r="E296">
        <f t="shared" si="26"/>
        <v>0</v>
      </c>
      <c r="F296">
        <f t="shared" si="24"/>
        <v>1929</v>
      </c>
      <c r="G296">
        <f t="shared" si="28"/>
        <v>1934.5</v>
      </c>
    </row>
    <row r="297" spans="1:7" x14ac:dyDescent="0.2">
      <c r="A297" s="1">
        <v>44201.796493055554</v>
      </c>
      <c r="B297">
        <v>1940</v>
      </c>
      <c r="C297" s="2">
        <f t="shared" si="27"/>
        <v>2.9499999999999811</v>
      </c>
      <c r="D297">
        <v>1940</v>
      </c>
      <c r="E297">
        <f t="shared" si="26"/>
        <v>1940</v>
      </c>
      <c r="F297">
        <f t="shared" si="24"/>
        <v>1940</v>
      </c>
      <c r="G297">
        <f t="shared" si="28"/>
        <v>1940</v>
      </c>
    </row>
    <row r="298" spans="1:7" x14ac:dyDescent="0.2">
      <c r="A298" s="1">
        <v>44201.796493055554</v>
      </c>
      <c r="B298">
        <v>1936</v>
      </c>
      <c r="C298" s="2">
        <f t="shared" si="27"/>
        <v>2.9599999999999809</v>
      </c>
      <c r="D298">
        <v>1936</v>
      </c>
      <c r="E298">
        <f t="shared" si="26"/>
        <v>1936</v>
      </c>
      <c r="F298">
        <f t="shared" si="24"/>
        <v>1936</v>
      </c>
      <c r="G298">
        <f t="shared" si="28"/>
        <v>1936</v>
      </c>
    </row>
    <row r="299" spans="1:7" x14ac:dyDescent="0.2">
      <c r="A299" s="1">
        <v>44201.796493055554</v>
      </c>
      <c r="C299" s="2">
        <f t="shared" si="27"/>
        <v>2.9699999999999807</v>
      </c>
      <c r="E299">
        <f t="shared" si="26"/>
        <v>0</v>
      </c>
      <c r="F299">
        <f t="shared" si="24"/>
        <v>1936</v>
      </c>
      <c r="G299">
        <f t="shared" si="28"/>
        <v>1936</v>
      </c>
    </row>
    <row r="300" spans="1:7" x14ac:dyDescent="0.2">
      <c r="A300" s="1">
        <v>44201.796493055554</v>
      </c>
      <c r="B300">
        <v>1936</v>
      </c>
      <c r="C300" s="2">
        <f t="shared" si="27"/>
        <v>2.9799999999999804</v>
      </c>
      <c r="D300">
        <v>1936</v>
      </c>
      <c r="E300">
        <f t="shared" si="26"/>
        <v>1936</v>
      </c>
      <c r="F300">
        <f t="shared" si="24"/>
        <v>1936</v>
      </c>
      <c r="G300">
        <f t="shared" si="28"/>
        <v>1936</v>
      </c>
    </row>
    <row r="301" spans="1:7" x14ac:dyDescent="0.2">
      <c r="A301" s="1">
        <v>44201.796493055554</v>
      </c>
      <c r="C301" s="2">
        <f t="shared" si="27"/>
        <v>2.9899999999999802</v>
      </c>
      <c r="E301">
        <f t="shared" si="26"/>
        <v>0</v>
      </c>
      <c r="F301">
        <f t="shared" si="24"/>
        <v>1936</v>
      </c>
      <c r="G301">
        <f t="shared" si="28"/>
        <v>1931.5</v>
      </c>
    </row>
    <row r="302" spans="1:7" x14ac:dyDescent="0.2">
      <c r="A302" s="1">
        <v>44201.79650462963</v>
      </c>
      <c r="B302">
        <v>1927</v>
      </c>
      <c r="C302" s="2">
        <f t="shared" si="27"/>
        <v>2.99999999999998</v>
      </c>
      <c r="D302">
        <v>1927</v>
      </c>
      <c r="E302">
        <f t="shared" si="26"/>
        <v>1927</v>
      </c>
      <c r="F302">
        <f t="shared" si="24"/>
        <v>1927</v>
      </c>
      <c r="G302">
        <f t="shared" si="28"/>
        <v>1927</v>
      </c>
    </row>
    <row r="303" spans="1:7" x14ac:dyDescent="0.2">
      <c r="A303" s="1">
        <v>44201.79650462963</v>
      </c>
      <c r="C303" s="2">
        <f t="shared" si="27"/>
        <v>3.0099999999999798</v>
      </c>
      <c r="E303">
        <f t="shared" si="26"/>
        <v>0</v>
      </c>
      <c r="F303">
        <f t="shared" si="24"/>
        <v>1927</v>
      </c>
      <c r="G303">
        <f t="shared" si="28"/>
        <v>1912.5</v>
      </c>
    </row>
    <row r="304" spans="1:7" x14ac:dyDescent="0.2">
      <c r="A304" s="1">
        <v>44201.79650462963</v>
      </c>
      <c r="B304">
        <v>1898</v>
      </c>
      <c r="C304" s="2">
        <f t="shared" si="27"/>
        <v>3.0199999999999796</v>
      </c>
      <c r="D304">
        <v>1898</v>
      </c>
      <c r="E304">
        <f t="shared" si="26"/>
        <v>1898</v>
      </c>
      <c r="F304">
        <f t="shared" si="24"/>
        <v>1898</v>
      </c>
      <c r="G304">
        <f t="shared" si="28"/>
        <v>1898</v>
      </c>
    </row>
    <row r="305" spans="1:7" x14ac:dyDescent="0.2">
      <c r="A305" s="1">
        <v>44201.79650462963</v>
      </c>
      <c r="C305" s="2">
        <f t="shared" si="27"/>
        <v>3.0299999999999794</v>
      </c>
      <c r="E305">
        <f t="shared" si="26"/>
        <v>0</v>
      </c>
      <c r="F305">
        <f t="shared" si="24"/>
        <v>1898</v>
      </c>
      <c r="G305">
        <f t="shared" si="28"/>
        <v>1907.5</v>
      </c>
    </row>
    <row r="306" spans="1:7" x14ac:dyDescent="0.2">
      <c r="A306" s="1">
        <v>44201.79650462963</v>
      </c>
      <c r="B306">
        <v>1917</v>
      </c>
      <c r="C306" s="2">
        <f t="shared" si="27"/>
        <v>3.0399999999999792</v>
      </c>
      <c r="D306">
        <v>1917</v>
      </c>
      <c r="E306">
        <f t="shared" si="26"/>
        <v>1917</v>
      </c>
      <c r="F306">
        <f t="shared" si="24"/>
        <v>1917</v>
      </c>
      <c r="G306">
        <f t="shared" si="28"/>
        <v>1917</v>
      </c>
    </row>
    <row r="307" spans="1:7" x14ac:dyDescent="0.2">
      <c r="A307" s="1">
        <v>44201.79650462963</v>
      </c>
      <c r="C307" s="2">
        <f t="shared" si="27"/>
        <v>3.049999999999979</v>
      </c>
      <c r="E307">
        <f t="shared" si="26"/>
        <v>0</v>
      </c>
      <c r="F307">
        <f t="shared" si="24"/>
        <v>1917</v>
      </c>
      <c r="G307">
        <f t="shared" si="28"/>
        <v>1922</v>
      </c>
    </row>
    <row r="308" spans="1:7" x14ac:dyDescent="0.2">
      <c r="A308" s="1">
        <v>44201.79650462963</v>
      </c>
      <c r="B308">
        <v>1927</v>
      </c>
      <c r="C308" s="2">
        <f t="shared" si="27"/>
        <v>3.0599999999999787</v>
      </c>
      <c r="D308">
        <v>1927</v>
      </c>
      <c r="E308">
        <f t="shared" si="26"/>
        <v>1927</v>
      </c>
      <c r="F308">
        <f t="shared" ref="F308:F371" si="29">IF(B308&lt;&gt;"",B308,B307)</f>
        <v>1927</v>
      </c>
      <c r="G308">
        <f t="shared" ref="G308:G331" si="30">IF(B308&lt;&gt;"",B308,(0.5*(F309+F307)))</f>
        <v>1927</v>
      </c>
    </row>
    <row r="309" spans="1:7" x14ac:dyDescent="0.2">
      <c r="A309" s="1">
        <v>44201.79650462963</v>
      </c>
      <c r="C309" s="2">
        <f t="shared" si="27"/>
        <v>3.0699999999999785</v>
      </c>
      <c r="E309">
        <f t="shared" si="26"/>
        <v>0</v>
      </c>
      <c r="F309">
        <f t="shared" si="29"/>
        <v>1927</v>
      </c>
      <c r="G309">
        <f t="shared" si="30"/>
        <v>1923.5</v>
      </c>
    </row>
    <row r="310" spans="1:7" x14ac:dyDescent="0.2">
      <c r="A310" s="1">
        <v>44201.79650462963</v>
      </c>
      <c r="B310">
        <v>1920</v>
      </c>
      <c r="C310" s="2">
        <f t="shared" si="27"/>
        <v>3.0799999999999783</v>
      </c>
      <c r="D310">
        <v>1920</v>
      </c>
      <c r="E310">
        <f t="shared" si="26"/>
        <v>1920</v>
      </c>
      <c r="F310">
        <f t="shared" si="29"/>
        <v>1920</v>
      </c>
      <c r="G310">
        <f t="shared" si="30"/>
        <v>1920</v>
      </c>
    </row>
    <row r="311" spans="1:7" x14ac:dyDescent="0.2">
      <c r="A311" s="1">
        <v>44201.79650462963</v>
      </c>
      <c r="B311">
        <v>1907</v>
      </c>
      <c r="C311" s="2">
        <f t="shared" si="27"/>
        <v>3.0899999999999781</v>
      </c>
      <c r="D311">
        <v>1907</v>
      </c>
      <c r="E311">
        <f t="shared" si="26"/>
        <v>1907</v>
      </c>
      <c r="F311">
        <f t="shared" si="29"/>
        <v>1907</v>
      </c>
      <c r="G311">
        <f t="shared" si="30"/>
        <v>1907</v>
      </c>
    </row>
    <row r="312" spans="1:7" x14ac:dyDescent="0.2">
      <c r="A312" s="1">
        <v>44201.79650462963</v>
      </c>
      <c r="C312" s="2">
        <f t="shared" si="27"/>
        <v>3.0999999999999779</v>
      </c>
      <c r="E312">
        <f t="shared" si="26"/>
        <v>0</v>
      </c>
      <c r="F312">
        <f t="shared" si="29"/>
        <v>1907</v>
      </c>
      <c r="G312">
        <f t="shared" si="30"/>
        <v>1913.5</v>
      </c>
    </row>
    <row r="313" spans="1:7" x14ac:dyDescent="0.2">
      <c r="A313" s="1">
        <v>44201.79650462963</v>
      </c>
      <c r="B313">
        <v>1920</v>
      </c>
      <c r="C313" s="2">
        <f t="shared" si="27"/>
        <v>3.1099999999999777</v>
      </c>
      <c r="D313">
        <v>1920</v>
      </c>
      <c r="E313">
        <f t="shared" si="26"/>
        <v>1920</v>
      </c>
      <c r="F313">
        <f t="shared" si="29"/>
        <v>1920</v>
      </c>
      <c r="G313">
        <f t="shared" si="30"/>
        <v>1920</v>
      </c>
    </row>
    <row r="314" spans="1:7" x14ac:dyDescent="0.2">
      <c r="A314" s="1">
        <v>44201.79650462963</v>
      </c>
      <c r="C314" s="2">
        <f t="shared" si="27"/>
        <v>3.1199999999999775</v>
      </c>
      <c r="E314">
        <f t="shared" si="26"/>
        <v>0</v>
      </c>
      <c r="F314">
        <f t="shared" si="29"/>
        <v>1920</v>
      </c>
      <c r="G314">
        <f t="shared" si="30"/>
        <v>1913.5</v>
      </c>
    </row>
    <row r="315" spans="1:7" x14ac:dyDescent="0.2">
      <c r="A315" s="1">
        <v>44201.79650462963</v>
      </c>
      <c r="B315">
        <v>1907</v>
      </c>
      <c r="C315" s="2">
        <f t="shared" si="27"/>
        <v>3.1299999999999772</v>
      </c>
      <c r="D315">
        <v>1907</v>
      </c>
      <c r="E315">
        <f t="shared" si="26"/>
        <v>1907</v>
      </c>
      <c r="F315">
        <f t="shared" si="29"/>
        <v>1907</v>
      </c>
      <c r="G315">
        <f t="shared" si="30"/>
        <v>1907</v>
      </c>
    </row>
    <row r="316" spans="1:7" x14ac:dyDescent="0.2">
      <c r="A316" s="1">
        <v>44201.79650462963</v>
      </c>
      <c r="C316" s="2">
        <f t="shared" si="27"/>
        <v>3.139999999999977</v>
      </c>
      <c r="E316">
        <f t="shared" si="26"/>
        <v>0</v>
      </c>
      <c r="F316">
        <f t="shared" si="29"/>
        <v>1907</v>
      </c>
      <c r="G316">
        <f t="shared" si="30"/>
        <v>1913</v>
      </c>
    </row>
    <row r="317" spans="1:7" x14ac:dyDescent="0.2">
      <c r="A317" s="1">
        <v>44201.79650462963</v>
      </c>
      <c r="B317">
        <v>1919</v>
      </c>
      <c r="C317" s="2">
        <f t="shared" si="27"/>
        <v>3.1499999999999768</v>
      </c>
      <c r="D317">
        <v>1919</v>
      </c>
      <c r="E317">
        <f t="shared" si="26"/>
        <v>1919</v>
      </c>
      <c r="F317">
        <f t="shared" si="29"/>
        <v>1919</v>
      </c>
      <c r="G317">
        <f t="shared" si="30"/>
        <v>1919</v>
      </c>
    </row>
    <row r="318" spans="1:7" x14ac:dyDescent="0.2">
      <c r="A318" s="1">
        <v>44201.79650462963</v>
      </c>
      <c r="C318" s="2">
        <f t="shared" si="27"/>
        <v>3.1599999999999766</v>
      </c>
      <c r="E318">
        <f t="shared" si="26"/>
        <v>0</v>
      </c>
      <c r="F318">
        <f t="shared" si="29"/>
        <v>1919</v>
      </c>
      <c r="G318">
        <f t="shared" si="30"/>
        <v>1918</v>
      </c>
    </row>
    <row r="319" spans="1:7" x14ac:dyDescent="0.2">
      <c r="A319" s="1">
        <v>44201.79650462963</v>
      </c>
      <c r="B319">
        <v>1917</v>
      </c>
      <c r="C319" s="2">
        <f t="shared" si="27"/>
        <v>3.1699999999999764</v>
      </c>
      <c r="D319">
        <v>1917</v>
      </c>
      <c r="E319">
        <f t="shared" si="26"/>
        <v>1917</v>
      </c>
      <c r="F319">
        <f t="shared" si="29"/>
        <v>1917</v>
      </c>
      <c r="G319">
        <f t="shared" si="30"/>
        <v>1917</v>
      </c>
    </row>
    <row r="320" spans="1:7" x14ac:dyDescent="0.2">
      <c r="A320" s="1">
        <v>44201.79650462963</v>
      </c>
      <c r="C320" s="2">
        <f t="shared" si="27"/>
        <v>3.1799999999999762</v>
      </c>
      <c r="E320">
        <f t="shared" si="26"/>
        <v>0</v>
      </c>
      <c r="F320">
        <f t="shared" si="29"/>
        <v>1917</v>
      </c>
      <c r="G320">
        <f t="shared" si="30"/>
        <v>1913</v>
      </c>
    </row>
    <row r="321" spans="1:7" x14ac:dyDescent="0.2">
      <c r="A321" s="1">
        <v>44201.79650462963</v>
      </c>
      <c r="B321">
        <v>1909</v>
      </c>
      <c r="C321" s="2">
        <f t="shared" si="27"/>
        <v>3.189999999999976</v>
      </c>
      <c r="D321">
        <v>1909</v>
      </c>
      <c r="E321">
        <f t="shared" si="26"/>
        <v>1909</v>
      </c>
      <c r="F321">
        <f t="shared" si="29"/>
        <v>1909</v>
      </c>
      <c r="G321">
        <f t="shared" si="30"/>
        <v>1909</v>
      </c>
    </row>
    <row r="322" spans="1:7" x14ac:dyDescent="0.2">
      <c r="A322" s="1">
        <v>44201.79650462963</v>
      </c>
      <c r="B322">
        <v>1898</v>
      </c>
      <c r="C322" s="2">
        <f t="shared" si="27"/>
        <v>3.1999999999999758</v>
      </c>
      <c r="D322">
        <v>1898</v>
      </c>
      <c r="E322">
        <f t="shared" ref="E322:E385" si="31">IF(B322&lt;&gt;"",B322,0)</f>
        <v>1898</v>
      </c>
      <c r="F322">
        <f t="shared" si="29"/>
        <v>1898</v>
      </c>
      <c r="G322">
        <f t="shared" si="30"/>
        <v>1898</v>
      </c>
    </row>
    <row r="323" spans="1:7" x14ac:dyDescent="0.2">
      <c r="A323" s="1">
        <v>44201.79650462963</v>
      </c>
      <c r="C323" s="2">
        <f t="shared" si="27"/>
        <v>3.2099999999999755</v>
      </c>
      <c r="E323">
        <f t="shared" si="31"/>
        <v>0</v>
      </c>
      <c r="F323">
        <f t="shared" si="29"/>
        <v>1898</v>
      </c>
      <c r="G323">
        <f t="shared" si="30"/>
        <v>1902</v>
      </c>
    </row>
    <row r="324" spans="1:7" x14ac:dyDescent="0.2">
      <c r="A324" s="1">
        <v>44201.79650462963</v>
      </c>
      <c r="B324">
        <v>1906</v>
      </c>
      <c r="C324" s="2">
        <f t="shared" ref="C324:C387" si="32">0.01+C323</f>
        <v>3.2199999999999753</v>
      </c>
      <c r="D324">
        <v>1906</v>
      </c>
      <c r="E324">
        <f t="shared" si="31"/>
        <v>1906</v>
      </c>
      <c r="F324">
        <f t="shared" si="29"/>
        <v>1906</v>
      </c>
      <c r="G324">
        <f t="shared" si="30"/>
        <v>1906</v>
      </c>
    </row>
    <row r="325" spans="1:7" x14ac:dyDescent="0.2">
      <c r="A325" s="1">
        <v>44201.79650462963</v>
      </c>
      <c r="C325" s="2">
        <f t="shared" si="32"/>
        <v>3.2299999999999751</v>
      </c>
      <c r="E325">
        <f t="shared" si="31"/>
        <v>0</v>
      </c>
      <c r="F325">
        <f t="shared" si="29"/>
        <v>1906</v>
      </c>
      <c r="G325">
        <f t="shared" si="30"/>
        <v>1895</v>
      </c>
    </row>
    <row r="326" spans="1:7" x14ac:dyDescent="0.2">
      <c r="A326" s="1">
        <v>44201.79650462963</v>
      </c>
      <c r="B326">
        <v>1884</v>
      </c>
      <c r="C326" s="2">
        <f t="shared" si="32"/>
        <v>3.2399999999999749</v>
      </c>
      <c r="D326">
        <v>1884</v>
      </c>
      <c r="E326">
        <f t="shared" si="31"/>
        <v>1884</v>
      </c>
      <c r="F326">
        <f t="shared" si="29"/>
        <v>1884</v>
      </c>
      <c r="G326">
        <f t="shared" si="30"/>
        <v>1884</v>
      </c>
    </row>
    <row r="327" spans="1:7" x14ac:dyDescent="0.2">
      <c r="A327" s="1">
        <v>44201.79650462963</v>
      </c>
      <c r="C327" s="2">
        <f t="shared" si="32"/>
        <v>3.2499999999999747</v>
      </c>
      <c r="E327">
        <f t="shared" si="31"/>
        <v>0</v>
      </c>
      <c r="F327">
        <f t="shared" si="29"/>
        <v>1884</v>
      </c>
      <c r="G327">
        <f t="shared" si="30"/>
        <v>1897</v>
      </c>
    </row>
    <row r="328" spans="1:7" x14ac:dyDescent="0.2">
      <c r="A328" s="1">
        <v>44201.79650462963</v>
      </c>
      <c r="B328">
        <v>1910</v>
      </c>
      <c r="C328" s="2">
        <f t="shared" si="32"/>
        <v>3.2599999999999745</v>
      </c>
      <c r="D328">
        <v>1910</v>
      </c>
      <c r="E328">
        <f t="shared" si="31"/>
        <v>1910</v>
      </c>
      <c r="F328">
        <f t="shared" si="29"/>
        <v>1910</v>
      </c>
      <c r="G328">
        <f t="shared" si="30"/>
        <v>1910</v>
      </c>
    </row>
    <row r="329" spans="1:7" x14ac:dyDescent="0.2">
      <c r="A329" s="1">
        <v>44201.79650462963</v>
      </c>
      <c r="C329" s="2">
        <f t="shared" si="32"/>
        <v>3.2699999999999743</v>
      </c>
      <c r="E329">
        <f t="shared" si="31"/>
        <v>0</v>
      </c>
      <c r="F329">
        <f t="shared" si="29"/>
        <v>1910</v>
      </c>
      <c r="G329">
        <f t="shared" si="30"/>
        <v>1888</v>
      </c>
    </row>
    <row r="330" spans="1:7" x14ac:dyDescent="0.2">
      <c r="A330" s="1">
        <v>44201.79650462963</v>
      </c>
      <c r="B330">
        <v>1866</v>
      </c>
      <c r="C330" s="2">
        <f t="shared" si="32"/>
        <v>3.279999999999974</v>
      </c>
      <c r="D330">
        <v>1866</v>
      </c>
      <c r="E330">
        <f t="shared" si="31"/>
        <v>1866</v>
      </c>
      <c r="F330">
        <f t="shared" si="29"/>
        <v>1866</v>
      </c>
      <c r="G330">
        <f t="shared" si="30"/>
        <v>1866</v>
      </c>
    </row>
    <row r="331" spans="1:7" x14ac:dyDescent="0.2">
      <c r="A331" s="1">
        <v>44201.79650462963</v>
      </c>
      <c r="B331">
        <v>1789</v>
      </c>
      <c r="C331" s="2">
        <f t="shared" si="32"/>
        <v>3.2899999999999738</v>
      </c>
      <c r="D331">
        <v>1789</v>
      </c>
      <c r="E331">
        <f t="shared" si="31"/>
        <v>1789</v>
      </c>
      <c r="F331">
        <f t="shared" si="29"/>
        <v>1789</v>
      </c>
      <c r="G331">
        <f t="shared" si="30"/>
        <v>1789</v>
      </c>
    </row>
    <row r="332" spans="1:7" s="4" customFormat="1" x14ac:dyDescent="0.2">
      <c r="A332" s="3">
        <v>44201.79650462963</v>
      </c>
      <c r="C332" s="5">
        <f t="shared" si="32"/>
        <v>3.2999999999999736</v>
      </c>
      <c r="E332" s="4">
        <f t="shared" si="31"/>
        <v>0</v>
      </c>
      <c r="F332" s="4">
        <f t="shared" si="29"/>
        <v>1789</v>
      </c>
      <c r="G332" s="7">
        <f>IF(B332&lt;&gt;"",B332,(G$331+(0.333333*(G$334-G$331))))</f>
        <v>1768.6666869999999</v>
      </c>
    </row>
    <row r="333" spans="1:7" s="4" customFormat="1" x14ac:dyDescent="0.2">
      <c r="A333" s="3">
        <v>44201.79650462963</v>
      </c>
      <c r="C333" s="5">
        <f t="shared" si="32"/>
        <v>3.3099999999999734</v>
      </c>
      <c r="E333" s="4">
        <f t="shared" si="31"/>
        <v>0</v>
      </c>
      <c r="F333" s="4">
        <f t="shared" si="29"/>
        <v>0</v>
      </c>
      <c r="G333" s="7">
        <f>IF(B333&lt;&gt;"",B333,(G$331+(0.666666*(G$334-G$331))))</f>
        <v>1748.333374</v>
      </c>
    </row>
    <row r="334" spans="1:7" x14ac:dyDescent="0.2">
      <c r="A334" s="1">
        <v>44201.79650462963</v>
      </c>
      <c r="B334">
        <v>1728</v>
      </c>
      <c r="C334" s="2">
        <f t="shared" si="32"/>
        <v>3.3199999999999732</v>
      </c>
      <c r="D334">
        <v>1728</v>
      </c>
      <c r="E334">
        <f t="shared" si="31"/>
        <v>1728</v>
      </c>
      <c r="F334">
        <f t="shared" si="29"/>
        <v>1728</v>
      </c>
      <c r="G334">
        <f t="shared" ref="G334:G365" si="33">IF(B334&lt;&gt;"",B334,(0.5*(F335+F333)))</f>
        <v>1728</v>
      </c>
    </row>
    <row r="335" spans="1:7" x14ac:dyDescent="0.2">
      <c r="A335" s="1">
        <v>44201.79650462963</v>
      </c>
      <c r="B335">
        <v>1726</v>
      </c>
      <c r="C335" s="2">
        <f t="shared" si="32"/>
        <v>3.329999999999973</v>
      </c>
      <c r="D335">
        <v>1726</v>
      </c>
      <c r="E335">
        <f t="shared" si="31"/>
        <v>1726</v>
      </c>
      <c r="F335">
        <f t="shared" si="29"/>
        <v>1726</v>
      </c>
      <c r="G335">
        <f t="shared" si="33"/>
        <v>1726</v>
      </c>
    </row>
    <row r="336" spans="1:7" x14ac:dyDescent="0.2">
      <c r="A336" s="1">
        <v>44201.79650462963</v>
      </c>
      <c r="C336" s="2">
        <f t="shared" si="32"/>
        <v>3.3399999999999728</v>
      </c>
      <c r="E336">
        <f t="shared" si="31"/>
        <v>0</v>
      </c>
      <c r="F336">
        <f t="shared" si="29"/>
        <v>1726</v>
      </c>
      <c r="G336">
        <f t="shared" si="33"/>
        <v>1726</v>
      </c>
    </row>
    <row r="337" spans="1:7" x14ac:dyDescent="0.2">
      <c r="A337" s="1">
        <v>44201.79650462963</v>
      </c>
      <c r="B337">
        <v>1726</v>
      </c>
      <c r="C337" s="2">
        <f t="shared" si="32"/>
        <v>3.3499999999999726</v>
      </c>
      <c r="D337">
        <v>1726</v>
      </c>
      <c r="E337">
        <f t="shared" si="31"/>
        <v>1726</v>
      </c>
      <c r="F337">
        <f t="shared" si="29"/>
        <v>1726</v>
      </c>
      <c r="G337">
        <f t="shared" si="33"/>
        <v>1726</v>
      </c>
    </row>
    <row r="338" spans="1:7" x14ac:dyDescent="0.2">
      <c r="A338" s="1">
        <v>44201.79650462963</v>
      </c>
      <c r="C338" s="2">
        <f t="shared" si="32"/>
        <v>3.3599999999999723</v>
      </c>
      <c r="E338">
        <f t="shared" si="31"/>
        <v>0</v>
      </c>
      <c r="F338">
        <f t="shared" si="29"/>
        <v>1726</v>
      </c>
      <c r="G338">
        <f t="shared" si="33"/>
        <v>1724</v>
      </c>
    </row>
    <row r="339" spans="1:7" x14ac:dyDescent="0.2">
      <c r="A339" s="1">
        <v>44201.79650462963</v>
      </c>
      <c r="B339">
        <v>1722</v>
      </c>
      <c r="C339" s="2">
        <f t="shared" si="32"/>
        <v>3.3699999999999721</v>
      </c>
      <c r="D339">
        <v>1722</v>
      </c>
      <c r="E339">
        <f t="shared" si="31"/>
        <v>1722</v>
      </c>
      <c r="F339">
        <f t="shared" si="29"/>
        <v>1722</v>
      </c>
      <c r="G339">
        <f t="shared" si="33"/>
        <v>1722</v>
      </c>
    </row>
    <row r="340" spans="1:7" x14ac:dyDescent="0.2">
      <c r="A340" s="1">
        <v>44201.79650462963</v>
      </c>
      <c r="C340" s="2">
        <f t="shared" si="32"/>
        <v>3.3799999999999719</v>
      </c>
      <c r="E340">
        <f t="shared" si="31"/>
        <v>0</v>
      </c>
      <c r="F340">
        <f t="shared" si="29"/>
        <v>1722</v>
      </c>
      <c r="G340">
        <f t="shared" si="33"/>
        <v>1724</v>
      </c>
    </row>
    <row r="341" spans="1:7" x14ac:dyDescent="0.2">
      <c r="A341" s="1">
        <v>44201.79650462963</v>
      </c>
      <c r="B341">
        <v>1726</v>
      </c>
      <c r="C341" s="2">
        <f t="shared" si="32"/>
        <v>3.3899999999999717</v>
      </c>
      <c r="D341">
        <v>1726</v>
      </c>
      <c r="E341">
        <f t="shared" si="31"/>
        <v>1726</v>
      </c>
      <c r="F341">
        <f t="shared" si="29"/>
        <v>1726</v>
      </c>
      <c r="G341">
        <f t="shared" si="33"/>
        <v>1726</v>
      </c>
    </row>
    <row r="342" spans="1:7" x14ac:dyDescent="0.2">
      <c r="A342" s="1">
        <v>44201.79650462963</v>
      </c>
      <c r="C342" s="2">
        <f t="shared" si="32"/>
        <v>3.3999999999999715</v>
      </c>
      <c r="E342">
        <f t="shared" si="31"/>
        <v>0</v>
      </c>
      <c r="F342">
        <f t="shared" si="29"/>
        <v>1726</v>
      </c>
      <c r="G342">
        <f t="shared" si="33"/>
        <v>1741.5</v>
      </c>
    </row>
    <row r="343" spans="1:7" x14ac:dyDescent="0.2">
      <c r="A343" s="1">
        <v>44201.79650462963</v>
      </c>
      <c r="B343">
        <v>1757</v>
      </c>
      <c r="C343" s="2">
        <f t="shared" si="32"/>
        <v>3.4099999999999713</v>
      </c>
      <c r="D343">
        <v>1757</v>
      </c>
      <c r="E343">
        <f t="shared" si="31"/>
        <v>1757</v>
      </c>
      <c r="F343">
        <f t="shared" si="29"/>
        <v>1757</v>
      </c>
      <c r="G343">
        <f t="shared" si="33"/>
        <v>1757</v>
      </c>
    </row>
    <row r="344" spans="1:7" x14ac:dyDescent="0.2">
      <c r="A344" s="1">
        <v>44201.79650462963</v>
      </c>
      <c r="B344">
        <v>1759</v>
      </c>
      <c r="C344" s="2">
        <f t="shared" si="32"/>
        <v>3.4199999999999711</v>
      </c>
      <c r="D344">
        <v>1759</v>
      </c>
      <c r="E344">
        <f t="shared" si="31"/>
        <v>1759</v>
      </c>
      <c r="F344">
        <f t="shared" si="29"/>
        <v>1759</v>
      </c>
      <c r="G344">
        <f t="shared" si="33"/>
        <v>1759</v>
      </c>
    </row>
    <row r="345" spans="1:7" x14ac:dyDescent="0.2">
      <c r="A345" s="1">
        <v>44201.79650462963</v>
      </c>
      <c r="C345" s="2">
        <f t="shared" si="32"/>
        <v>3.4299999999999708</v>
      </c>
      <c r="E345">
        <f t="shared" si="31"/>
        <v>0</v>
      </c>
      <c r="F345">
        <f t="shared" si="29"/>
        <v>1759</v>
      </c>
      <c r="G345">
        <f t="shared" si="33"/>
        <v>1766</v>
      </c>
    </row>
    <row r="346" spans="1:7" x14ac:dyDescent="0.2">
      <c r="A346" s="1">
        <v>44201.79650462963</v>
      </c>
      <c r="B346">
        <v>1773</v>
      </c>
      <c r="C346" s="2">
        <f t="shared" si="32"/>
        <v>3.4399999999999706</v>
      </c>
      <c r="D346">
        <v>1773</v>
      </c>
      <c r="E346">
        <f t="shared" si="31"/>
        <v>1773</v>
      </c>
      <c r="F346">
        <f t="shared" si="29"/>
        <v>1773</v>
      </c>
      <c r="G346">
        <f t="shared" si="33"/>
        <v>1773</v>
      </c>
    </row>
    <row r="347" spans="1:7" x14ac:dyDescent="0.2">
      <c r="A347" s="1">
        <v>44201.79650462963</v>
      </c>
      <c r="C347" s="2">
        <f t="shared" si="32"/>
        <v>3.4499999999999704</v>
      </c>
      <c r="E347">
        <f t="shared" si="31"/>
        <v>0</v>
      </c>
      <c r="F347">
        <f t="shared" si="29"/>
        <v>1773</v>
      </c>
      <c r="G347">
        <f t="shared" si="33"/>
        <v>1776.5</v>
      </c>
    </row>
    <row r="348" spans="1:7" x14ac:dyDescent="0.2">
      <c r="A348" s="1">
        <v>44201.79650462963</v>
      </c>
      <c r="B348">
        <v>1780</v>
      </c>
      <c r="C348" s="2">
        <f t="shared" si="32"/>
        <v>3.4599999999999702</v>
      </c>
      <c r="D348">
        <v>1780</v>
      </c>
      <c r="E348">
        <f t="shared" si="31"/>
        <v>1780</v>
      </c>
      <c r="F348">
        <f t="shared" si="29"/>
        <v>1780</v>
      </c>
      <c r="G348">
        <f t="shared" si="33"/>
        <v>1780</v>
      </c>
    </row>
    <row r="349" spans="1:7" x14ac:dyDescent="0.2">
      <c r="A349" s="1">
        <v>44201.79650462963</v>
      </c>
      <c r="C349" s="2">
        <f t="shared" si="32"/>
        <v>3.46999999999997</v>
      </c>
      <c r="E349">
        <f t="shared" si="31"/>
        <v>0</v>
      </c>
      <c r="F349">
        <f t="shared" si="29"/>
        <v>1780</v>
      </c>
      <c r="G349">
        <f t="shared" si="33"/>
        <v>1791</v>
      </c>
    </row>
    <row r="350" spans="1:7" x14ac:dyDescent="0.2">
      <c r="A350" s="1">
        <v>44201.79650462963</v>
      </c>
      <c r="B350">
        <v>1802</v>
      </c>
      <c r="C350" s="2">
        <f t="shared" si="32"/>
        <v>3.4799999999999698</v>
      </c>
      <c r="D350">
        <v>1802</v>
      </c>
      <c r="E350">
        <f t="shared" si="31"/>
        <v>1802</v>
      </c>
      <c r="F350">
        <f t="shared" si="29"/>
        <v>1802</v>
      </c>
      <c r="G350">
        <f t="shared" si="33"/>
        <v>1802</v>
      </c>
    </row>
    <row r="351" spans="1:7" x14ac:dyDescent="0.2">
      <c r="A351" s="1">
        <v>44201.79650462963</v>
      </c>
      <c r="C351" s="2">
        <f t="shared" si="32"/>
        <v>3.4899999999999696</v>
      </c>
      <c r="E351">
        <f t="shared" si="31"/>
        <v>0</v>
      </c>
      <c r="F351">
        <f t="shared" si="29"/>
        <v>1802</v>
      </c>
      <c r="G351">
        <f t="shared" si="33"/>
        <v>1795.5</v>
      </c>
    </row>
    <row r="352" spans="1:7" x14ac:dyDescent="0.2">
      <c r="A352" s="1">
        <v>44201.79650462963</v>
      </c>
      <c r="B352">
        <v>1789</v>
      </c>
      <c r="C352" s="2">
        <f t="shared" si="32"/>
        <v>3.4999999999999694</v>
      </c>
      <c r="D352">
        <v>1789</v>
      </c>
      <c r="E352">
        <f t="shared" si="31"/>
        <v>1789</v>
      </c>
      <c r="F352">
        <f t="shared" si="29"/>
        <v>1789</v>
      </c>
      <c r="G352">
        <f t="shared" si="33"/>
        <v>1789</v>
      </c>
    </row>
    <row r="353" spans="1:7" x14ac:dyDescent="0.2">
      <c r="A353" s="1">
        <v>44201.79650462963</v>
      </c>
      <c r="C353" s="2">
        <f t="shared" si="32"/>
        <v>3.5099999999999691</v>
      </c>
      <c r="E353">
        <f t="shared" si="31"/>
        <v>0</v>
      </c>
      <c r="F353">
        <f t="shared" si="29"/>
        <v>1789</v>
      </c>
      <c r="G353">
        <f t="shared" si="33"/>
        <v>1803.5</v>
      </c>
    </row>
    <row r="354" spans="1:7" x14ac:dyDescent="0.2">
      <c r="A354" s="1">
        <v>44201.79650462963</v>
      </c>
      <c r="B354">
        <v>1818</v>
      </c>
      <c r="C354" s="2">
        <f t="shared" si="32"/>
        <v>3.5199999999999689</v>
      </c>
      <c r="D354">
        <v>1818</v>
      </c>
      <c r="E354">
        <f t="shared" si="31"/>
        <v>1818</v>
      </c>
      <c r="F354">
        <f t="shared" si="29"/>
        <v>1818</v>
      </c>
      <c r="G354">
        <f t="shared" si="33"/>
        <v>1818</v>
      </c>
    </row>
    <row r="355" spans="1:7" x14ac:dyDescent="0.2">
      <c r="A355" s="1">
        <v>44201.79650462963</v>
      </c>
      <c r="B355">
        <v>1824</v>
      </c>
      <c r="C355" s="2">
        <f t="shared" si="32"/>
        <v>3.5299999999999687</v>
      </c>
      <c r="D355">
        <v>1824</v>
      </c>
      <c r="E355">
        <f t="shared" si="31"/>
        <v>1824</v>
      </c>
      <c r="F355">
        <f t="shared" si="29"/>
        <v>1824</v>
      </c>
      <c r="G355">
        <f t="shared" si="33"/>
        <v>1824</v>
      </c>
    </row>
    <row r="356" spans="1:7" x14ac:dyDescent="0.2">
      <c r="A356" s="1">
        <v>44201.79650462963</v>
      </c>
      <c r="C356" s="2">
        <f t="shared" si="32"/>
        <v>3.5399999999999685</v>
      </c>
      <c r="E356">
        <f t="shared" si="31"/>
        <v>0</v>
      </c>
      <c r="F356">
        <f t="shared" si="29"/>
        <v>1824</v>
      </c>
      <c r="G356">
        <f t="shared" si="33"/>
        <v>1832</v>
      </c>
    </row>
    <row r="357" spans="1:7" x14ac:dyDescent="0.2">
      <c r="A357" s="1">
        <v>44201.79650462963</v>
      </c>
      <c r="B357">
        <v>1840</v>
      </c>
      <c r="C357" s="2">
        <f t="shared" si="32"/>
        <v>3.5499999999999683</v>
      </c>
      <c r="D357">
        <v>1840</v>
      </c>
      <c r="E357">
        <f t="shared" si="31"/>
        <v>1840</v>
      </c>
      <c r="F357">
        <f t="shared" si="29"/>
        <v>1840</v>
      </c>
      <c r="G357">
        <f t="shared" si="33"/>
        <v>1840</v>
      </c>
    </row>
    <row r="358" spans="1:7" x14ac:dyDescent="0.2">
      <c r="A358" s="1">
        <v>44201.79650462963</v>
      </c>
      <c r="C358" s="2">
        <f t="shared" si="32"/>
        <v>3.5599999999999681</v>
      </c>
      <c r="E358">
        <f t="shared" si="31"/>
        <v>0</v>
      </c>
      <c r="F358">
        <f t="shared" si="29"/>
        <v>1840</v>
      </c>
      <c r="G358">
        <f t="shared" si="33"/>
        <v>1840</v>
      </c>
    </row>
    <row r="359" spans="1:7" x14ac:dyDescent="0.2">
      <c r="A359" s="1">
        <v>44201.79650462963</v>
      </c>
      <c r="B359">
        <v>1840</v>
      </c>
      <c r="C359" s="2">
        <f t="shared" si="32"/>
        <v>3.5699999999999679</v>
      </c>
      <c r="D359">
        <v>1840</v>
      </c>
      <c r="E359">
        <f t="shared" si="31"/>
        <v>1840</v>
      </c>
      <c r="F359">
        <f t="shared" si="29"/>
        <v>1840</v>
      </c>
      <c r="G359">
        <f t="shared" si="33"/>
        <v>1840</v>
      </c>
    </row>
    <row r="360" spans="1:7" x14ac:dyDescent="0.2">
      <c r="A360" s="1">
        <v>44201.79650462963</v>
      </c>
      <c r="C360" s="2">
        <f t="shared" si="32"/>
        <v>3.5799999999999677</v>
      </c>
      <c r="E360">
        <f t="shared" si="31"/>
        <v>0</v>
      </c>
      <c r="F360">
        <f t="shared" si="29"/>
        <v>1840</v>
      </c>
      <c r="G360">
        <f t="shared" si="33"/>
        <v>1838</v>
      </c>
    </row>
    <row r="361" spans="1:7" x14ac:dyDescent="0.2">
      <c r="A361" s="1">
        <v>44201.79650462963</v>
      </c>
      <c r="B361">
        <v>1836</v>
      </c>
      <c r="C361" s="2">
        <f t="shared" si="32"/>
        <v>3.5899999999999674</v>
      </c>
      <c r="D361">
        <v>1836</v>
      </c>
      <c r="E361">
        <f t="shared" si="31"/>
        <v>1836</v>
      </c>
      <c r="F361">
        <f t="shared" si="29"/>
        <v>1836</v>
      </c>
      <c r="G361">
        <f t="shared" si="33"/>
        <v>1836</v>
      </c>
    </row>
    <row r="362" spans="1:7" x14ac:dyDescent="0.2">
      <c r="A362" s="1">
        <v>44201.79650462963</v>
      </c>
      <c r="C362" s="2">
        <f t="shared" si="32"/>
        <v>3.5999999999999672</v>
      </c>
      <c r="E362">
        <f t="shared" si="31"/>
        <v>0</v>
      </c>
      <c r="F362">
        <f t="shared" si="29"/>
        <v>1836</v>
      </c>
      <c r="G362">
        <f t="shared" si="33"/>
        <v>1841.5</v>
      </c>
    </row>
    <row r="363" spans="1:7" x14ac:dyDescent="0.2">
      <c r="A363" s="1">
        <v>44201.79650462963</v>
      </c>
      <c r="B363">
        <v>1847</v>
      </c>
      <c r="C363" s="2">
        <f t="shared" si="32"/>
        <v>3.609999999999967</v>
      </c>
      <c r="D363">
        <v>1847</v>
      </c>
      <c r="E363">
        <f t="shared" si="31"/>
        <v>1847</v>
      </c>
      <c r="F363">
        <f t="shared" si="29"/>
        <v>1847</v>
      </c>
      <c r="G363">
        <f t="shared" si="33"/>
        <v>1847</v>
      </c>
    </row>
    <row r="364" spans="1:7" x14ac:dyDescent="0.2">
      <c r="A364" s="1">
        <v>44201.79650462963</v>
      </c>
      <c r="C364" s="2">
        <f t="shared" si="32"/>
        <v>3.6199999999999668</v>
      </c>
      <c r="E364">
        <f t="shared" si="31"/>
        <v>0</v>
      </c>
      <c r="F364">
        <f t="shared" si="29"/>
        <v>1847</v>
      </c>
      <c r="G364">
        <f t="shared" si="33"/>
        <v>1853</v>
      </c>
    </row>
    <row r="365" spans="1:7" x14ac:dyDescent="0.2">
      <c r="A365" s="1">
        <v>44201.79650462963</v>
      </c>
      <c r="B365">
        <v>1859</v>
      </c>
      <c r="C365" s="2">
        <f t="shared" si="32"/>
        <v>3.6299999999999666</v>
      </c>
      <c r="D365">
        <v>1859</v>
      </c>
      <c r="E365">
        <f t="shared" si="31"/>
        <v>1859</v>
      </c>
      <c r="F365">
        <f t="shared" si="29"/>
        <v>1859</v>
      </c>
      <c r="G365">
        <f t="shared" si="33"/>
        <v>1859</v>
      </c>
    </row>
    <row r="366" spans="1:7" x14ac:dyDescent="0.2">
      <c r="A366" s="1">
        <v>44201.79650462963</v>
      </c>
      <c r="C366" s="2">
        <f t="shared" si="32"/>
        <v>3.6399999999999664</v>
      </c>
      <c r="E366">
        <f t="shared" si="31"/>
        <v>0</v>
      </c>
      <c r="F366">
        <f t="shared" si="29"/>
        <v>1859</v>
      </c>
      <c r="G366">
        <f t="shared" ref="G366:G397" si="34">IF(B366&lt;&gt;"",B366,(0.5*(F367+F365)))</f>
        <v>1857</v>
      </c>
    </row>
    <row r="367" spans="1:7" x14ac:dyDescent="0.2">
      <c r="A367" s="1">
        <v>44201.79650462963</v>
      </c>
      <c r="B367">
        <v>1855</v>
      </c>
      <c r="C367" s="2">
        <f t="shared" si="32"/>
        <v>3.6499999999999662</v>
      </c>
      <c r="D367">
        <v>1855</v>
      </c>
      <c r="E367">
        <f t="shared" si="31"/>
        <v>1855</v>
      </c>
      <c r="F367">
        <f t="shared" si="29"/>
        <v>1855</v>
      </c>
      <c r="G367">
        <f t="shared" si="34"/>
        <v>1855</v>
      </c>
    </row>
    <row r="368" spans="1:7" x14ac:dyDescent="0.2">
      <c r="A368" s="1">
        <v>44201.79650462963</v>
      </c>
      <c r="B368">
        <v>1897</v>
      </c>
      <c r="C368" s="2">
        <f t="shared" si="32"/>
        <v>3.6599999999999659</v>
      </c>
      <c r="D368">
        <v>1897</v>
      </c>
      <c r="E368">
        <f t="shared" si="31"/>
        <v>1897</v>
      </c>
      <c r="F368">
        <f t="shared" si="29"/>
        <v>1897</v>
      </c>
      <c r="G368">
        <f t="shared" si="34"/>
        <v>1897</v>
      </c>
    </row>
    <row r="369" spans="1:7" x14ac:dyDescent="0.2">
      <c r="A369" s="1">
        <v>44201.79650462963</v>
      </c>
      <c r="C369" s="2">
        <f t="shared" si="32"/>
        <v>3.6699999999999657</v>
      </c>
      <c r="E369">
        <f t="shared" si="31"/>
        <v>0</v>
      </c>
      <c r="F369">
        <f t="shared" si="29"/>
        <v>1897</v>
      </c>
      <c r="G369">
        <f t="shared" si="34"/>
        <v>1895</v>
      </c>
    </row>
    <row r="370" spans="1:7" x14ac:dyDescent="0.2">
      <c r="A370" s="1">
        <v>44201.79650462963</v>
      </c>
      <c r="B370">
        <v>1893</v>
      </c>
      <c r="C370" s="2">
        <f t="shared" si="32"/>
        <v>3.6799999999999655</v>
      </c>
      <c r="D370">
        <v>1893</v>
      </c>
      <c r="E370">
        <f t="shared" si="31"/>
        <v>1893</v>
      </c>
      <c r="F370">
        <f t="shared" si="29"/>
        <v>1893</v>
      </c>
      <c r="G370">
        <f t="shared" si="34"/>
        <v>1893</v>
      </c>
    </row>
    <row r="371" spans="1:7" x14ac:dyDescent="0.2">
      <c r="A371" s="1">
        <v>44201.79650462963</v>
      </c>
      <c r="C371" s="2">
        <f t="shared" si="32"/>
        <v>3.6899999999999653</v>
      </c>
      <c r="E371">
        <f t="shared" si="31"/>
        <v>0</v>
      </c>
      <c r="F371">
        <f t="shared" si="29"/>
        <v>1893</v>
      </c>
      <c r="G371">
        <f t="shared" si="34"/>
        <v>1999</v>
      </c>
    </row>
    <row r="372" spans="1:7" x14ac:dyDescent="0.2">
      <c r="A372" s="1">
        <v>44201.79650462963</v>
      </c>
      <c r="B372">
        <v>2105</v>
      </c>
      <c r="C372" s="2">
        <f t="shared" si="32"/>
        <v>3.6999999999999651</v>
      </c>
      <c r="D372">
        <v>2105</v>
      </c>
      <c r="E372">
        <f t="shared" si="31"/>
        <v>2105</v>
      </c>
      <c r="F372">
        <f t="shared" ref="F372:F435" si="35">IF(B372&lt;&gt;"",B372,B371)</f>
        <v>2105</v>
      </c>
      <c r="G372">
        <f t="shared" si="34"/>
        <v>2105</v>
      </c>
    </row>
    <row r="373" spans="1:7" x14ac:dyDescent="0.2">
      <c r="A373" s="1">
        <v>44201.79650462963</v>
      </c>
      <c r="C373" s="2">
        <f t="shared" si="32"/>
        <v>3.7099999999999649</v>
      </c>
      <c r="E373">
        <f t="shared" si="31"/>
        <v>0</v>
      </c>
      <c r="F373">
        <f t="shared" si="35"/>
        <v>2105</v>
      </c>
      <c r="G373">
        <f t="shared" si="34"/>
        <v>2158.5</v>
      </c>
    </row>
    <row r="374" spans="1:7" x14ac:dyDescent="0.2">
      <c r="A374" s="1">
        <v>44201.79650462963</v>
      </c>
      <c r="B374">
        <v>2212</v>
      </c>
      <c r="C374" s="2">
        <f t="shared" si="32"/>
        <v>3.7199999999999647</v>
      </c>
      <c r="D374">
        <v>2212</v>
      </c>
      <c r="E374">
        <f t="shared" si="31"/>
        <v>2212</v>
      </c>
      <c r="F374">
        <f t="shared" si="35"/>
        <v>2212</v>
      </c>
      <c r="G374">
        <f t="shared" si="34"/>
        <v>2212</v>
      </c>
    </row>
    <row r="375" spans="1:7" x14ac:dyDescent="0.2">
      <c r="A375" s="1">
        <v>44201.79650462963</v>
      </c>
      <c r="C375" s="2">
        <f t="shared" si="32"/>
        <v>3.7299999999999645</v>
      </c>
      <c r="E375">
        <f t="shared" si="31"/>
        <v>0</v>
      </c>
      <c r="F375">
        <f t="shared" si="35"/>
        <v>2212</v>
      </c>
      <c r="G375">
        <f t="shared" si="34"/>
        <v>2141.5</v>
      </c>
    </row>
    <row r="376" spans="1:7" x14ac:dyDescent="0.2">
      <c r="A376" s="1">
        <v>44201.79650462963</v>
      </c>
      <c r="B376">
        <v>2071</v>
      </c>
      <c r="C376" s="2">
        <f t="shared" si="32"/>
        <v>3.7399999999999642</v>
      </c>
      <c r="D376">
        <v>2071</v>
      </c>
      <c r="E376">
        <f t="shared" si="31"/>
        <v>2071</v>
      </c>
      <c r="F376">
        <f t="shared" si="35"/>
        <v>2071</v>
      </c>
      <c r="G376">
        <f t="shared" si="34"/>
        <v>2071</v>
      </c>
    </row>
    <row r="377" spans="1:7" x14ac:dyDescent="0.2">
      <c r="A377" s="1">
        <v>44201.79650462963</v>
      </c>
      <c r="B377">
        <v>1945</v>
      </c>
      <c r="C377" s="2">
        <f t="shared" si="32"/>
        <v>3.749999999999964</v>
      </c>
      <c r="D377">
        <v>1945</v>
      </c>
      <c r="E377">
        <f t="shared" si="31"/>
        <v>1945</v>
      </c>
      <c r="F377">
        <f t="shared" si="35"/>
        <v>1945</v>
      </c>
      <c r="G377">
        <f t="shared" si="34"/>
        <v>1945</v>
      </c>
    </row>
    <row r="378" spans="1:7" x14ac:dyDescent="0.2">
      <c r="A378" s="1">
        <v>44201.79650462963</v>
      </c>
      <c r="C378" s="2">
        <f t="shared" si="32"/>
        <v>3.7599999999999638</v>
      </c>
      <c r="E378">
        <f t="shared" si="31"/>
        <v>0</v>
      </c>
      <c r="F378">
        <f t="shared" si="35"/>
        <v>1945</v>
      </c>
      <c r="G378">
        <f t="shared" si="34"/>
        <v>2205</v>
      </c>
    </row>
    <row r="379" spans="1:7" x14ac:dyDescent="0.2">
      <c r="A379" s="1">
        <v>44201.79650462963</v>
      </c>
      <c r="B379">
        <v>2465</v>
      </c>
      <c r="C379" s="2">
        <f t="shared" si="32"/>
        <v>3.7699999999999636</v>
      </c>
      <c r="D379">
        <v>2465</v>
      </c>
      <c r="E379">
        <f t="shared" si="31"/>
        <v>2465</v>
      </c>
      <c r="F379">
        <f t="shared" si="35"/>
        <v>2465</v>
      </c>
      <c r="G379">
        <f t="shared" si="34"/>
        <v>2465</v>
      </c>
    </row>
    <row r="380" spans="1:7" x14ac:dyDescent="0.2">
      <c r="A380" s="1">
        <v>44201.79650462963</v>
      </c>
      <c r="C380" s="2">
        <f t="shared" si="32"/>
        <v>3.7799999999999634</v>
      </c>
      <c r="E380">
        <f t="shared" si="31"/>
        <v>0</v>
      </c>
      <c r="F380">
        <f t="shared" si="35"/>
        <v>2465</v>
      </c>
      <c r="G380">
        <f t="shared" si="34"/>
        <v>2512</v>
      </c>
    </row>
    <row r="381" spans="1:7" x14ac:dyDescent="0.2">
      <c r="A381" s="1">
        <v>44201.79650462963</v>
      </c>
      <c r="B381">
        <v>2559</v>
      </c>
      <c r="C381" s="2">
        <f t="shared" si="32"/>
        <v>3.7899999999999632</v>
      </c>
      <c r="D381">
        <v>2559</v>
      </c>
      <c r="E381">
        <f t="shared" si="31"/>
        <v>2559</v>
      </c>
      <c r="F381">
        <f t="shared" si="35"/>
        <v>2559</v>
      </c>
      <c r="G381">
        <f t="shared" si="34"/>
        <v>2559</v>
      </c>
    </row>
    <row r="382" spans="1:7" x14ac:dyDescent="0.2">
      <c r="A382" s="1">
        <v>44201.79650462963</v>
      </c>
      <c r="C382" s="2">
        <f t="shared" si="32"/>
        <v>3.799999999999963</v>
      </c>
      <c r="E382">
        <f t="shared" si="31"/>
        <v>0</v>
      </c>
      <c r="F382">
        <f t="shared" si="35"/>
        <v>2559</v>
      </c>
      <c r="G382">
        <f t="shared" si="34"/>
        <v>2330.5</v>
      </c>
    </row>
    <row r="383" spans="1:7" x14ac:dyDescent="0.2">
      <c r="A383" s="1">
        <v>44201.79650462963</v>
      </c>
      <c r="B383">
        <v>2102</v>
      </c>
      <c r="C383" s="2">
        <f t="shared" si="32"/>
        <v>3.8099999999999627</v>
      </c>
      <c r="D383">
        <v>2102</v>
      </c>
      <c r="E383">
        <f t="shared" si="31"/>
        <v>2102</v>
      </c>
      <c r="F383">
        <f t="shared" si="35"/>
        <v>2102</v>
      </c>
      <c r="G383">
        <f t="shared" si="34"/>
        <v>2102</v>
      </c>
    </row>
    <row r="384" spans="1:7" x14ac:dyDescent="0.2">
      <c r="A384" s="1">
        <v>44201.79650462963</v>
      </c>
      <c r="C384" s="2">
        <f t="shared" si="32"/>
        <v>3.8199999999999625</v>
      </c>
      <c r="E384">
        <f t="shared" si="31"/>
        <v>0</v>
      </c>
      <c r="F384">
        <f t="shared" si="35"/>
        <v>2102</v>
      </c>
      <c r="G384">
        <f t="shared" si="34"/>
        <v>1784</v>
      </c>
    </row>
    <row r="385" spans="1:7" x14ac:dyDescent="0.2">
      <c r="A385" s="1">
        <v>44201.79650462963</v>
      </c>
      <c r="B385">
        <v>1466</v>
      </c>
      <c r="C385" s="2">
        <f t="shared" si="32"/>
        <v>3.8299999999999623</v>
      </c>
      <c r="D385">
        <v>1466</v>
      </c>
      <c r="E385">
        <f t="shared" si="31"/>
        <v>1466</v>
      </c>
      <c r="F385">
        <f t="shared" si="35"/>
        <v>1466</v>
      </c>
      <c r="G385">
        <f t="shared" si="34"/>
        <v>1466</v>
      </c>
    </row>
    <row r="386" spans="1:7" x14ac:dyDescent="0.2">
      <c r="A386" s="1">
        <v>44201.79650462963</v>
      </c>
      <c r="C386" s="2">
        <f t="shared" si="32"/>
        <v>3.8399999999999621</v>
      </c>
      <c r="E386">
        <f t="shared" ref="E386:E449" si="36">IF(B386&lt;&gt;"",B386,0)</f>
        <v>0</v>
      </c>
      <c r="F386">
        <f t="shared" si="35"/>
        <v>1466</v>
      </c>
      <c r="G386">
        <f t="shared" si="34"/>
        <v>1543</v>
      </c>
    </row>
    <row r="387" spans="1:7" x14ac:dyDescent="0.2">
      <c r="A387" s="1">
        <v>44201.79650462963</v>
      </c>
      <c r="B387">
        <v>1620</v>
      </c>
      <c r="C387" s="2">
        <f t="shared" si="32"/>
        <v>3.8499999999999619</v>
      </c>
      <c r="D387">
        <v>1620</v>
      </c>
      <c r="E387">
        <f t="shared" si="36"/>
        <v>1620</v>
      </c>
      <c r="F387">
        <f t="shared" si="35"/>
        <v>1620</v>
      </c>
      <c r="G387">
        <f t="shared" si="34"/>
        <v>1620</v>
      </c>
    </row>
    <row r="388" spans="1:7" x14ac:dyDescent="0.2">
      <c r="A388" s="1">
        <v>44201.79650462963</v>
      </c>
      <c r="B388">
        <v>1671</v>
      </c>
      <c r="C388" s="2">
        <f t="shared" ref="C388:C451" si="37">0.01+C387</f>
        <v>3.8599999999999617</v>
      </c>
      <c r="D388">
        <v>1671</v>
      </c>
      <c r="E388">
        <f t="shared" si="36"/>
        <v>1671</v>
      </c>
      <c r="F388">
        <f t="shared" si="35"/>
        <v>1671</v>
      </c>
      <c r="G388">
        <f t="shared" si="34"/>
        <v>1671</v>
      </c>
    </row>
    <row r="389" spans="1:7" x14ac:dyDescent="0.2">
      <c r="A389" s="1">
        <v>44201.79650462963</v>
      </c>
      <c r="C389" s="2">
        <f t="shared" si="37"/>
        <v>3.8699999999999615</v>
      </c>
      <c r="E389">
        <f t="shared" si="36"/>
        <v>0</v>
      </c>
      <c r="F389">
        <f t="shared" si="35"/>
        <v>1671</v>
      </c>
      <c r="G389">
        <f t="shared" si="34"/>
        <v>1687</v>
      </c>
    </row>
    <row r="390" spans="1:7" x14ac:dyDescent="0.2">
      <c r="A390" s="1">
        <v>44201.79650462963</v>
      </c>
      <c r="B390">
        <v>1703</v>
      </c>
      <c r="C390" s="2">
        <f t="shared" si="37"/>
        <v>3.8799999999999613</v>
      </c>
      <c r="D390">
        <v>1703</v>
      </c>
      <c r="E390">
        <f t="shared" si="36"/>
        <v>1703</v>
      </c>
      <c r="F390">
        <f t="shared" si="35"/>
        <v>1703</v>
      </c>
      <c r="G390">
        <f t="shared" si="34"/>
        <v>1703</v>
      </c>
    </row>
    <row r="391" spans="1:7" x14ac:dyDescent="0.2">
      <c r="A391" s="1">
        <v>44201.79650462963</v>
      </c>
      <c r="C391" s="2">
        <f t="shared" si="37"/>
        <v>3.889999999999961</v>
      </c>
      <c r="E391">
        <f t="shared" si="36"/>
        <v>0</v>
      </c>
      <c r="F391">
        <f t="shared" si="35"/>
        <v>1703</v>
      </c>
      <c r="G391">
        <f t="shared" si="34"/>
        <v>1702</v>
      </c>
    </row>
    <row r="392" spans="1:7" x14ac:dyDescent="0.2">
      <c r="A392" s="1">
        <v>44201.79650462963</v>
      </c>
      <c r="B392">
        <v>1701</v>
      </c>
      <c r="C392" s="2">
        <f t="shared" si="37"/>
        <v>3.8999999999999608</v>
      </c>
      <c r="D392">
        <v>1701</v>
      </c>
      <c r="E392">
        <f t="shared" si="36"/>
        <v>1701</v>
      </c>
      <c r="F392">
        <f t="shared" si="35"/>
        <v>1701</v>
      </c>
      <c r="G392">
        <f t="shared" si="34"/>
        <v>1701</v>
      </c>
    </row>
    <row r="393" spans="1:7" x14ac:dyDescent="0.2">
      <c r="A393" s="1">
        <v>44201.79650462963</v>
      </c>
      <c r="C393" s="2">
        <f t="shared" si="37"/>
        <v>3.9099999999999606</v>
      </c>
      <c r="E393">
        <f t="shared" si="36"/>
        <v>0</v>
      </c>
      <c r="F393">
        <f t="shared" si="35"/>
        <v>1701</v>
      </c>
      <c r="G393">
        <f t="shared" si="34"/>
        <v>1711</v>
      </c>
    </row>
    <row r="394" spans="1:7" x14ac:dyDescent="0.2">
      <c r="A394" s="1">
        <v>44201.79650462963</v>
      </c>
      <c r="B394">
        <v>1721</v>
      </c>
      <c r="C394" s="2">
        <f t="shared" si="37"/>
        <v>3.9199999999999604</v>
      </c>
      <c r="D394">
        <v>1721</v>
      </c>
      <c r="E394">
        <f t="shared" si="36"/>
        <v>1721</v>
      </c>
      <c r="F394">
        <f t="shared" si="35"/>
        <v>1721</v>
      </c>
      <c r="G394">
        <f t="shared" si="34"/>
        <v>1721</v>
      </c>
    </row>
    <row r="395" spans="1:7" x14ac:dyDescent="0.2">
      <c r="A395" s="1">
        <v>44201.79650462963</v>
      </c>
      <c r="C395" s="2">
        <f t="shared" si="37"/>
        <v>3.9299999999999602</v>
      </c>
      <c r="E395">
        <f t="shared" si="36"/>
        <v>0</v>
      </c>
      <c r="F395">
        <f t="shared" si="35"/>
        <v>1721</v>
      </c>
      <c r="G395">
        <f t="shared" si="34"/>
        <v>1710</v>
      </c>
    </row>
    <row r="396" spans="1:7" x14ac:dyDescent="0.2">
      <c r="A396" s="1">
        <v>44201.79650462963</v>
      </c>
      <c r="B396">
        <v>1699</v>
      </c>
      <c r="C396" s="2">
        <f t="shared" si="37"/>
        <v>3.93999999999996</v>
      </c>
      <c r="D396">
        <v>1699</v>
      </c>
      <c r="E396">
        <f t="shared" si="36"/>
        <v>1699</v>
      </c>
      <c r="F396">
        <f t="shared" si="35"/>
        <v>1699</v>
      </c>
      <c r="G396">
        <f t="shared" si="34"/>
        <v>1699</v>
      </c>
    </row>
    <row r="397" spans="1:7" x14ac:dyDescent="0.2">
      <c r="A397" s="1">
        <v>44201.79650462963</v>
      </c>
      <c r="C397" s="2">
        <f t="shared" si="37"/>
        <v>3.9499999999999598</v>
      </c>
      <c r="E397">
        <f t="shared" si="36"/>
        <v>0</v>
      </c>
      <c r="F397">
        <f t="shared" si="35"/>
        <v>1699</v>
      </c>
      <c r="G397">
        <f t="shared" si="34"/>
        <v>1699.5</v>
      </c>
    </row>
    <row r="398" spans="1:7" x14ac:dyDescent="0.2">
      <c r="A398" s="1">
        <v>44201.79650462963</v>
      </c>
      <c r="B398">
        <v>1700</v>
      </c>
      <c r="C398" s="2">
        <f t="shared" si="37"/>
        <v>3.9599999999999596</v>
      </c>
      <c r="D398">
        <v>1700</v>
      </c>
      <c r="E398">
        <f t="shared" si="36"/>
        <v>1700</v>
      </c>
      <c r="F398">
        <f t="shared" si="35"/>
        <v>1700</v>
      </c>
      <c r="G398">
        <f t="shared" ref="G398:G429" si="38">IF(B398&lt;&gt;"",B398,(0.5*(F399+F397)))</f>
        <v>1700</v>
      </c>
    </row>
    <row r="399" spans="1:7" x14ac:dyDescent="0.2">
      <c r="A399" s="1">
        <v>44201.79650462963</v>
      </c>
      <c r="C399" s="2">
        <f t="shared" si="37"/>
        <v>3.9699999999999593</v>
      </c>
      <c r="E399">
        <f t="shared" si="36"/>
        <v>0</v>
      </c>
      <c r="F399">
        <f t="shared" si="35"/>
        <v>1700</v>
      </c>
      <c r="G399">
        <f t="shared" si="38"/>
        <v>1697.5</v>
      </c>
    </row>
    <row r="400" spans="1:7" x14ac:dyDescent="0.2">
      <c r="A400" s="1">
        <v>44201.79650462963</v>
      </c>
      <c r="B400">
        <v>1695</v>
      </c>
      <c r="C400" s="2">
        <f t="shared" si="37"/>
        <v>3.9799999999999591</v>
      </c>
      <c r="D400">
        <v>1695</v>
      </c>
      <c r="E400">
        <f t="shared" si="36"/>
        <v>1695</v>
      </c>
      <c r="F400">
        <f t="shared" si="35"/>
        <v>1695</v>
      </c>
      <c r="G400">
        <f t="shared" si="38"/>
        <v>1695</v>
      </c>
    </row>
    <row r="401" spans="1:7" x14ac:dyDescent="0.2">
      <c r="A401" s="1">
        <v>44201.79650462963</v>
      </c>
      <c r="B401">
        <v>1678</v>
      </c>
      <c r="C401" s="2">
        <f t="shared" si="37"/>
        <v>3.9899999999999589</v>
      </c>
      <c r="D401">
        <v>1678</v>
      </c>
      <c r="E401">
        <f t="shared" si="36"/>
        <v>1678</v>
      </c>
      <c r="F401">
        <f t="shared" si="35"/>
        <v>1678</v>
      </c>
      <c r="G401">
        <f t="shared" si="38"/>
        <v>1678</v>
      </c>
    </row>
    <row r="402" spans="1:7" x14ac:dyDescent="0.2">
      <c r="A402" s="1">
        <v>44201.796516203707</v>
      </c>
      <c r="C402" s="2">
        <f t="shared" si="37"/>
        <v>3.9999999999999587</v>
      </c>
      <c r="E402">
        <f t="shared" si="36"/>
        <v>0</v>
      </c>
      <c r="F402">
        <f t="shared" si="35"/>
        <v>1678</v>
      </c>
      <c r="G402">
        <f t="shared" si="38"/>
        <v>1669.5</v>
      </c>
    </row>
    <row r="403" spans="1:7" x14ac:dyDescent="0.2">
      <c r="A403" s="1">
        <v>44201.796516203707</v>
      </c>
      <c r="B403">
        <v>1661</v>
      </c>
      <c r="C403" s="2">
        <f t="shared" si="37"/>
        <v>4.0099999999999589</v>
      </c>
      <c r="D403">
        <v>1661</v>
      </c>
      <c r="E403">
        <f t="shared" si="36"/>
        <v>1661</v>
      </c>
      <c r="F403">
        <f t="shared" si="35"/>
        <v>1661</v>
      </c>
      <c r="G403">
        <f t="shared" si="38"/>
        <v>1661</v>
      </c>
    </row>
    <row r="404" spans="1:7" x14ac:dyDescent="0.2">
      <c r="A404" s="1">
        <v>44201.796516203707</v>
      </c>
      <c r="C404" s="2">
        <f t="shared" si="37"/>
        <v>4.0199999999999587</v>
      </c>
      <c r="E404">
        <f t="shared" si="36"/>
        <v>0</v>
      </c>
      <c r="F404">
        <f t="shared" si="35"/>
        <v>1661</v>
      </c>
      <c r="G404">
        <f t="shared" si="38"/>
        <v>2301.5</v>
      </c>
    </row>
    <row r="405" spans="1:7" x14ac:dyDescent="0.2">
      <c r="A405" s="1">
        <v>44201.796516203707</v>
      </c>
      <c r="B405">
        <v>2942</v>
      </c>
      <c r="C405" s="2">
        <f t="shared" si="37"/>
        <v>4.0299999999999585</v>
      </c>
      <c r="D405">
        <v>2942</v>
      </c>
      <c r="E405">
        <f t="shared" si="36"/>
        <v>2942</v>
      </c>
      <c r="F405">
        <f t="shared" si="35"/>
        <v>2942</v>
      </c>
      <c r="G405">
        <f t="shared" si="38"/>
        <v>2942</v>
      </c>
    </row>
    <row r="406" spans="1:7" x14ac:dyDescent="0.2">
      <c r="A406" s="1">
        <v>44201.796516203707</v>
      </c>
      <c r="C406" s="2">
        <f t="shared" si="37"/>
        <v>4.0399999999999583</v>
      </c>
      <c r="E406">
        <f t="shared" si="36"/>
        <v>0</v>
      </c>
      <c r="F406">
        <f t="shared" si="35"/>
        <v>2942</v>
      </c>
      <c r="G406">
        <f t="shared" si="38"/>
        <v>2058.5</v>
      </c>
    </row>
    <row r="407" spans="1:7" x14ac:dyDescent="0.2">
      <c r="A407" s="1">
        <v>44201.796516203707</v>
      </c>
      <c r="B407">
        <v>1175</v>
      </c>
      <c r="C407" s="2">
        <f t="shared" si="37"/>
        <v>4.0499999999999581</v>
      </c>
      <c r="D407">
        <v>1175</v>
      </c>
      <c r="E407">
        <f t="shared" si="36"/>
        <v>1175</v>
      </c>
      <c r="F407">
        <f t="shared" si="35"/>
        <v>1175</v>
      </c>
      <c r="G407">
        <f t="shared" si="38"/>
        <v>1175</v>
      </c>
    </row>
    <row r="408" spans="1:7" x14ac:dyDescent="0.2">
      <c r="A408" s="1">
        <v>44201.796516203707</v>
      </c>
      <c r="C408" s="2">
        <f t="shared" si="37"/>
        <v>4.0599999999999579</v>
      </c>
      <c r="E408">
        <f t="shared" si="36"/>
        <v>0</v>
      </c>
      <c r="F408">
        <f t="shared" si="35"/>
        <v>1175</v>
      </c>
      <c r="G408">
        <f t="shared" si="38"/>
        <v>1164.5</v>
      </c>
    </row>
    <row r="409" spans="1:7" x14ac:dyDescent="0.2">
      <c r="A409" s="1">
        <v>44201.796516203707</v>
      </c>
      <c r="B409">
        <v>1154</v>
      </c>
      <c r="C409" s="2">
        <f t="shared" si="37"/>
        <v>4.0699999999999577</v>
      </c>
      <c r="D409">
        <v>1154</v>
      </c>
      <c r="E409">
        <f t="shared" si="36"/>
        <v>1154</v>
      </c>
      <c r="F409">
        <f t="shared" si="35"/>
        <v>1154</v>
      </c>
      <c r="G409">
        <f t="shared" si="38"/>
        <v>1154</v>
      </c>
    </row>
    <row r="410" spans="1:7" x14ac:dyDescent="0.2">
      <c r="A410" s="1">
        <v>44201.796516203707</v>
      </c>
      <c r="C410" s="2">
        <f t="shared" si="37"/>
        <v>4.0799999999999574</v>
      </c>
      <c r="E410">
        <f t="shared" si="36"/>
        <v>0</v>
      </c>
      <c r="F410">
        <f t="shared" si="35"/>
        <v>1154</v>
      </c>
      <c r="G410">
        <f t="shared" si="38"/>
        <v>1203.5</v>
      </c>
    </row>
    <row r="411" spans="1:7" x14ac:dyDescent="0.2">
      <c r="A411" s="1">
        <v>44201.796516203707</v>
      </c>
      <c r="B411">
        <v>1253</v>
      </c>
      <c r="C411" s="2">
        <f t="shared" si="37"/>
        <v>4.0899999999999572</v>
      </c>
      <c r="D411">
        <v>1253</v>
      </c>
      <c r="E411">
        <f t="shared" si="36"/>
        <v>1253</v>
      </c>
      <c r="F411">
        <f t="shared" si="35"/>
        <v>1253</v>
      </c>
      <c r="G411">
        <f t="shared" si="38"/>
        <v>1253</v>
      </c>
    </row>
    <row r="412" spans="1:7" x14ac:dyDescent="0.2">
      <c r="A412" s="1">
        <v>44201.796516203707</v>
      </c>
      <c r="B412">
        <v>1412</v>
      </c>
      <c r="C412" s="2">
        <f t="shared" si="37"/>
        <v>4.099999999999957</v>
      </c>
      <c r="D412">
        <v>1412</v>
      </c>
      <c r="E412">
        <f t="shared" si="36"/>
        <v>1412</v>
      </c>
      <c r="F412">
        <f t="shared" si="35"/>
        <v>1412</v>
      </c>
      <c r="G412">
        <f t="shared" si="38"/>
        <v>1412</v>
      </c>
    </row>
    <row r="413" spans="1:7" x14ac:dyDescent="0.2">
      <c r="A413" s="1">
        <v>44201.796516203707</v>
      </c>
      <c r="C413" s="2">
        <f t="shared" si="37"/>
        <v>4.1099999999999568</v>
      </c>
      <c r="E413">
        <f t="shared" si="36"/>
        <v>0</v>
      </c>
      <c r="F413">
        <f t="shared" si="35"/>
        <v>1412</v>
      </c>
      <c r="G413">
        <f t="shared" si="38"/>
        <v>1626</v>
      </c>
    </row>
    <row r="414" spans="1:7" x14ac:dyDescent="0.2">
      <c r="A414" s="1">
        <v>44201.796516203707</v>
      </c>
      <c r="B414">
        <v>1840</v>
      </c>
      <c r="C414" s="2">
        <f t="shared" si="37"/>
        <v>4.1199999999999566</v>
      </c>
      <c r="D414">
        <v>1840</v>
      </c>
      <c r="E414">
        <f t="shared" si="36"/>
        <v>1840</v>
      </c>
      <c r="F414">
        <f t="shared" si="35"/>
        <v>1840</v>
      </c>
      <c r="G414">
        <f t="shared" si="38"/>
        <v>1840</v>
      </c>
    </row>
    <row r="415" spans="1:7" x14ac:dyDescent="0.2">
      <c r="A415" s="1">
        <v>44201.796516203707</v>
      </c>
      <c r="C415" s="2">
        <f t="shared" si="37"/>
        <v>4.1299999999999564</v>
      </c>
      <c r="E415">
        <f t="shared" si="36"/>
        <v>0</v>
      </c>
      <c r="F415">
        <f t="shared" si="35"/>
        <v>1840</v>
      </c>
      <c r="G415">
        <f t="shared" si="38"/>
        <v>1885.5</v>
      </c>
    </row>
    <row r="416" spans="1:7" x14ac:dyDescent="0.2">
      <c r="A416" s="1">
        <v>44201.796516203707</v>
      </c>
      <c r="B416">
        <v>1931</v>
      </c>
      <c r="C416" s="2">
        <f t="shared" si="37"/>
        <v>4.1399999999999562</v>
      </c>
      <c r="D416">
        <v>1931</v>
      </c>
      <c r="E416">
        <f t="shared" si="36"/>
        <v>1931</v>
      </c>
      <c r="F416">
        <f t="shared" si="35"/>
        <v>1931</v>
      </c>
      <c r="G416">
        <f t="shared" si="38"/>
        <v>1931</v>
      </c>
    </row>
    <row r="417" spans="1:7" x14ac:dyDescent="0.2">
      <c r="A417" s="1">
        <v>44201.796516203707</v>
      </c>
      <c r="C417" s="2">
        <f t="shared" si="37"/>
        <v>4.1499999999999559</v>
      </c>
      <c r="E417">
        <f t="shared" si="36"/>
        <v>0</v>
      </c>
      <c r="F417">
        <f t="shared" si="35"/>
        <v>1931</v>
      </c>
      <c r="G417">
        <f t="shared" si="38"/>
        <v>1973</v>
      </c>
    </row>
    <row r="418" spans="1:7" x14ac:dyDescent="0.2">
      <c r="A418" s="1">
        <v>44201.796516203707</v>
      </c>
      <c r="B418">
        <v>2015</v>
      </c>
      <c r="C418" s="2">
        <f t="shared" si="37"/>
        <v>4.1599999999999557</v>
      </c>
      <c r="D418">
        <v>2015</v>
      </c>
      <c r="E418">
        <f t="shared" si="36"/>
        <v>2015</v>
      </c>
      <c r="F418">
        <f t="shared" si="35"/>
        <v>2015</v>
      </c>
      <c r="G418">
        <f t="shared" si="38"/>
        <v>2015</v>
      </c>
    </row>
    <row r="419" spans="1:7" x14ac:dyDescent="0.2">
      <c r="A419" s="1">
        <v>44201.796516203707</v>
      </c>
      <c r="C419" s="2">
        <f t="shared" si="37"/>
        <v>4.1699999999999555</v>
      </c>
      <c r="E419">
        <f t="shared" si="36"/>
        <v>0</v>
      </c>
      <c r="F419">
        <f t="shared" si="35"/>
        <v>2015</v>
      </c>
      <c r="G419">
        <f t="shared" si="38"/>
        <v>2055.5</v>
      </c>
    </row>
    <row r="420" spans="1:7" x14ac:dyDescent="0.2">
      <c r="A420" s="1">
        <v>44201.796516203707</v>
      </c>
      <c r="B420">
        <v>2096</v>
      </c>
      <c r="C420" s="2">
        <f t="shared" si="37"/>
        <v>4.1799999999999553</v>
      </c>
      <c r="D420">
        <v>2096</v>
      </c>
      <c r="E420">
        <f t="shared" si="36"/>
        <v>2096</v>
      </c>
      <c r="F420">
        <f t="shared" si="35"/>
        <v>2096</v>
      </c>
      <c r="G420">
        <f t="shared" si="38"/>
        <v>2096</v>
      </c>
    </row>
    <row r="421" spans="1:7" x14ac:dyDescent="0.2">
      <c r="A421" s="1">
        <v>44201.796516203707</v>
      </c>
      <c r="B421">
        <v>2112</v>
      </c>
      <c r="C421" s="2">
        <f t="shared" si="37"/>
        <v>4.1899999999999551</v>
      </c>
      <c r="D421">
        <v>2112</v>
      </c>
      <c r="E421">
        <f t="shared" si="36"/>
        <v>2112</v>
      </c>
      <c r="F421">
        <f t="shared" si="35"/>
        <v>2112</v>
      </c>
      <c r="G421">
        <f t="shared" si="38"/>
        <v>2112</v>
      </c>
    </row>
    <row r="422" spans="1:7" x14ac:dyDescent="0.2">
      <c r="A422" s="1">
        <v>44201.796516203707</v>
      </c>
      <c r="C422" s="2">
        <f t="shared" si="37"/>
        <v>4.1999999999999549</v>
      </c>
      <c r="E422">
        <f t="shared" si="36"/>
        <v>0</v>
      </c>
      <c r="F422">
        <f t="shared" si="35"/>
        <v>2112</v>
      </c>
      <c r="G422">
        <f t="shared" si="38"/>
        <v>2127</v>
      </c>
    </row>
    <row r="423" spans="1:7" x14ac:dyDescent="0.2">
      <c r="A423" s="1">
        <v>44201.796516203707</v>
      </c>
      <c r="B423">
        <v>2142</v>
      </c>
      <c r="C423" s="2">
        <f t="shared" si="37"/>
        <v>4.2099999999999547</v>
      </c>
      <c r="D423">
        <v>2142</v>
      </c>
      <c r="E423">
        <f t="shared" si="36"/>
        <v>2142</v>
      </c>
      <c r="F423">
        <f t="shared" si="35"/>
        <v>2142</v>
      </c>
      <c r="G423">
        <f t="shared" si="38"/>
        <v>2142</v>
      </c>
    </row>
    <row r="424" spans="1:7" x14ac:dyDescent="0.2">
      <c r="A424" s="1">
        <v>44201.796516203707</v>
      </c>
      <c r="C424" s="2">
        <f t="shared" si="37"/>
        <v>4.2199999999999545</v>
      </c>
      <c r="E424">
        <f t="shared" si="36"/>
        <v>0</v>
      </c>
      <c r="F424">
        <f t="shared" si="35"/>
        <v>2142</v>
      </c>
      <c r="G424">
        <f t="shared" si="38"/>
        <v>2149.5</v>
      </c>
    </row>
    <row r="425" spans="1:7" x14ac:dyDescent="0.2">
      <c r="A425" s="1">
        <v>44201.796516203707</v>
      </c>
      <c r="B425">
        <v>2157</v>
      </c>
      <c r="C425" s="2">
        <f t="shared" si="37"/>
        <v>4.2299999999999542</v>
      </c>
      <c r="D425">
        <v>2157</v>
      </c>
      <c r="E425">
        <f t="shared" si="36"/>
        <v>2157</v>
      </c>
      <c r="F425">
        <f t="shared" si="35"/>
        <v>2157</v>
      </c>
      <c r="G425">
        <f t="shared" si="38"/>
        <v>2157</v>
      </c>
    </row>
    <row r="426" spans="1:7" x14ac:dyDescent="0.2">
      <c r="A426" s="1">
        <v>44201.796516203707</v>
      </c>
      <c r="C426" s="2">
        <f t="shared" si="37"/>
        <v>4.239999999999954</v>
      </c>
      <c r="E426">
        <f t="shared" si="36"/>
        <v>0</v>
      </c>
      <c r="F426">
        <f t="shared" si="35"/>
        <v>2157</v>
      </c>
      <c r="G426">
        <f t="shared" si="38"/>
        <v>2143</v>
      </c>
    </row>
    <row r="427" spans="1:7" x14ac:dyDescent="0.2">
      <c r="A427" s="1">
        <v>44201.796516203707</v>
      </c>
      <c r="B427">
        <v>2129</v>
      </c>
      <c r="C427" s="2">
        <f t="shared" si="37"/>
        <v>4.2499999999999538</v>
      </c>
      <c r="D427">
        <v>2129</v>
      </c>
      <c r="E427">
        <f t="shared" si="36"/>
        <v>2129</v>
      </c>
      <c r="F427">
        <f t="shared" si="35"/>
        <v>2129</v>
      </c>
      <c r="G427">
        <f t="shared" si="38"/>
        <v>2129</v>
      </c>
    </row>
    <row r="428" spans="1:7" x14ac:dyDescent="0.2">
      <c r="A428" s="1">
        <v>44201.796516203707</v>
      </c>
      <c r="C428" s="2">
        <f t="shared" si="37"/>
        <v>4.2599999999999536</v>
      </c>
      <c r="E428">
        <f t="shared" si="36"/>
        <v>0</v>
      </c>
      <c r="F428">
        <f t="shared" si="35"/>
        <v>2129</v>
      </c>
      <c r="G428">
        <f t="shared" si="38"/>
        <v>2151.5</v>
      </c>
    </row>
    <row r="429" spans="1:7" x14ac:dyDescent="0.2">
      <c r="A429" s="1">
        <v>44201.796516203707</v>
      </c>
      <c r="B429">
        <v>2174</v>
      </c>
      <c r="C429" s="2">
        <f t="shared" si="37"/>
        <v>4.2699999999999534</v>
      </c>
      <c r="D429">
        <v>2174</v>
      </c>
      <c r="E429">
        <f t="shared" si="36"/>
        <v>2174</v>
      </c>
      <c r="F429">
        <f t="shared" si="35"/>
        <v>2174</v>
      </c>
      <c r="G429">
        <f t="shared" si="38"/>
        <v>2174</v>
      </c>
    </row>
    <row r="430" spans="1:7" x14ac:dyDescent="0.2">
      <c r="A430" s="1">
        <v>44201.796516203707</v>
      </c>
      <c r="C430" s="2">
        <f t="shared" si="37"/>
        <v>4.2799999999999532</v>
      </c>
      <c r="E430">
        <f t="shared" si="36"/>
        <v>0</v>
      </c>
      <c r="F430">
        <f t="shared" si="35"/>
        <v>2174</v>
      </c>
      <c r="G430">
        <f t="shared" ref="G430:G461" si="39">IF(B430&lt;&gt;"",B430,(0.5*(F431+F429)))</f>
        <v>2167.5</v>
      </c>
    </row>
    <row r="431" spans="1:7" x14ac:dyDescent="0.2">
      <c r="A431" s="1">
        <v>44201.796516203707</v>
      </c>
      <c r="B431">
        <v>2161</v>
      </c>
      <c r="C431" s="2">
        <f t="shared" si="37"/>
        <v>4.289999999999953</v>
      </c>
      <c r="D431">
        <v>2161</v>
      </c>
      <c r="E431">
        <f t="shared" si="36"/>
        <v>2161</v>
      </c>
      <c r="F431">
        <f t="shared" si="35"/>
        <v>2161</v>
      </c>
      <c r="G431">
        <f t="shared" si="39"/>
        <v>2161</v>
      </c>
    </row>
    <row r="432" spans="1:7" x14ac:dyDescent="0.2">
      <c r="A432" s="1">
        <v>44201.796516203707</v>
      </c>
      <c r="B432">
        <v>2157</v>
      </c>
      <c r="C432" s="2">
        <f t="shared" si="37"/>
        <v>4.2999999999999527</v>
      </c>
      <c r="D432">
        <v>2157</v>
      </c>
      <c r="E432">
        <f t="shared" si="36"/>
        <v>2157</v>
      </c>
      <c r="F432">
        <f t="shared" si="35"/>
        <v>2157</v>
      </c>
      <c r="G432">
        <f t="shared" si="39"/>
        <v>2157</v>
      </c>
    </row>
    <row r="433" spans="1:7" x14ac:dyDescent="0.2">
      <c r="A433" s="1">
        <v>44201.796516203707</v>
      </c>
      <c r="C433" s="2">
        <f t="shared" si="37"/>
        <v>4.3099999999999525</v>
      </c>
      <c r="E433">
        <f t="shared" si="36"/>
        <v>0</v>
      </c>
      <c r="F433">
        <f t="shared" si="35"/>
        <v>2157</v>
      </c>
      <c r="G433">
        <f t="shared" si="39"/>
        <v>2153.5</v>
      </c>
    </row>
    <row r="434" spans="1:7" x14ac:dyDescent="0.2">
      <c r="A434" s="1">
        <v>44201.796516203707</v>
      </c>
      <c r="B434">
        <v>2150</v>
      </c>
      <c r="C434" s="2">
        <f t="shared" si="37"/>
        <v>4.3199999999999523</v>
      </c>
      <c r="D434">
        <v>2150</v>
      </c>
      <c r="E434">
        <f t="shared" si="36"/>
        <v>2150</v>
      </c>
      <c r="F434">
        <f t="shared" si="35"/>
        <v>2150</v>
      </c>
      <c r="G434">
        <f t="shared" si="39"/>
        <v>2150</v>
      </c>
    </row>
    <row r="435" spans="1:7" x14ac:dyDescent="0.2">
      <c r="A435" s="1">
        <v>44201.796516203707</v>
      </c>
      <c r="C435" s="2">
        <f t="shared" si="37"/>
        <v>4.3299999999999521</v>
      </c>
      <c r="E435">
        <f t="shared" si="36"/>
        <v>0</v>
      </c>
      <c r="F435">
        <f t="shared" si="35"/>
        <v>2150</v>
      </c>
      <c r="G435">
        <f t="shared" si="39"/>
        <v>2155</v>
      </c>
    </row>
    <row r="436" spans="1:7" x14ac:dyDescent="0.2">
      <c r="A436" s="1">
        <v>44201.796516203707</v>
      </c>
      <c r="B436">
        <v>2160</v>
      </c>
      <c r="C436" s="2">
        <f t="shared" si="37"/>
        <v>4.3399999999999519</v>
      </c>
      <c r="D436">
        <v>2160</v>
      </c>
      <c r="E436">
        <f t="shared" si="36"/>
        <v>2160</v>
      </c>
      <c r="F436">
        <f t="shared" ref="F436:F466" si="40">IF(B436&lt;&gt;"",B436,B435)</f>
        <v>2160</v>
      </c>
      <c r="G436">
        <f t="shared" si="39"/>
        <v>2160</v>
      </c>
    </row>
    <row r="437" spans="1:7" x14ac:dyDescent="0.2">
      <c r="A437" s="1">
        <v>44201.796516203707</v>
      </c>
      <c r="C437" s="2">
        <f t="shared" si="37"/>
        <v>4.3499999999999517</v>
      </c>
      <c r="E437">
        <f t="shared" si="36"/>
        <v>0</v>
      </c>
      <c r="F437">
        <f t="shared" si="40"/>
        <v>2160</v>
      </c>
      <c r="G437">
        <f t="shared" si="39"/>
        <v>2168.5</v>
      </c>
    </row>
    <row r="438" spans="1:7" x14ac:dyDescent="0.2">
      <c r="A438" s="1">
        <v>44201.796516203707</v>
      </c>
      <c r="B438">
        <v>2177</v>
      </c>
      <c r="C438" s="2">
        <f t="shared" si="37"/>
        <v>4.3599999999999515</v>
      </c>
      <c r="D438">
        <v>2177</v>
      </c>
      <c r="E438">
        <f t="shared" si="36"/>
        <v>2177</v>
      </c>
      <c r="F438">
        <f t="shared" si="40"/>
        <v>2177</v>
      </c>
      <c r="G438">
        <f t="shared" si="39"/>
        <v>2177</v>
      </c>
    </row>
    <row r="439" spans="1:7" x14ac:dyDescent="0.2">
      <c r="A439" s="1">
        <v>44201.796516203707</v>
      </c>
      <c r="C439" s="2">
        <f t="shared" si="37"/>
        <v>4.3699999999999513</v>
      </c>
      <c r="E439">
        <f t="shared" si="36"/>
        <v>0</v>
      </c>
      <c r="F439">
        <f t="shared" si="40"/>
        <v>2177</v>
      </c>
      <c r="G439">
        <f t="shared" si="39"/>
        <v>2187</v>
      </c>
    </row>
    <row r="440" spans="1:7" x14ac:dyDescent="0.2">
      <c r="A440" s="1">
        <v>44201.796516203707</v>
      </c>
      <c r="B440">
        <v>2197</v>
      </c>
      <c r="C440" s="2">
        <f t="shared" si="37"/>
        <v>4.379999999999951</v>
      </c>
      <c r="D440">
        <v>2197</v>
      </c>
      <c r="E440">
        <f t="shared" si="36"/>
        <v>2197</v>
      </c>
      <c r="F440">
        <f t="shared" si="40"/>
        <v>2197</v>
      </c>
      <c r="G440">
        <f t="shared" si="39"/>
        <v>2197</v>
      </c>
    </row>
    <row r="441" spans="1:7" x14ac:dyDescent="0.2">
      <c r="A441" s="1">
        <v>44201.796516203707</v>
      </c>
      <c r="C441" s="2">
        <f t="shared" si="37"/>
        <v>4.3899999999999508</v>
      </c>
      <c r="E441">
        <f t="shared" si="36"/>
        <v>0</v>
      </c>
      <c r="F441">
        <f t="shared" si="40"/>
        <v>2197</v>
      </c>
      <c r="G441">
        <f t="shared" si="39"/>
        <v>2199</v>
      </c>
    </row>
    <row r="442" spans="1:7" x14ac:dyDescent="0.2">
      <c r="A442" s="1">
        <v>44201.796516203707</v>
      </c>
      <c r="B442">
        <v>2201</v>
      </c>
      <c r="C442" s="2">
        <f t="shared" si="37"/>
        <v>4.3999999999999506</v>
      </c>
      <c r="D442">
        <v>2201</v>
      </c>
      <c r="E442">
        <f t="shared" si="36"/>
        <v>2201</v>
      </c>
      <c r="F442">
        <f t="shared" si="40"/>
        <v>2201</v>
      </c>
      <c r="G442">
        <f t="shared" si="39"/>
        <v>2201</v>
      </c>
    </row>
    <row r="443" spans="1:7" x14ac:dyDescent="0.2">
      <c r="A443" s="1">
        <v>44201.796516203707</v>
      </c>
      <c r="C443" s="2">
        <f t="shared" si="37"/>
        <v>4.4099999999999504</v>
      </c>
      <c r="E443">
        <f t="shared" si="36"/>
        <v>0</v>
      </c>
      <c r="F443">
        <f t="shared" si="40"/>
        <v>2201</v>
      </c>
      <c r="G443">
        <f t="shared" si="39"/>
        <v>2232</v>
      </c>
    </row>
    <row r="444" spans="1:7" x14ac:dyDescent="0.2">
      <c r="A444" s="1">
        <v>44201.796516203707</v>
      </c>
      <c r="B444">
        <v>2263</v>
      </c>
      <c r="C444" s="2">
        <f t="shared" si="37"/>
        <v>4.4199999999999502</v>
      </c>
      <c r="D444">
        <v>2263</v>
      </c>
      <c r="E444">
        <f t="shared" si="36"/>
        <v>2263</v>
      </c>
      <c r="F444">
        <f t="shared" si="40"/>
        <v>2263</v>
      </c>
      <c r="G444">
        <f t="shared" si="39"/>
        <v>2263</v>
      </c>
    </row>
    <row r="445" spans="1:7" x14ac:dyDescent="0.2">
      <c r="A445" s="1">
        <v>44201.796516203707</v>
      </c>
      <c r="B445">
        <v>2517</v>
      </c>
      <c r="C445" s="2">
        <f t="shared" si="37"/>
        <v>4.42999999999995</v>
      </c>
      <c r="D445">
        <v>2517</v>
      </c>
      <c r="E445">
        <f t="shared" si="36"/>
        <v>2517</v>
      </c>
      <c r="F445">
        <f t="shared" si="40"/>
        <v>2517</v>
      </c>
      <c r="G445">
        <f t="shared" si="39"/>
        <v>2517</v>
      </c>
    </row>
    <row r="446" spans="1:7" x14ac:dyDescent="0.2">
      <c r="A446" s="1">
        <v>44201.796516203707</v>
      </c>
      <c r="C446" s="2">
        <f t="shared" si="37"/>
        <v>4.4399999999999498</v>
      </c>
      <c r="E446">
        <f t="shared" si="36"/>
        <v>0</v>
      </c>
      <c r="F446">
        <f t="shared" si="40"/>
        <v>2517</v>
      </c>
      <c r="G446">
        <f t="shared" si="39"/>
        <v>2766</v>
      </c>
    </row>
    <row r="447" spans="1:7" x14ac:dyDescent="0.2">
      <c r="A447" s="1">
        <v>44201.796516203707</v>
      </c>
      <c r="B447">
        <v>3015</v>
      </c>
      <c r="C447" s="2">
        <f t="shared" si="37"/>
        <v>4.4499999999999496</v>
      </c>
      <c r="D447">
        <v>3015</v>
      </c>
      <c r="E447">
        <f t="shared" si="36"/>
        <v>3015</v>
      </c>
      <c r="F447">
        <f t="shared" si="40"/>
        <v>3015</v>
      </c>
      <c r="G447">
        <f t="shared" si="39"/>
        <v>3015</v>
      </c>
    </row>
    <row r="448" spans="1:7" x14ac:dyDescent="0.2">
      <c r="A448" s="1">
        <v>44201.796516203707</v>
      </c>
      <c r="C448" s="2">
        <f t="shared" si="37"/>
        <v>4.4599999999999493</v>
      </c>
      <c r="E448">
        <f t="shared" si="36"/>
        <v>0</v>
      </c>
      <c r="F448">
        <f t="shared" si="40"/>
        <v>3015</v>
      </c>
      <c r="G448">
        <f t="shared" si="39"/>
        <v>2898</v>
      </c>
    </row>
    <row r="449" spans="1:7" x14ac:dyDescent="0.2">
      <c r="A449" s="1">
        <v>44201.796516203707</v>
      </c>
      <c r="B449">
        <v>2781</v>
      </c>
      <c r="C449" s="2">
        <f t="shared" si="37"/>
        <v>4.4699999999999491</v>
      </c>
      <c r="D449">
        <v>2781</v>
      </c>
      <c r="E449">
        <f t="shared" si="36"/>
        <v>2781</v>
      </c>
      <c r="F449">
        <f t="shared" si="40"/>
        <v>2781</v>
      </c>
      <c r="G449">
        <f t="shared" si="39"/>
        <v>2781</v>
      </c>
    </row>
    <row r="450" spans="1:7" x14ac:dyDescent="0.2">
      <c r="A450" s="1">
        <v>44201.796516203707</v>
      </c>
      <c r="C450" s="2">
        <f t="shared" si="37"/>
        <v>4.4799999999999489</v>
      </c>
      <c r="E450">
        <f t="shared" ref="E450:E501" si="41">IF(B450&lt;&gt;"",B450,0)</f>
        <v>0</v>
      </c>
      <c r="F450">
        <f t="shared" si="40"/>
        <v>2781</v>
      </c>
      <c r="G450">
        <f t="shared" si="39"/>
        <v>2582.5</v>
      </c>
    </row>
    <row r="451" spans="1:7" x14ac:dyDescent="0.2">
      <c r="A451" s="1">
        <v>44201.796516203707</v>
      </c>
      <c r="B451">
        <v>2384</v>
      </c>
      <c r="C451" s="2">
        <f t="shared" si="37"/>
        <v>4.4899999999999487</v>
      </c>
      <c r="D451">
        <v>2384</v>
      </c>
      <c r="E451">
        <f t="shared" si="41"/>
        <v>2384</v>
      </c>
      <c r="F451">
        <f t="shared" si="40"/>
        <v>2384</v>
      </c>
      <c r="G451">
        <f t="shared" si="39"/>
        <v>2384</v>
      </c>
    </row>
    <row r="452" spans="1:7" x14ac:dyDescent="0.2">
      <c r="A452" s="1">
        <v>44201.796516203707</v>
      </c>
      <c r="C452" s="2">
        <f t="shared" ref="C452:C501" si="42">0.01+C451</f>
        <v>4.4999999999999485</v>
      </c>
      <c r="E452">
        <f t="shared" si="41"/>
        <v>0</v>
      </c>
      <c r="F452">
        <f t="shared" si="40"/>
        <v>2384</v>
      </c>
      <c r="G452">
        <f t="shared" si="39"/>
        <v>2274.5</v>
      </c>
    </row>
    <row r="453" spans="1:7" x14ac:dyDescent="0.2">
      <c r="A453" s="1">
        <v>44201.796516203707</v>
      </c>
      <c r="B453">
        <v>2165</v>
      </c>
      <c r="C453" s="2">
        <f t="shared" si="42"/>
        <v>4.5099999999999483</v>
      </c>
      <c r="D453">
        <v>2165</v>
      </c>
      <c r="E453">
        <f t="shared" si="41"/>
        <v>2165</v>
      </c>
      <c r="F453">
        <f t="shared" si="40"/>
        <v>2165</v>
      </c>
      <c r="G453">
        <f t="shared" si="39"/>
        <v>2165</v>
      </c>
    </row>
    <row r="454" spans="1:7" x14ac:dyDescent="0.2">
      <c r="A454" s="1">
        <v>44201.796516203707</v>
      </c>
      <c r="C454" s="2">
        <f t="shared" si="42"/>
        <v>4.5199999999999481</v>
      </c>
      <c r="E454">
        <f t="shared" si="41"/>
        <v>0</v>
      </c>
      <c r="F454">
        <f t="shared" si="40"/>
        <v>2165</v>
      </c>
      <c r="G454">
        <f t="shared" si="39"/>
        <v>2099.5</v>
      </c>
    </row>
    <row r="455" spans="1:7" x14ac:dyDescent="0.2">
      <c r="A455" s="1">
        <v>44201.796516203707</v>
      </c>
      <c r="B455">
        <v>2034</v>
      </c>
      <c r="C455" s="2">
        <f t="shared" si="42"/>
        <v>4.5299999999999478</v>
      </c>
      <c r="D455">
        <v>2034</v>
      </c>
      <c r="E455">
        <f t="shared" si="41"/>
        <v>2034</v>
      </c>
      <c r="F455">
        <f t="shared" si="40"/>
        <v>2034</v>
      </c>
      <c r="G455">
        <f t="shared" si="39"/>
        <v>2034</v>
      </c>
    </row>
    <row r="456" spans="1:7" x14ac:dyDescent="0.2">
      <c r="A456" s="1">
        <v>44201.796516203707</v>
      </c>
      <c r="B456">
        <v>1967</v>
      </c>
      <c r="C456" s="2">
        <f t="shared" si="42"/>
        <v>4.5399999999999476</v>
      </c>
      <c r="D456">
        <v>1967</v>
      </c>
      <c r="E456">
        <f t="shared" si="41"/>
        <v>1967</v>
      </c>
      <c r="F456">
        <f t="shared" si="40"/>
        <v>1967</v>
      </c>
      <c r="G456">
        <f t="shared" si="39"/>
        <v>1967</v>
      </c>
    </row>
    <row r="457" spans="1:7" x14ac:dyDescent="0.2">
      <c r="A457" s="1">
        <v>44201.796516203707</v>
      </c>
      <c r="C457" s="2">
        <f t="shared" si="42"/>
        <v>4.5499999999999474</v>
      </c>
      <c r="E457">
        <f t="shared" si="41"/>
        <v>0</v>
      </c>
      <c r="F457">
        <f t="shared" si="40"/>
        <v>1967</v>
      </c>
      <c r="G457">
        <f t="shared" si="39"/>
        <v>1944.5</v>
      </c>
    </row>
    <row r="458" spans="1:7" x14ac:dyDescent="0.2">
      <c r="A458" s="1">
        <v>44201.796516203707</v>
      </c>
      <c r="B458">
        <v>1922</v>
      </c>
      <c r="C458" s="2">
        <f t="shared" si="42"/>
        <v>4.5599999999999472</v>
      </c>
      <c r="D458">
        <v>1922</v>
      </c>
      <c r="E458">
        <f t="shared" si="41"/>
        <v>1922</v>
      </c>
      <c r="F458">
        <f t="shared" si="40"/>
        <v>1922</v>
      </c>
      <c r="G458">
        <f t="shared" si="39"/>
        <v>1922</v>
      </c>
    </row>
    <row r="459" spans="1:7" x14ac:dyDescent="0.2">
      <c r="A459" s="1">
        <v>44201.796516203707</v>
      </c>
      <c r="C459" s="2">
        <f t="shared" si="42"/>
        <v>4.569999999999947</v>
      </c>
      <c r="E459">
        <f t="shared" si="41"/>
        <v>0</v>
      </c>
      <c r="F459">
        <f t="shared" si="40"/>
        <v>1922</v>
      </c>
      <c r="G459">
        <f t="shared" si="39"/>
        <v>1918.5</v>
      </c>
    </row>
    <row r="460" spans="1:7" x14ac:dyDescent="0.2">
      <c r="A460" s="1">
        <v>44201.796516203707</v>
      </c>
      <c r="B460">
        <v>1915</v>
      </c>
      <c r="C460" s="2">
        <f t="shared" si="42"/>
        <v>4.5799999999999468</v>
      </c>
      <c r="D460">
        <v>1915</v>
      </c>
      <c r="E460">
        <f t="shared" si="41"/>
        <v>1915</v>
      </c>
      <c r="F460">
        <f t="shared" si="40"/>
        <v>1915</v>
      </c>
      <c r="G460">
        <f t="shared" si="39"/>
        <v>1915</v>
      </c>
    </row>
    <row r="461" spans="1:7" x14ac:dyDescent="0.2">
      <c r="A461" s="1">
        <v>44201.796516203707</v>
      </c>
      <c r="C461" s="2">
        <f t="shared" si="42"/>
        <v>4.5899999999999466</v>
      </c>
      <c r="E461">
        <f t="shared" si="41"/>
        <v>0</v>
      </c>
      <c r="F461">
        <f t="shared" si="40"/>
        <v>1915</v>
      </c>
      <c r="G461">
        <f t="shared" si="39"/>
        <v>1906.5</v>
      </c>
    </row>
    <row r="462" spans="1:7" x14ac:dyDescent="0.2">
      <c r="A462" s="1">
        <v>44201.796516203707</v>
      </c>
      <c r="B462">
        <v>1898</v>
      </c>
      <c r="C462" s="2">
        <f t="shared" si="42"/>
        <v>4.5999999999999464</v>
      </c>
      <c r="D462">
        <v>1898</v>
      </c>
      <c r="E462">
        <f t="shared" si="41"/>
        <v>1898</v>
      </c>
      <c r="F462">
        <f t="shared" si="40"/>
        <v>1898</v>
      </c>
      <c r="G462">
        <f t="shared" ref="G462:G493" si="43">IF(B462&lt;&gt;"",B462,(0.5*(F463+F461)))</f>
        <v>1898</v>
      </c>
    </row>
    <row r="463" spans="1:7" x14ac:dyDescent="0.2">
      <c r="A463" s="1">
        <v>44201.796516203707</v>
      </c>
      <c r="C463" s="2">
        <f t="shared" si="42"/>
        <v>4.6099999999999461</v>
      </c>
      <c r="E463">
        <f t="shared" si="41"/>
        <v>0</v>
      </c>
      <c r="F463">
        <f t="shared" si="40"/>
        <v>1898</v>
      </c>
      <c r="G463">
        <f t="shared" si="43"/>
        <v>1890</v>
      </c>
    </row>
    <row r="464" spans="1:7" x14ac:dyDescent="0.2">
      <c r="A464" s="1">
        <v>44201.796516203707</v>
      </c>
      <c r="B464">
        <v>1882</v>
      </c>
      <c r="C464" s="2">
        <f t="shared" si="42"/>
        <v>4.6199999999999459</v>
      </c>
      <c r="D464">
        <v>1882</v>
      </c>
      <c r="E464">
        <f t="shared" si="41"/>
        <v>1882</v>
      </c>
      <c r="F464">
        <f t="shared" si="40"/>
        <v>1882</v>
      </c>
      <c r="G464">
        <f t="shared" si="43"/>
        <v>1882</v>
      </c>
    </row>
    <row r="465" spans="1:7" x14ac:dyDescent="0.2">
      <c r="A465" s="1">
        <v>44201.796516203707</v>
      </c>
      <c r="B465">
        <v>1909</v>
      </c>
      <c r="C465" s="2">
        <f t="shared" si="42"/>
        <v>4.6299999999999457</v>
      </c>
      <c r="D465">
        <v>1909</v>
      </c>
      <c r="E465">
        <f t="shared" si="41"/>
        <v>1909</v>
      </c>
      <c r="F465">
        <f t="shared" si="40"/>
        <v>1909</v>
      </c>
      <c r="G465">
        <f t="shared" si="43"/>
        <v>1909</v>
      </c>
    </row>
    <row r="466" spans="1:7" x14ac:dyDescent="0.2">
      <c r="A466" s="1">
        <v>44201.796516203707</v>
      </c>
      <c r="C466" s="2">
        <f t="shared" si="42"/>
        <v>4.6399999999999455</v>
      </c>
      <c r="E466">
        <f t="shared" si="41"/>
        <v>0</v>
      </c>
      <c r="F466">
        <f t="shared" si="40"/>
        <v>1909</v>
      </c>
      <c r="G466">
        <f t="shared" si="43"/>
        <v>1909</v>
      </c>
    </row>
    <row r="467" spans="1:7" x14ac:dyDescent="0.2">
      <c r="A467" s="1">
        <v>44201.796516203707</v>
      </c>
      <c r="C467" s="2">
        <f t="shared" si="42"/>
        <v>4.6499999999999453</v>
      </c>
      <c r="E467">
        <f t="shared" si="41"/>
        <v>0</v>
      </c>
      <c r="F467">
        <v>1909</v>
      </c>
      <c r="G467">
        <f t="shared" si="43"/>
        <v>1913</v>
      </c>
    </row>
    <row r="468" spans="1:7" x14ac:dyDescent="0.2">
      <c r="A468" s="1">
        <v>44201.796516203707</v>
      </c>
      <c r="B468">
        <v>1917</v>
      </c>
      <c r="C468" s="2">
        <f t="shared" si="42"/>
        <v>4.6599999999999451</v>
      </c>
      <c r="D468">
        <v>1917</v>
      </c>
      <c r="E468">
        <f t="shared" si="41"/>
        <v>1917</v>
      </c>
      <c r="F468">
        <f t="shared" ref="F468:F501" si="44">IF(B468&lt;&gt;"",B468,B467)</f>
        <v>1917</v>
      </c>
      <c r="G468">
        <f t="shared" si="43"/>
        <v>1917</v>
      </c>
    </row>
    <row r="469" spans="1:7" x14ac:dyDescent="0.2">
      <c r="A469" s="1">
        <v>44201.796516203707</v>
      </c>
      <c r="B469">
        <v>1887</v>
      </c>
      <c r="C469" s="2">
        <f t="shared" si="42"/>
        <v>4.6699999999999449</v>
      </c>
      <c r="D469">
        <v>1887</v>
      </c>
      <c r="E469">
        <f t="shared" si="41"/>
        <v>1887</v>
      </c>
      <c r="F469">
        <f t="shared" si="44"/>
        <v>1887</v>
      </c>
      <c r="G469">
        <f t="shared" si="43"/>
        <v>1887</v>
      </c>
    </row>
    <row r="470" spans="1:7" x14ac:dyDescent="0.2">
      <c r="A470" s="1">
        <v>44201.796516203707</v>
      </c>
      <c r="C470" s="2">
        <f t="shared" si="42"/>
        <v>4.6799999999999446</v>
      </c>
      <c r="E470">
        <f t="shared" si="41"/>
        <v>0</v>
      </c>
      <c r="F470">
        <f t="shared" si="44"/>
        <v>1887</v>
      </c>
      <c r="G470">
        <f t="shared" si="43"/>
        <v>1896</v>
      </c>
    </row>
    <row r="471" spans="1:7" x14ac:dyDescent="0.2">
      <c r="A471" s="1">
        <v>44201.796516203707</v>
      </c>
      <c r="B471">
        <v>1905</v>
      </c>
      <c r="C471" s="2">
        <f t="shared" si="42"/>
        <v>4.6899999999999444</v>
      </c>
      <c r="D471">
        <v>1905</v>
      </c>
      <c r="E471">
        <f t="shared" si="41"/>
        <v>1905</v>
      </c>
      <c r="F471">
        <f t="shared" si="44"/>
        <v>1905</v>
      </c>
      <c r="G471">
        <f t="shared" si="43"/>
        <v>1905</v>
      </c>
    </row>
    <row r="472" spans="1:7" x14ac:dyDescent="0.2">
      <c r="A472" s="1">
        <v>44201.796516203707</v>
      </c>
      <c r="C472" s="2">
        <f t="shared" si="42"/>
        <v>4.6999999999999442</v>
      </c>
      <c r="E472">
        <f t="shared" si="41"/>
        <v>0</v>
      </c>
      <c r="F472">
        <f t="shared" si="44"/>
        <v>1905</v>
      </c>
      <c r="G472">
        <f t="shared" si="43"/>
        <v>1899</v>
      </c>
    </row>
    <row r="473" spans="1:7" x14ac:dyDescent="0.2">
      <c r="A473" s="1">
        <v>44201.796516203707</v>
      </c>
      <c r="B473">
        <v>1893</v>
      </c>
      <c r="C473" s="2">
        <f t="shared" si="42"/>
        <v>4.709999999999944</v>
      </c>
      <c r="D473">
        <v>1893</v>
      </c>
      <c r="E473">
        <f t="shared" si="41"/>
        <v>1893</v>
      </c>
      <c r="F473">
        <f t="shared" si="44"/>
        <v>1893</v>
      </c>
      <c r="G473">
        <f t="shared" si="43"/>
        <v>1893</v>
      </c>
    </row>
    <row r="474" spans="1:7" x14ac:dyDescent="0.2">
      <c r="A474" s="1">
        <v>44201.796516203707</v>
      </c>
      <c r="C474" s="2">
        <f t="shared" si="42"/>
        <v>4.7199999999999438</v>
      </c>
      <c r="E474">
        <f t="shared" si="41"/>
        <v>0</v>
      </c>
      <c r="F474">
        <f t="shared" si="44"/>
        <v>1893</v>
      </c>
      <c r="G474">
        <f t="shared" si="43"/>
        <v>1894</v>
      </c>
    </row>
    <row r="475" spans="1:7" x14ac:dyDescent="0.2">
      <c r="A475" s="1">
        <v>44201.796516203707</v>
      </c>
      <c r="B475">
        <v>1895</v>
      </c>
      <c r="C475" s="2">
        <f t="shared" si="42"/>
        <v>4.7299999999999436</v>
      </c>
      <c r="D475">
        <v>1895</v>
      </c>
      <c r="E475">
        <f t="shared" si="41"/>
        <v>1895</v>
      </c>
      <c r="F475">
        <f t="shared" si="44"/>
        <v>1895</v>
      </c>
      <c r="G475">
        <f t="shared" si="43"/>
        <v>1895</v>
      </c>
    </row>
    <row r="476" spans="1:7" x14ac:dyDescent="0.2">
      <c r="A476" s="1">
        <v>44201.796516203707</v>
      </c>
      <c r="C476" s="2">
        <f t="shared" si="42"/>
        <v>4.7399999999999434</v>
      </c>
      <c r="E476">
        <f t="shared" si="41"/>
        <v>0</v>
      </c>
      <c r="F476">
        <f t="shared" si="44"/>
        <v>1895</v>
      </c>
      <c r="G476">
        <f t="shared" si="43"/>
        <v>1889</v>
      </c>
    </row>
    <row r="477" spans="1:7" x14ac:dyDescent="0.2">
      <c r="A477" s="1">
        <v>44201.796516203707</v>
      </c>
      <c r="B477">
        <v>1883</v>
      </c>
      <c r="C477" s="2">
        <f t="shared" si="42"/>
        <v>4.7499999999999432</v>
      </c>
      <c r="D477">
        <v>1883</v>
      </c>
      <c r="E477">
        <f t="shared" si="41"/>
        <v>1883</v>
      </c>
      <c r="F477">
        <f t="shared" si="44"/>
        <v>1883</v>
      </c>
      <c r="G477">
        <f t="shared" si="43"/>
        <v>1883</v>
      </c>
    </row>
    <row r="478" spans="1:7" x14ac:dyDescent="0.2">
      <c r="A478" s="1">
        <v>44201.796516203707</v>
      </c>
      <c r="B478">
        <v>1871</v>
      </c>
      <c r="C478" s="2">
        <f t="shared" si="42"/>
        <v>4.7599999999999429</v>
      </c>
      <c r="D478">
        <v>1871</v>
      </c>
      <c r="E478">
        <f t="shared" si="41"/>
        <v>1871</v>
      </c>
      <c r="F478">
        <f t="shared" si="44"/>
        <v>1871</v>
      </c>
      <c r="G478">
        <f t="shared" si="43"/>
        <v>1871</v>
      </c>
    </row>
    <row r="479" spans="1:7" x14ac:dyDescent="0.2">
      <c r="A479" s="1">
        <v>44201.796516203707</v>
      </c>
      <c r="C479" s="2">
        <f t="shared" si="42"/>
        <v>4.7699999999999427</v>
      </c>
      <c r="E479">
        <f t="shared" si="41"/>
        <v>0</v>
      </c>
      <c r="F479">
        <f t="shared" si="44"/>
        <v>1871</v>
      </c>
      <c r="G479">
        <f t="shared" si="43"/>
        <v>1876</v>
      </c>
    </row>
    <row r="480" spans="1:7" x14ac:dyDescent="0.2">
      <c r="A480" s="1">
        <v>44201.796516203707</v>
      </c>
      <c r="B480">
        <v>1881</v>
      </c>
      <c r="C480" s="2">
        <f t="shared" si="42"/>
        <v>4.7799999999999425</v>
      </c>
      <c r="D480">
        <v>1881</v>
      </c>
      <c r="E480">
        <f t="shared" si="41"/>
        <v>1881</v>
      </c>
      <c r="F480">
        <f t="shared" si="44"/>
        <v>1881</v>
      </c>
      <c r="G480">
        <f t="shared" si="43"/>
        <v>1881</v>
      </c>
    </row>
    <row r="481" spans="1:7" x14ac:dyDescent="0.2">
      <c r="A481" s="1">
        <v>44201.796516203707</v>
      </c>
      <c r="C481" s="2">
        <f t="shared" si="42"/>
        <v>4.7899999999999423</v>
      </c>
      <c r="E481">
        <f t="shared" si="41"/>
        <v>0</v>
      </c>
      <c r="F481">
        <f t="shared" si="44"/>
        <v>1881</v>
      </c>
      <c r="G481">
        <f t="shared" si="43"/>
        <v>1885.5</v>
      </c>
    </row>
    <row r="482" spans="1:7" x14ac:dyDescent="0.2">
      <c r="A482" s="1">
        <v>44201.796516203707</v>
      </c>
      <c r="B482">
        <v>1890</v>
      </c>
      <c r="C482" s="2">
        <f t="shared" si="42"/>
        <v>4.7999999999999421</v>
      </c>
      <c r="D482">
        <v>1890</v>
      </c>
      <c r="E482">
        <f t="shared" si="41"/>
        <v>1890</v>
      </c>
      <c r="F482">
        <f t="shared" si="44"/>
        <v>1890</v>
      </c>
      <c r="G482">
        <f t="shared" si="43"/>
        <v>1890</v>
      </c>
    </row>
    <row r="483" spans="1:7" x14ac:dyDescent="0.2">
      <c r="A483" s="1">
        <v>44201.796516203707</v>
      </c>
      <c r="C483" s="2">
        <f t="shared" si="42"/>
        <v>4.8099999999999419</v>
      </c>
      <c r="E483">
        <f t="shared" si="41"/>
        <v>0</v>
      </c>
      <c r="F483">
        <f t="shared" si="44"/>
        <v>1890</v>
      </c>
      <c r="G483">
        <f t="shared" si="43"/>
        <v>1876</v>
      </c>
    </row>
    <row r="484" spans="1:7" x14ac:dyDescent="0.2">
      <c r="A484" s="1">
        <v>44201.796516203707</v>
      </c>
      <c r="B484">
        <v>1862</v>
      </c>
      <c r="C484" s="2">
        <f t="shared" si="42"/>
        <v>4.8199999999999417</v>
      </c>
      <c r="D484">
        <v>1862</v>
      </c>
      <c r="E484">
        <f t="shared" si="41"/>
        <v>1862</v>
      </c>
      <c r="F484">
        <f t="shared" si="44"/>
        <v>1862</v>
      </c>
      <c r="G484">
        <f t="shared" si="43"/>
        <v>1862</v>
      </c>
    </row>
    <row r="485" spans="1:7" x14ac:dyDescent="0.2">
      <c r="A485" s="1">
        <v>44201.796516203707</v>
      </c>
      <c r="C485" s="2">
        <f t="shared" si="42"/>
        <v>4.8299999999999415</v>
      </c>
      <c r="E485">
        <f t="shared" si="41"/>
        <v>0</v>
      </c>
      <c r="F485">
        <f t="shared" si="44"/>
        <v>1862</v>
      </c>
      <c r="G485">
        <f t="shared" si="43"/>
        <v>1860</v>
      </c>
    </row>
    <row r="486" spans="1:7" x14ac:dyDescent="0.2">
      <c r="A486" s="1">
        <v>44201.796516203707</v>
      </c>
      <c r="B486">
        <v>1858</v>
      </c>
      <c r="C486" s="2">
        <f t="shared" si="42"/>
        <v>4.8399999999999412</v>
      </c>
      <c r="D486">
        <v>1858</v>
      </c>
      <c r="E486">
        <f t="shared" si="41"/>
        <v>1858</v>
      </c>
      <c r="F486">
        <f t="shared" si="44"/>
        <v>1858</v>
      </c>
      <c r="G486">
        <f t="shared" si="43"/>
        <v>1858</v>
      </c>
    </row>
    <row r="487" spans="1:7" x14ac:dyDescent="0.2">
      <c r="A487" s="1">
        <v>44201.796516203707</v>
      </c>
      <c r="C487" s="2">
        <f t="shared" si="42"/>
        <v>4.849999999999941</v>
      </c>
      <c r="E487">
        <f t="shared" si="41"/>
        <v>0</v>
      </c>
      <c r="F487">
        <f t="shared" si="44"/>
        <v>1858</v>
      </c>
      <c r="G487">
        <f t="shared" si="43"/>
        <v>1851</v>
      </c>
    </row>
    <row r="488" spans="1:7" x14ac:dyDescent="0.2">
      <c r="A488" s="1">
        <v>44201.796516203707</v>
      </c>
      <c r="B488">
        <v>1844</v>
      </c>
      <c r="C488" s="2">
        <f t="shared" si="42"/>
        <v>4.8599999999999408</v>
      </c>
      <c r="D488">
        <v>1844</v>
      </c>
      <c r="E488">
        <f t="shared" si="41"/>
        <v>1844</v>
      </c>
      <c r="F488">
        <f t="shared" si="44"/>
        <v>1844</v>
      </c>
      <c r="G488">
        <f t="shared" si="43"/>
        <v>1844</v>
      </c>
    </row>
    <row r="489" spans="1:7" x14ac:dyDescent="0.2">
      <c r="A489" s="1">
        <v>44201.796516203707</v>
      </c>
      <c r="B489">
        <v>1872</v>
      </c>
      <c r="C489" s="2">
        <f t="shared" si="42"/>
        <v>4.8699999999999406</v>
      </c>
      <c r="D489">
        <v>1872</v>
      </c>
      <c r="E489">
        <f t="shared" si="41"/>
        <v>1872</v>
      </c>
      <c r="F489">
        <f t="shared" si="44"/>
        <v>1872</v>
      </c>
      <c r="G489">
        <f t="shared" si="43"/>
        <v>1872</v>
      </c>
    </row>
    <row r="490" spans="1:7" x14ac:dyDescent="0.2">
      <c r="A490" s="1">
        <v>44201.796516203707</v>
      </c>
      <c r="C490" s="2">
        <f t="shared" si="42"/>
        <v>4.8799999999999404</v>
      </c>
      <c r="E490">
        <f t="shared" si="41"/>
        <v>0</v>
      </c>
      <c r="F490">
        <f t="shared" si="44"/>
        <v>1872</v>
      </c>
      <c r="G490">
        <f t="shared" si="43"/>
        <v>1872</v>
      </c>
    </row>
    <row r="491" spans="1:7" x14ac:dyDescent="0.2">
      <c r="A491" s="1">
        <v>44201.796516203707</v>
      </c>
      <c r="B491">
        <v>1872</v>
      </c>
      <c r="C491" s="2">
        <f t="shared" si="42"/>
        <v>4.8899999999999402</v>
      </c>
      <c r="D491">
        <v>1872</v>
      </c>
      <c r="E491">
        <f t="shared" si="41"/>
        <v>1872</v>
      </c>
      <c r="F491">
        <f t="shared" si="44"/>
        <v>1872</v>
      </c>
      <c r="G491">
        <f t="shared" si="43"/>
        <v>1872</v>
      </c>
    </row>
    <row r="492" spans="1:7" x14ac:dyDescent="0.2">
      <c r="A492" s="1">
        <v>44201.796516203707</v>
      </c>
      <c r="C492" s="2">
        <f t="shared" si="42"/>
        <v>4.89999999999994</v>
      </c>
      <c r="E492">
        <f t="shared" si="41"/>
        <v>0</v>
      </c>
      <c r="F492">
        <f t="shared" si="44"/>
        <v>1872</v>
      </c>
      <c r="G492">
        <f t="shared" si="43"/>
        <v>1870.5</v>
      </c>
    </row>
    <row r="493" spans="1:7" x14ac:dyDescent="0.2">
      <c r="A493" s="1">
        <v>44201.796516203707</v>
      </c>
      <c r="B493">
        <v>1869</v>
      </c>
      <c r="C493" s="2">
        <f t="shared" si="42"/>
        <v>4.9099999999999397</v>
      </c>
      <c r="D493">
        <v>1869</v>
      </c>
      <c r="E493">
        <f t="shared" si="41"/>
        <v>1869</v>
      </c>
      <c r="F493">
        <f t="shared" si="44"/>
        <v>1869</v>
      </c>
      <c r="G493">
        <f t="shared" si="43"/>
        <v>1869</v>
      </c>
    </row>
    <row r="494" spans="1:7" x14ac:dyDescent="0.2">
      <c r="A494" s="1">
        <v>44201.796516203707</v>
      </c>
      <c r="C494" s="2">
        <f t="shared" si="42"/>
        <v>4.9199999999999395</v>
      </c>
      <c r="E494">
        <f t="shared" si="41"/>
        <v>0</v>
      </c>
      <c r="F494">
        <f t="shared" si="44"/>
        <v>1869</v>
      </c>
      <c r="G494">
        <f t="shared" ref="G494:G501" si="45">IF(B494&lt;&gt;"",B494,(0.5*(F495+F493)))</f>
        <v>1860</v>
      </c>
    </row>
    <row r="495" spans="1:7" x14ac:dyDescent="0.2">
      <c r="A495" s="1">
        <v>44201.796516203707</v>
      </c>
      <c r="B495">
        <v>1851</v>
      </c>
      <c r="C495" s="2">
        <f t="shared" si="42"/>
        <v>4.9299999999999393</v>
      </c>
      <c r="D495">
        <v>1851</v>
      </c>
      <c r="E495">
        <f t="shared" si="41"/>
        <v>1851</v>
      </c>
      <c r="F495">
        <f t="shared" si="44"/>
        <v>1851</v>
      </c>
      <c r="G495">
        <f t="shared" si="45"/>
        <v>1851</v>
      </c>
    </row>
    <row r="496" spans="1:7" x14ac:dyDescent="0.2">
      <c r="A496" s="1">
        <v>44201.796516203707</v>
      </c>
      <c r="C496" s="2">
        <f t="shared" si="42"/>
        <v>4.9399999999999391</v>
      </c>
      <c r="E496">
        <f t="shared" si="41"/>
        <v>0</v>
      </c>
      <c r="F496">
        <f t="shared" si="44"/>
        <v>1851</v>
      </c>
      <c r="G496">
        <f t="shared" si="45"/>
        <v>1861.5</v>
      </c>
    </row>
    <row r="497" spans="1:7" x14ac:dyDescent="0.2">
      <c r="A497" s="1">
        <v>44201.796516203707</v>
      </c>
      <c r="B497">
        <v>1872</v>
      </c>
      <c r="C497" s="2">
        <f t="shared" si="42"/>
        <v>4.9499999999999389</v>
      </c>
      <c r="D497">
        <v>1872</v>
      </c>
      <c r="E497">
        <f t="shared" si="41"/>
        <v>1872</v>
      </c>
      <c r="F497">
        <f t="shared" si="44"/>
        <v>1872</v>
      </c>
      <c r="G497">
        <f t="shared" si="45"/>
        <v>1872</v>
      </c>
    </row>
    <row r="498" spans="1:7" x14ac:dyDescent="0.2">
      <c r="A498" s="1">
        <v>44201.796516203707</v>
      </c>
      <c r="C498" s="2">
        <f t="shared" si="42"/>
        <v>4.9599999999999387</v>
      </c>
      <c r="E498">
        <f t="shared" si="41"/>
        <v>0</v>
      </c>
      <c r="F498">
        <f t="shared" si="44"/>
        <v>1872</v>
      </c>
      <c r="G498">
        <f t="shared" si="45"/>
        <v>1879</v>
      </c>
    </row>
    <row r="499" spans="1:7" x14ac:dyDescent="0.2">
      <c r="A499" s="1">
        <v>44201.796516203707</v>
      </c>
      <c r="B499">
        <v>1886</v>
      </c>
      <c r="C499" s="2">
        <f t="shared" si="42"/>
        <v>4.9699999999999385</v>
      </c>
      <c r="D499">
        <v>1886</v>
      </c>
      <c r="E499">
        <f t="shared" si="41"/>
        <v>1886</v>
      </c>
      <c r="F499">
        <f t="shared" si="44"/>
        <v>1886</v>
      </c>
      <c r="G499">
        <f t="shared" si="45"/>
        <v>1886</v>
      </c>
    </row>
    <row r="500" spans="1:7" x14ac:dyDescent="0.2">
      <c r="A500" s="1">
        <v>44201.796516203707</v>
      </c>
      <c r="B500">
        <v>1885</v>
      </c>
      <c r="C500" s="2">
        <f t="shared" si="42"/>
        <v>4.9799999999999383</v>
      </c>
      <c r="D500">
        <v>1885</v>
      </c>
      <c r="E500">
        <f t="shared" si="41"/>
        <v>1885</v>
      </c>
      <c r="F500">
        <f t="shared" si="44"/>
        <v>1885</v>
      </c>
      <c r="G500">
        <f t="shared" si="45"/>
        <v>1885</v>
      </c>
    </row>
    <row r="501" spans="1:7" x14ac:dyDescent="0.2">
      <c r="A501" s="1">
        <v>44201.796516203707</v>
      </c>
      <c r="C501" s="2">
        <f t="shared" si="42"/>
        <v>4.989999999999938</v>
      </c>
      <c r="E501">
        <f t="shared" si="41"/>
        <v>0</v>
      </c>
      <c r="F501">
        <f t="shared" si="44"/>
        <v>1885</v>
      </c>
      <c r="G501">
        <f t="shared" si="45"/>
        <v>942.5</v>
      </c>
    </row>
    <row r="502" spans="1:7" x14ac:dyDescent="0.2">
      <c r="A502" s="1">
        <v>44201.796527777777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ECG-data-as-seriestocolumns-202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2021-01-08T14:19:27Z</dcterms:created>
  <dcterms:modified xsi:type="dcterms:W3CDTF">2021-01-11T17:42:35Z</dcterms:modified>
</cp:coreProperties>
</file>