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chenzichu/Desktop/project1/data/"/>
    </mc:Choice>
  </mc:AlternateContent>
  <xr:revisionPtr revIDLastSave="0" documentId="13_ncr:1_{413413F1-1256-794B-8773-3C06FBCB6074}" xr6:coauthVersionLast="45" xr6:coauthVersionMax="45" xr10:uidLastSave="{00000000-0000-0000-0000-000000000000}"/>
  <bookViews>
    <workbookView xWindow="0" yWindow="460" windowWidth="28800" windowHeight="16420" firstSheet="3" activeTab="11" xr2:uid="{00000000-000D-0000-FFFF-FFFF00000000}"/>
  </bookViews>
  <sheets>
    <sheet name="GDP" sheetId="3" r:id="rId1"/>
    <sheet name="Per person GDP" sheetId="12" r:id="rId2"/>
    <sheet name="Health growing" sheetId="16" r:id="rId3"/>
    <sheet name="Government consumption" sheetId="4" r:id="rId4"/>
    <sheet name="Population" sheetId="6" r:id="rId5"/>
    <sheet name="Military" sheetId="7" r:id="rId6"/>
    <sheet name="Per person Military" sheetId="13" r:id="rId7"/>
    <sheet name="Health percentage" sheetId="8" r:id="rId8"/>
    <sheet name="Health" sheetId="10" r:id="rId9"/>
    <sheet name="Per person Health" sheetId="14" r:id="rId10"/>
    <sheet name="Education Percentage" sheetId="9" r:id="rId11"/>
    <sheet name="Education" sheetId="11" r:id="rId12"/>
    <sheet name="Per person Education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6" l="1"/>
  <c r="Q2" i="16"/>
  <c r="R2" i="16"/>
  <c r="S2" i="16"/>
  <c r="P3" i="16"/>
  <c r="Q3" i="16"/>
  <c r="R3" i="16"/>
  <c r="S3" i="16"/>
  <c r="P4" i="16"/>
  <c r="Q4" i="16"/>
  <c r="R4" i="16"/>
  <c r="S4" i="16"/>
  <c r="P5" i="16"/>
  <c r="Q5" i="16"/>
  <c r="R5" i="16"/>
  <c r="S5" i="16"/>
  <c r="P6" i="16"/>
  <c r="Q6" i="16"/>
  <c r="R6" i="16"/>
  <c r="S6" i="16"/>
  <c r="P7" i="16"/>
  <c r="Q7" i="16"/>
  <c r="R7" i="16"/>
  <c r="S7" i="16"/>
  <c r="P8" i="16"/>
  <c r="Q8" i="16"/>
  <c r="R8" i="16"/>
  <c r="S8" i="16"/>
  <c r="P9" i="16"/>
  <c r="Q9" i="16"/>
  <c r="R9" i="16"/>
  <c r="S9" i="16"/>
  <c r="P10" i="16"/>
  <c r="Q10" i="16"/>
  <c r="R10" i="16"/>
  <c r="S10" i="16"/>
  <c r="P11" i="16"/>
  <c r="Q11" i="16"/>
  <c r="R11" i="16"/>
  <c r="S11" i="16"/>
  <c r="P12" i="16"/>
  <c r="Q12" i="16"/>
  <c r="R12" i="16"/>
  <c r="S12" i="16"/>
  <c r="O3" i="16"/>
  <c r="O4" i="16"/>
  <c r="O5" i="16"/>
  <c r="O6" i="16"/>
  <c r="O7" i="16"/>
  <c r="O8" i="16"/>
  <c r="O9" i="16"/>
  <c r="O10" i="16"/>
  <c r="O11" i="16"/>
  <c r="O12" i="16"/>
  <c r="O2" i="16"/>
  <c r="J2" i="16"/>
  <c r="K2" i="16"/>
  <c r="L2" i="16"/>
  <c r="M2" i="16"/>
  <c r="J3" i="16"/>
  <c r="K3" i="16"/>
  <c r="L3" i="16"/>
  <c r="M3" i="16"/>
  <c r="J4" i="16"/>
  <c r="K4" i="16"/>
  <c r="L4" i="16"/>
  <c r="M4" i="16"/>
  <c r="J5" i="16"/>
  <c r="K5" i="16"/>
  <c r="L5" i="16"/>
  <c r="M5" i="16"/>
  <c r="J6" i="16"/>
  <c r="K6" i="16"/>
  <c r="L6" i="16"/>
  <c r="M6" i="16"/>
  <c r="J7" i="16"/>
  <c r="K7" i="16"/>
  <c r="L7" i="16"/>
  <c r="M7" i="16"/>
  <c r="J8" i="16"/>
  <c r="K8" i="16"/>
  <c r="L8" i="16"/>
  <c r="M8" i="16"/>
  <c r="J9" i="16"/>
  <c r="K9" i="16"/>
  <c r="L9" i="16"/>
  <c r="M9" i="16"/>
  <c r="J10" i="16"/>
  <c r="K10" i="16"/>
  <c r="L10" i="16"/>
  <c r="M10" i="16"/>
  <c r="J11" i="16"/>
  <c r="K11" i="16"/>
  <c r="L11" i="16"/>
  <c r="M11" i="16"/>
  <c r="J12" i="16"/>
  <c r="K12" i="16"/>
  <c r="L12" i="16"/>
  <c r="M12" i="16"/>
  <c r="I3" i="16"/>
  <c r="I4" i="16"/>
  <c r="I5" i="16"/>
  <c r="I6" i="16"/>
  <c r="I7" i="16"/>
  <c r="I8" i="16"/>
  <c r="I9" i="16"/>
  <c r="I10" i="16"/>
  <c r="I11" i="16"/>
  <c r="I12" i="16"/>
  <c r="I2" i="16"/>
  <c r="C22" i="7" l="1"/>
  <c r="D22" i="7"/>
  <c r="E22" i="7"/>
  <c r="F22" i="7"/>
  <c r="G22" i="7"/>
  <c r="H22" i="7"/>
  <c r="I22" i="7"/>
  <c r="J22" i="7"/>
  <c r="K22" i="7"/>
  <c r="C23" i="7"/>
  <c r="D23" i="7"/>
  <c r="E23" i="7"/>
  <c r="F23" i="7"/>
  <c r="G23" i="7"/>
  <c r="H23" i="7"/>
  <c r="I23" i="7"/>
  <c r="J23" i="7"/>
  <c r="K23" i="7"/>
  <c r="C24" i="7"/>
  <c r="D24" i="7"/>
  <c r="E24" i="7"/>
  <c r="F24" i="7"/>
  <c r="G24" i="7"/>
  <c r="H24" i="7"/>
  <c r="I24" i="7"/>
  <c r="J24" i="7"/>
  <c r="K24" i="7"/>
  <c r="C25" i="7"/>
  <c r="D25" i="7"/>
  <c r="E25" i="7"/>
  <c r="F25" i="7"/>
  <c r="G25" i="7"/>
  <c r="H25" i="7"/>
  <c r="I25" i="7"/>
  <c r="J25" i="7"/>
  <c r="K25" i="7"/>
  <c r="C26" i="7"/>
  <c r="D26" i="7"/>
  <c r="E26" i="7"/>
  <c r="F26" i="7"/>
  <c r="G26" i="7"/>
  <c r="H26" i="7"/>
  <c r="I26" i="7"/>
  <c r="J26" i="7"/>
  <c r="K26" i="7"/>
  <c r="C27" i="7"/>
  <c r="D27" i="7"/>
  <c r="E27" i="7"/>
  <c r="F27" i="7"/>
  <c r="G27" i="7"/>
  <c r="H27" i="7"/>
  <c r="I27" i="7"/>
  <c r="J27" i="7"/>
  <c r="K27" i="7"/>
  <c r="B23" i="7"/>
  <c r="B24" i="7"/>
  <c r="B25" i="7"/>
  <c r="B26" i="7"/>
  <c r="B27" i="7"/>
  <c r="B22" i="7"/>
  <c r="B29" i="9" l="1"/>
  <c r="C29" i="9"/>
  <c r="D29" i="9"/>
  <c r="E29" i="9"/>
  <c r="F29" i="9"/>
  <c r="G29" i="9"/>
  <c r="B30" i="9"/>
  <c r="C30" i="9"/>
  <c r="D30" i="9"/>
  <c r="E30" i="9"/>
  <c r="F30" i="9"/>
  <c r="G30" i="9"/>
  <c r="B31" i="9"/>
  <c r="C31" i="9"/>
  <c r="D31" i="9"/>
  <c r="E31" i="9"/>
  <c r="F31" i="9"/>
  <c r="G31" i="9"/>
  <c r="B32" i="9"/>
  <c r="C32" i="9"/>
  <c r="D32" i="9"/>
  <c r="E32" i="9"/>
  <c r="F32" i="9"/>
  <c r="G32" i="9"/>
  <c r="B33" i="9"/>
  <c r="C33" i="9"/>
  <c r="D33" i="9"/>
  <c r="E33" i="9"/>
  <c r="F33" i="9"/>
  <c r="G33" i="9"/>
  <c r="B34" i="9"/>
  <c r="C34" i="9"/>
  <c r="D34" i="9"/>
  <c r="E34" i="9"/>
  <c r="F34" i="9"/>
  <c r="G34" i="9"/>
  <c r="B35" i="9"/>
  <c r="C35" i="9"/>
  <c r="D35" i="9"/>
  <c r="E35" i="9"/>
  <c r="F35" i="9"/>
  <c r="G35" i="9"/>
  <c r="B36" i="9"/>
  <c r="C36" i="9"/>
  <c r="D36" i="9"/>
  <c r="E36" i="9"/>
  <c r="F36" i="9"/>
  <c r="G36" i="9"/>
  <c r="B37" i="9"/>
  <c r="C37" i="9"/>
  <c r="D37" i="9"/>
  <c r="E37" i="9"/>
  <c r="F37" i="9"/>
  <c r="G37" i="9"/>
  <c r="B38" i="9"/>
  <c r="C38" i="9"/>
  <c r="D38" i="9"/>
  <c r="E38" i="9"/>
  <c r="F38" i="9"/>
  <c r="G38" i="9"/>
  <c r="C28" i="9"/>
  <c r="D28" i="9"/>
  <c r="E28" i="9"/>
  <c r="F28" i="9"/>
  <c r="G28" i="9"/>
  <c r="B28" i="9"/>
  <c r="B28" i="8"/>
  <c r="C29" i="8"/>
  <c r="D29" i="8"/>
  <c r="E29" i="8"/>
  <c r="F29" i="8"/>
  <c r="G29" i="8"/>
  <c r="C30" i="8"/>
  <c r="D30" i="8"/>
  <c r="E30" i="8"/>
  <c r="F30" i="8"/>
  <c r="G30" i="8"/>
  <c r="C31" i="8"/>
  <c r="D31" i="8"/>
  <c r="E31" i="8"/>
  <c r="F31" i="8"/>
  <c r="G31" i="8"/>
  <c r="C32" i="8"/>
  <c r="D32" i="8"/>
  <c r="E32" i="8"/>
  <c r="F32" i="8"/>
  <c r="G32" i="8"/>
  <c r="C33" i="8"/>
  <c r="D33" i="8"/>
  <c r="E33" i="8"/>
  <c r="F33" i="8"/>
  <c r="G33" i="8"/>
  <c r="C34" i="8"/>
  <c r="D34" i="8"/>
  <c r="E34" i="8"/>
  <c r="F34" i="8"/>
  <c r="G34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D28" i="8"/>
  <c r="E28" i="8"/>
  <c r="F28" i="8"/>
  <c r="G28" i="8"/>
  <c r="C28" i="8"/>
  <c r="B30" i="8"/>
  <c r="B31" i="8"/>
  <c r="B32" i="8"/>
  <c r="B33" i="8"/>
  <c r="B34" i="8"/>
  <c r="B35" i="8"/>
  <c r="B36" i="8"/>
  <c r="B37" i="8"/>
  <c r="B38" i="8"/>
  <c r="B29" i="8"/>
</calcChain>
</file>

<file path=xl/sharedStrings.xml><?xml version="1.0" encoding="utf-8"?>
<sst xmlns="http://schemas.openxmlformats.org/spreadsheetml/2006/main" count="311" uniqueCount="17">
  <si>
    <t>United Kingdom</t>
  </si>
  <si>
    <t>Italy</t>
  </si>
  <si>
    <t>Japan</t>
  </si>
  <si>
    <t>India</t>
  </si>
  <si>
    <t>..</t>
  </si>
  <si>
    <t>France</t>
  </si>
  <si>
    <t>Country Name</t>
  </si>
  <si>
    <t>World</t>
  </si>
  <si>
    <t>Canada</t>
  </si>
  <si>
    <t>United States</t>
  </si>
  <si>
    <t>China</t>
  </si>
  <si>
    <t>Germany</t>
  </si>
  <si>
    <t>Brazil</t>
  </si>
  <si>
    <t>Year</t>
    <phoneticPr fontId="1" type="noConversion"/>
  </si>
  <si>
    <t>growing number</t>
    <phoneticPr fontId="1" type="noConversion"/>
  </si>
  <si>
    <t>growing percent</t>
    <phoneticPr fontId="1" type="noConversion"/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</si>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</sst>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79E8C-F832-514E-BE4A-BBD6C89EA0A3}">
  <dimension ref="A1:G24"/>
  <sheetViews>
    <sheetView workbookViewId="0">
      <selection activeCell="I10" sqref="I10"/>
    </sheetView>
  </sheetViews>
  <sheetFormatPr baseColWidth="10" defaultRowHeight="14"/>
  <cols>
    <col min="1" max="1" width="24.33203125" customWidth="1"/>
  </cols>
  <sheetData>
    <row r="1" spans="1:7">
      <c r="A1" t="s">
        <v>6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7">
      <c r="A2" t="s">
        <v>7</v>
      </c>
      <c r="B2">
        <v>75145997061963.734</v>
      </c>
      <c r="C2">
        <v>77302022602630.094</v>
      </c>
      <c r="D2">
        <v>79450807677429.672</v>
      </c>
      <c r="E2">
        <v>75198758494968.984</v>
      </c>
      <c r="F2">
        <v>76335795445380.391</v>
      </c>
      <c r="G2">
        <v>81229182706392.516</v>
      </c>
    </row>
    <row r="3" spans="1:7">
      <c r="A3" t="s">
        <v>9</v>
      </c>
      <c r="B3">
        <v>16197007349000</v>
      </c>
      <c r="C3">
        <v>16784849190000.002</v>
      </c>
      <c r="D3">
        <v>17521746534000.002</v>
      </c>
      <c r="E3">
        <v>18219297584000</v>
      </c>
      <c r="F3">
        <v>18707188235000</v>
      </c>
      <c r="G3">
        <v>19485393853000</v>
      </c>
    </row>
    <row r="4" spans="1:7">
      <c r="A4" t="s">
        <v>0</v>
      </c>
      <c r="B4">
        <v>2704887678386.7217</v>
      </c>
      <c r="C4">
        <v>2786022872706.8149</v>
      </c>
      <c r="D4">
        <v>3063803240208.0054</v>
      </c>
      <c r="E4">
        <v>2928591002002.5137</v>
      </c>
      <c r="F4">
        <v>2694283209613.2939</v>
      </c>
      <c r="G4">
        <v>2666229179958.0073</v>
      </c>
    </row>
    <row r="5" spans="1:7">
      <c r="A5" t="s">
        <v>10</v>
      </c>
      <c r="B5">
        <v>8532230724141.7559</v>
      </c>
      <c r="C5">
        <v>9570405758739.791</v>
      </c>
      <c r="D5">
        <v>10475682846632.158</v>
      </c>
      <c r="E5">
        <v>11061552790044.158</v>
      </c>
      <c r="F5">
        <v>11233277146512.152</v>
      </c>
      <c r="G5">
        <v>12310408652423.508</v>
      </c>
    </row>
    <row r="6" spans="1:7">
      <c r="A6" t="s">
        <v>2</v>
      </c>
      <c r="B6">
        <v>6203213121334.1221</v>
      </c>
      <c r="C6">
        <v>5155717056270.8271</v>
      </c>
      <c r="D6">
        <v>4850413536037.8408</v>
      </c>
      <c r="E6">
        <v>4389475622588.9741</v>
      </c>
      <c r="F6">
        <v>4922538141454.6152</v>
      </c>
      <c r="G6">
        <v>4866864409657.6787</v>
      </c>
    </row>
    <row r="7" spans="1:7">
      <c r="A7" t="s">
        <v>11</v>
      </c>
      <c r="B7">
        <v>3527344944139.8257</v>
      </c>
      <c r="C7">
        <v>3732743446218.9185</v>
      </c>
      <c r="D7">
        <v>3883920155292.2583</v>
      </c>
      <c r="E7">
        <v>3360549973888.5791</v>
      </c>
      <c r="F7">
        <v>3466790065011.8267</v>
      </c>
      <c r="G7">
        <v>3665804120835.3003</v>
      </c>
    </row>
    <row r="8" spans="1:7">
      <c r="A8" t="s">
        <v>1</v>
      </c>
      <c r="B8">
        <v>2087077032435.1492</v>
      </c>
      <c r="C8">
        <v>2141315327318.207</v>
      </c>
      <c r="D8">
        <v>2159133919743.7651</v>
      </c>
      <c r="E8">
        <v>1835899237320.0383</v>
      </c>
      <c r="F8">
        <v>1875797463583.8669</v>
      </c>
      <c r="G8">
        <v>1961796197354.3564</v>
      </c>
    </row>
    <row r="9" spans="1:7">
      <c r="A9" t="s">
        <v>3</v>
      </c>
      <c r="B9">
        <v>1827637859135.6963</v>
      </c>
      <c r="C9">
        <v>1856722121394.5347</v>
      </c>
      <c r="D9">
        <v>2039127446298.5498</v>
      </c>
      <c r="E9">
        <v>2103587817041.7832</v>
      </c>
      <c r="F9">
        <v>2294797978291.9849</v>
      </c>
      <c r="G9">
        <v>2652754685834.5913</v>
      </c>
    </row>
    <row r="10" spans="1:7">
      <c r="A10" t="s">
        <v>5</v>
      </c>
      <c r="B10">
        <v>2683825225092.6284</v>
      </c>
      <c r="C10">
        <v>2811077725703.5894</v>
      </c>
      <c r="D10">
        <v>2852165760630.2666</v>
      </c>
      <c r="E10">
        <v>2438207896251.8413</v>
      </c>
      <c r="F10">
        <v>2471285607081.7163</v>
      </c>
      <c r="G10">
        <v>2595151045197.6514</v>
      </c>
    </row>
    <row r="11" spans="1:7">
      <c r="A11" t="s">
        <v>12</v>
      </c>
      <c r="B11">
        <v>2465188674415.0322</v>
      </c>
      <c r="C11">
        <v>2472806919901.6743</v>
      </c>
      <c r="D11">
        <v>2455993625159.3706</v>
      </c>
      <c r="E11">
        <v>1802214373741.3206</v>
      </c>
      <c r="F11">
        <v>1795700168991.4932</v>
      </c>
      <c r="G11">
        <v>2062831045935.9531</v>
      </c>
    </row>
    <row r="12" spans="1:7">
      <c r="A12" t="s">
        <v>8</v>
      </c>
      <c r="B12">
        <v>1828689329348.9939</v>
      </c>
      <c r="C12">
        <v>1847208522155.3384</v>
      </c>
      <c r="D12">
        <v>1803533209844.647</v>
      </c>
      <c r="E12">
        <v>1556129524418.2126</v>
      </c>
      <c r="F12">
        <v>1528243213982.0796</v>
      </c>
      <c r="G12">
        <v>1649878054226.8237</v>
      </c>
    </row>
    <row r="14" spans="1:7">
      <c r="B14">
        <v>75145.997061963732</v>
      </c>
      <c r="C14">
        <v>77302.022602630095</v>
      </c>
      <c r="D14">
        <v>79450.807677429679</v>
      </c>
      <c r="E14">
        <v>75198.758494968977</v>
      </c>
      <c r="F14">
        <v>76335.795445380398</v>
      </c>
      <c r="G14">
        <v>81229.182706392516</v>
      </c>
    </row>
    <row r="15" spans="1:7">
      <c r="B15">
        <v>16197.007349</v>
      </c>
      <c r="C15">
        <v>16784.849190000001</v>
      </c>
      <c r="D15">
        <v>17521.746534000002</v>
      </c>
      <c r="E15">
        <v>18219.297584</v>
      </c>
      <c r="F15">
        <v>18707.188235000001</v>
      </c>
      <c r="G15">
        <v>19485.393853000001</v>
      </c>
    </row>
    <row r="16" spans="1:7">
      <c r="B16">
        <v>2704.8876783867217</v>
      </c>
      <c r="C16">
        <v>2786.0228727068147</v>
      </c>
      <c r="D16">
        <v>3063.8032402080053</v>
      </c>
      <c r="E16">
        <v>2928.5910020025135</v>
      </c>
      <c r="F16">
        <v>2694.2832096132938</v>
      </c>
      <c r="G16">
        <v>2666.2291799580075</v>
      </c>
    </row>
    <row r="17" spans="2:7">
      <c r="B17">
        <v>8532.2307241417566</v>
      </c>
      <c r="C17">
        <v>9570.4057587397911</v>
      </c>
      <c r="D17">
        <v>10475.682846632159</v>
      </c>
      <c r="E17">
        <v>11061.552790044158</v>
      </c>
      <c r="F17">
        <v>11233.277146512153</v>
      </c>
      <c r="G17">
        <v>12310.408652423508</v>
      </c>
    </row>
    <row r="18" spans="2:7">
      <c r="B18">
        <v>6203.2131213341218</v>
      </c>
      <c r="C18">
        <v>5155.717056270827</v>
      </c>
      <c r="D18">
        <v>4850.4135360378405</v>
      </c>
      <c r="E18">
        <v>4389.4756225889741</v>
      </c>
      <c r="F18">
        <v>4922.5381414546155</v>
      </c>
      <c r="G18">
        <v>4866.8644096576791</v>
      </c>
    </row>
    <row r="19" spans="2:7">
      <c r="B19">
        <v>3527.3449441398257</v>
      </c>
      <c r="C19">
        <v>3732.7434462189185</v>
      </c>
      <c r="D19">
        <v>3883.9201552922582</v>
      </c>
      <c r="E19">
        <v>3360.5499738885792</v>
      </c>
      <c r="F19">
        <v>3466.7900650118268</v>
      </c>
      <c r="G19">
        <v>3665.8041208353002</v>
      </c>
    </row>
    <row r="20" spans="2:7">
      <c r="B20">
        <v>2087.0770324351492</v>
      </c>
      <c r="C20">
        <v>2141.315327318207</v>
      </c>
      <c r="D20">
        <v>2159.1339197437651</v>
      </c>
      <c r="E20">
        <v>1835.8992373200383</v>
      </c>
      <c r="F20">
        <v>1875.7974635838671</v>
      </c>
      <c r="G20">
        <v>1961.7961973543565</v>
      </c>
    </row>
    <row r="21" spans="2:7">
      <c r="B21">
        <v>1827.6378591356963</v>
      </c>
      <c r="C21">
        <v>1856.7221213945347</v>
      </c>
      <c r="D21">
        <v>2039.1274462985498</v>
      </c>
      <c r="E21">
        <v>2103.5878170417832</v>
      </c>
      <c r="F21">
        <v>2294.7979782919847</v>
      </c>
      <c r="G21">
        <v>2652.7546858345913</v>
      </c>
    </row>
    <row r="22" spans="2:7">
      <c r="B22">
        <v>2683.8252250926284</v>
      </c>
      <c r="C22">
        <v>2811.0777257035893</v>
      </c>
      <c r="D22">
        <v>2852.1657606302665</v>
      </c>
      <c r="E22">
        <v>2438.2078962518412</v>
      </c>
      <c r="F22">
        <v>2471.2856070817165</v>
      </c>
      <c r="G22">
        <v>2595.1510451976515</v>
      </c>
    </row>
    <row r="23" spans="2:7">
      <c r="B23">
        <v>2465.1886744150324</v>
      </c>
      <c r="C23">
        <v>2472.8069199016745</v>
      </c>
      <c r="D23">
        <v>2455.9936251593708</v>
      </c>
      <c r="E23">
        <v>1802.2143737413205</v>
      </c>
      <c r="F23">
        <v>1795.7001689914932</v>
      </c>
      <c r="G23">
        <v>2062.8310459359532</v>
      </c>
    </row>
    <row r="24" spans="2:7">
      <c r="B24">
        <v>1828.6893293489939</v>
      </c>
      <c r="C24">
        <v>1847.2085221553384</v>
      </c>
      <c r="D24">
        <v>1803.533209844647</v>
      </c>
      <c r="E24">
        <v>1556.1295244182127</v>
      </c>
      <c r="F24">
        <v>1528.2432139820796</v>
      </c>
      <c r="G24">
        <v>1649.8780542268237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95B9-A2F9-3346-9D0E-00D6A99C2F93}">
  <dimension ref="A1:G12"/>
  <sheetViews>
    <sheetView workbookViewId="0">
      <selection activeCell="K14" sqref="K14"/>
    </sheetView>
  </sheetViews>
  <sheetFormatPr baseColWidth="10" defaultRowHeight="14"/>
  <sheetData>
    <row r="1" spans="1:7">
      <c r="A1" t="s">
        <v>6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7">
      <c r="A2" t="s">
        <v>7</v>
      </c>
      <c r="B2">
        <v>996.40585467758717</v>
      </c>
      <c r="C2">
        <v>1017.9159621928044</v>
      </c>
      <c r="D2">
        <v>1043.2120334728261</v>
      </c>
      <c r="E2">
        <v>1006.5949344192256</v>
      </c>
      <c r="F2">
        <v>1025.9754648476803</v>
      </c>
      <c r="G2">
        <v>1069.1814763890461</v>
      </c>
    </row>
    <row r="3" spans="1:7">
      <c r="A3" t="s">
        <v>9</v>
      </c>
      <c r="B3">
        <v>8449.447416391662</v>
      </c>
      <c r="C3">
        <v>8683.4198175063957</v>
      </c>
      <c r="D3">
        <v>9100.3042822744719</v>
      </c>
      <c r="E3">
        <v>9568.8446876569669</v>
      </c>
      <c r="F3">
        <v>9961.945835446013</v>
      </c>
      <c r="G3">
        <v>10229.549063630437</v>
      </c>
    </row>
    <row r="4" spans="1:7">
      <c r="A4" t="s">
        <v>0</v>
      </c>
      <c r="B4">
        <v>3518.4304695075643</v>
      </c>
      <c r="C4">
        <v>4242.6907054400644</v>
      </c>
      <c r="D4">
        <v>4627.1657602572068</v>
      </c>
      <c r="E4">
        <v>4356.6424962668452</v>
      </c>
      <c r="F4">
        <v>3982.8285244040894</v>
      </c>
      <c r="G4">
        <v>3887.4882601044924</v>
      </c>
    </row>
    <row r="5" spans="1:7">
      <c r="A5" t="s">
        <v>10</v>
      </c>
      <c r="B5">
        <v>287.38184475558364</v>
      </c>
      <c r="C5">
        <v>332.08699935732403</v>
      </c>
      <c r="D5">
        <v>366.51699092333473</v>
      </c>
      <c r="E5">
        <v>394.37047333521991</v>
      </c>
      <c r="F5">
        <v>405.9205527380231</v>
      </c>
      <c r="G5">
        <v>457.39701558362458</v>
      </c>
    </row>
    <row r="6" spans="1:7">
      <c r="A6" t="s">
        <v>2</v>
      </c>
      <c r="B6">
        <v>5244.6327672480884</v>
      </c>
      <c r="C6">
        <v>4365.6796396664677</v>
      </c>
      <c r="D6">
        <v>4128.0304595097286</v>
      </c>
      <c r="E6">
        <v>3758.1635379776467</v>
      </c>
      <c r="F6">
        <v>4196.1718452012801</v>
      </c>
      <c r="G6">
        <v>4197.9231947864228</v>
      </c>
    </row>
    <row r="7" spans="1:7">
      <c r="A7" t="s">
        <v>11</v>
      </c>
      <c r="B7">
        <v>4726.5731277144459</v>
      </c>
      <c r="C7">
        <v>5059.9179918443515</v>
      </c>
      <c r="D7">
        <v>5256.6360966196598</v>
      </c>
      <c r="E7">
        <v>4561.5580103787333</v>
      </c>
      <c r="F7">
        <v>4685.8873962599964</v>
      </c>
      <c r="G7">
        <v>4987.925036590108</v>
      </c>
    </row>
    <row r="8" spans="1:7">
      <c r="A8" t="s">
        <v>1</v>
      </c>
      <c r="B8">
        <v>3139.415299514651</v>
      </c>
      <c r="C8">
        <v>3182.5288196995411</v>
      </c>
      <c r="D8">
        <v>3200.7209401611885</v>
      </c>
      <c r="E8">
        <v>2717.1030123059522</v>
      </c>
      <c r="F8">
        <v>2747.641126161795</v>
      </c>
      <c r="G8">
        <v>2864.8380625851137</v>
      </c>
    </row>
    <row r="9" spans="1:7">
      <c r="A9" t="s">
        <v>3</v>
      </c>
      <c r="B9">
        <v>48.071846926231082</v>
      </c>
      <c r="C9">
        <v>54.352128968722369</v>
      </c>
      <c r="D9">
        <v>56.967670589684523</v>
      </c>
      <c r="E9">
        <v>57.732110434818999</v>
      </c>
      <c r="F9">
        <v>60.830041690098497</v>
      </c>
      <c r="G9">
        <v>70.050564605119717</v>
      </c>
    </row>
    <row r="10" spans="1:7">
      <c r="A10" t="s">
        <v>5</v>
      </c>
      <c r="B10">
        <v>4625.1648899307111</v>
      </c>
      <c r="C10">
        <v>4870.8126291386579</v>
      </c>
      <c r="D10">
        <v>4976.8869923796174</v>
      </c>
      <c r="E10">
        <v>4198.3976042803015</v>
      </c>
      <c r="F10">
        <v>4251.4925886255278</v>
      </c>
      <c r="G10">
        <v>4390.7779724287511</v>
      </c>
    </row>
    <row r="11" spans="1:7">
      <c r="A11" t="s">
        <v>12</v>
      </c>
      <c r="B11">
        <v>956.85858208932768</v>
      </c>
      <c r="C11">
        <v>981.20844817619627</v>
      </c>
      <c r="D11">
        <v>1016.9794537496217</v>
      </c>
      <c r="E11">
        <v>781.81984985161625</v>
      </c>
      <c r="F11">
        <v>801.86940976067967</v>
      </c>
      <c r="G11">
        <v>939.68362014605668</v>
      </c>
    </row>
    <row r="12" spans="1:7">
      <c r="A12" t="s">
        <v>8</v>
      </c>
      <c r="B12">
        <v>5451.1030985286925</v>
      </c>
      <c r="C12">
        <v>5384.9623706247521</v>
      </c>
      <c r="D12">
        <v>5117.649444960105</v>
      </c>
      <c r="E12">
        <v>4581.1389211970636</v>
      </c>
      <c r="F12">
        <v>4544.536187251646</v>
      </c>
      <c r="G12">
        <v>4773.4524069873587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0917-0B6E-204D-ACB4-30A54B860EAF}">
  <dimension ref="A1:G38"/>
  <sheetViews>
    <sheetView workbookViewId="0">
      <selection activeCell="I17" sqref="I17"/>
    </sheetView>
  </sheetViews>
  <sheetFormatPr baseColWidth="10" defaultRowHeight="14"/>
  <cols>
    <col min="1" max="1" width="33.83203125" customWidth="1"/>
    <col min="2" max="2" width="13" bestFit="1" customWidth="1"/>
  </cols>
  <sheetData>
    <row r="1" spans="1:7">
      <c r="A1" t="s">
        <v>6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7">
      <c r="A2" t="s">
        <v>7</v>
      </c>
      <c r="B2">
        <v>4.2075350284576398</v>
      </c>
      <c r="C2">
        <v>4.5294299125671396</v>
      </c>
      <c r="D2">
        <v>4.6294598579406703</v>
      </c>
      <c r="E2">
        <v>4.6243200302123997</v>
      </c>
      <c r="F2">
        <v>4.4591000080108643</v>
      </c>
      <c r="G2">
        <v>4.5291650295257604</v>
      </c>
    </row>
    <row r="3" spans="1:7">
      <c r="A3" t="s">
        <v>9</v>
      </c>
      <c r="B3" t="s">
        <v>4</v>
      </c>
      <c r="C3">
        <v>4.9310498237609899</v>
      </c>
      <c r="D3">
        <v>4.9617400169372603</v>
      </c>
      <c r="E3" t="s">
        <v>4</v>
      </c>
      <c r="F3" t="s">
        <v>4</v>
      </c>
      <c r="G3" t="s">
        <v>4</v>
      </c>
    </row>
    <row r="4" spans="1:7">
      <c r="A4" t="s">
        <v>0</v>
      </c>
      <c r="B4" t="s">
        <v>4</v>
      </c>
      <c r="C4">
        <v>5.5297999382018999</v>
      </c>
      <c r="D4">
        <v>5.59899997711182</v>
      </c>
      <c r="E4">
        <v>5.5561599731445304</v>
      </c>
      <c r="F4">
        <v>5.4267001152038601</v>
      </c>
      <c r="G4">
        <v>5.4420900344848597</v>
      </c>
    </row>
    <row r="5" spans="1:7">
      <c r="A5" t="s">
        <v>10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</row>
    <row r="6" spans="1:7">
      <c r="A6" t="s">
        <v>2</v>
      </c>
      <c r="B6">
        <v>3.69226002693176</v>
      </c>
      <c r="C6">
        <v>3.6653800010681201</v>
      </c>
      <c r="D6">
        <v>3.5905900001525901</v>
      </c>
      <c r="E6" t="s">
        <v>4</v>
      </c>
      <c r="F6">
        <v>3.1861801147460902</v>
      </c>
      <c r="G6">
        <v>3.18217992782593</v>
      </c>
    </row>
    <row r="7" spans="1:7">
      <c r="A7" t="s">
        <v>11</v>
      </c>
      <c r="B7">
        <v>4.9565801620483398</v>
      </c>
      <c r="C7">
        <v>4.9611101150512704</v>
      </c>
      <c r="D7">
        <v>4.9396200180053702</v>
      </c>
      <c r="E7">
        <v>4.8349800109863299</v>
      </c>
      <c r="F7">
        <v>4.8402199745178196</v>
      </c>
      <c r="G7">
        <v>4.9051198959350604</v>
      </c>
    </row>
    <row r="8" spans="1:7">
      <c r="A8" t="s">
        <v>1</v>
      </c>
      <c r="B8">
        <v>4.0560197830200204</v>
      </c>
      <c r="C8">
        <v>4.1436700820922896</v>
      </c>
      <c r="D8">
        <v>4.06127977371216</v>
      </c>
      <c r="E8">
        <v>4.07362985610962</v>
      </c>
      <c r="F8">
        <v>3.8157899379730198</v>
      </c>
      <c r="G8">
        <v>4.0449399948120099</v>
      </c>
    </row>
    <row r="9" spans="1:7">
      <c r="A9" t="s">
        <v>3</v>
      </c>
      <c r="B9">
        <v>3.8675000667571999</v>
      </c>
      <c r="C9">
        <v>3.8446700572967498</v>
      </c>
      <c r="D9" t="s">
        <v>4</v>
      </c>
      <c r="E9" t="s">
        <v>4</v>
      </c>
      <c r="F9" t="s">
        <v>4</v>
      </c>
      <c r="G9" t="s">
        <v>4</v>
      </c>
    </row>
    <row r="10" spans="1:7">
      <c r="A10" t="s">
        <v>5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>
        <v>5.45160007476807</v>
      </c>
    </row>
    <row r="11" spans="1:7">
      <c r="A11" t="s">
        <v>12</v>
      </c>
      <c r="B11">
        <v>5.8551001548767099</v>
      </c>
      <c r="C11">
        <v>5.8388500213623002</v>
      </c>
      <c r="D11">
        <v>5.9484801292419398</v>
      </c>
      <c r="E11">
        <v>6.2410597801208496</v>
      </c>
      <c r="F11">
        <v>6.3140401840209996</v>
      </c>
      <c r="G11">
        <v>6.32254981994629</v>
      </c>
    </row>
    <row r="12" spans="1:7">
      <c r="A12" t="s">
        <v>8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</row>
    <row r="14" spans="1:7">
      <c r="A14" t="s">
        <v>6</v>
      </c>
      <c r="B14">
        <v>2012</v>
      </c>
      <c r="C14">
        <v>2013</v>
      </c>
      <c r="D14">
        <v>2014</v>
      </c>
      <c r="E14">
        <v>2015</v>
      </c>
      <c r="F14">
        <v>2016</v>
      </c>
      <c r="G14">
        <v>2017</v>
      </c>
    </row>
    <row r="15" spans="1:7">
      <c r="A15" t="s">
        <v>7</v>
      </c>
      <c r="B15">
        <v>75145997061963.734</v>
      </c>
      <c r="C15">
        <v>77302022602630.094</v>
      </c>
      <c r="D15">
        <v>79450807677429.672</v>
      </c>
      <c r="E15">
        <v>75198758494968.984</v>
      </c>
      <c r="F15">
        <v>76335795445380.391</v>
      </c>
      <c r="G15">
        <v>81229182706392.516</v>
      </c>
    </row>
    <row r="16" spans="1:7">
      <c r="A16" t="s">
        <v>9</v>
      </c>
      <c r="B16">
        <v>16197007349000</v>
      </c>
      <c r="C16">
        <v>16784849190000.002</v>
      </c>
      <c r="D16">
        <v>17521746534000.002</v>
      </c>
      <c r="E16">
        <v>18219297584000</v>
      </c>
      <c r="F16">
        <v>18707188235000</v>
      </c>
      <c r="G16">
        <v>19485393853000</v>
      </c>
    </row>
    <row r="17" spans="1:7">
      <c r="A17" t="s">
        <v>0</v>
      </c>
      <c r="B17">
        <v>2704887678386.7217</v>
      </c>
      <c r="C17">
        <v>2786022872706.8149</v>
      </c>
      <c r="D17">
        <v>3063803240208.0054</v>
      </c>
      <c r="E17">
        <v>2928591002002.5137</v>
      </c>
      <c r="F17">
        <v>2694283209613.2939</v>
      </c>
      <c r="G17">
        <v>2666229179958.0073</v>
      </c>
    </row>
    <row r="18" spans="1:7">
      <c r="A18" t="s">
        <v>10</v>
      </c>
      <c r="B18">
        <v>8532230724141.7559</v>
      </c>
      <c r="C18">
        <v>9570405758739.791</v>
      </c>
      <c r="D18">
        <v>10475682846632.158</v>
      </c>
      <c r="E18">
        <v>11061552790044.158</v>
      </c>
      <c r="F18">
        <v>11233277146512.152</v>
      </c>
      <c r="G18">
        <v>12310408652423.508</v>
      </c>
    </row>
    <row r="19" spans="1:7">
      <c r="A19" t="s">
        <v>2</v>
      </c>
      <c r="B19">
        <v>6203213121334.1221</v>
      </c>
      <c r="C19">
        <v>5155717056270.8271</v>
      </c>
      <c r="D19">
        <v>4850413536037.8408</v>
      </c>
      <c r="E19">
        <v>4389475622588.9741</v>
      </c>
      <c r="F19">
        <v>4922538141454.6152</v>
      </c>
      <c r="G19">
        <v>4866864409657.6787</v>
      </c>
    </row>
    <row r="20" spans="1:7">
      <c r="A20" t="s">
        <v>11</v>
      </c>
      <c r="B20">
        <v>3527344944139.8257</v>
      </c>
      <c r="C20">
        <v>3732743446218.9185</v>
      </c>
      <c r="D20">
        <v>3883920155292.2583</v>
      </c>
      <c r="E20">
        <v>3360549973888.5791</v>
      </c>
      <c r="F20">
        <v>3466790065011.8267</v>
      </c>
      <c r="G20">
        <v>3665804120835.3003</v>
      </c>
    </row>
    <row r="21" spans="1:7">
      <c r="A21" t="s">
        <v>1</v>
      </c>
      <c r="B21">
        <v>2087077032435.1492</v>
      </c>
      <c r="C21">
        <v>2141315327318.207</v>
      </c>
      <c r="D21">
        <v>2159133919743.7651</v>
      </c>
      <c r="E21">
        <v>1835899237320.0383</v>
      </c>
      <c r="F21">
        <v>1875797463583.8669</v>
      </c>
      <c r="G21">
        <v>1961796197354.3564</v>
      </c>
    </row>
    <row r="22" spans="1:7">
      <c r="A22" t="s">
        <v>3</v>
      </c>
      <c r="B22">
        <v>1827637859135.6963</v>
      </c>
      <c r="C22">
        <v>1856722121394.5347</v>
      </c>
      <c r="D22">
        <v>2039127446298.5498</v>
      </c>
      <c r="E22">
        <v>2103587817041.7832</v>
      </c>
      <c r="F22">
        <v>2294797978291.9849</v>
      </c>
      <c r="G22">
        <v>2652754685834.5913</v>
      </c>
    </row>
    <row r="23" spans="1:7">
      <c r="A23" t="s">
        <v>5</v>
      </c>
      <c r="B23">
        <v>2683825225092.6284</v>
      </c>
      <c r="C23">
        <v>2811077725703.5894</v>
      </c>
      <c r="D23">
        <v>2852165760630.2666</v>
      </c>
      <c r="E23">
        <v>2438207896251.8413</v>
      </c>
      <c r="F23">
        <v>2471285607081.7163</v>
      </c>
      <c r="G23">
        <v>2595151045197.6514</v>
      </c>
    </row>
    <row r="24" spans="1:7">
      <c r="A24" t="s">
        <v>12</v>
      </c>
      <c r="B24">
        <v>2465188674415.0322</v>
      </c>
      <c r="C24">
        <v>2472806919901.6743</v>
      </c>
      <c r="D24">
        <v>2455993625159.3706</v>
      </c>
      <c r="E24">
        <v>1802214373741.3206</v>
      </c>
      <c r="F24">
        <v>1795700168991.4932</v>
      </c>
      <c r="G24">
        <v>2062831045935.9531</v>
      </c>
    </row>
    <row r="25" spans="1:7">
      <c r="A25" t="s">
        <v>8</v>
      </c>
      <c r="B25">
        <v>1828689329348.9939</v>
      </c>
      <c r="C25">
        <v>1847208522155.3384</v>
      </c>
      <c r="D25">
        <v>1803533209844.647</v>
      </c>
      <c r="E25">
        <v>1556129524418.2126</v>
      </c>
      <c r="F25">
        <v>1528243213982.0796</v>
      </c>
      <c r="G25">
        <v>1649878054226.8237</v>
      </c>
    </row>
    <row r="27" spans="1:7">
      <c r="A27" t="s">
        <v>6</v>
      </c>
      <c r="B27">
        <v>2012</v>
      </c>
      <c r="C27">
        <v>2013</v>
      </c>
      <c r="D27">
        <v>2014</v>
      </c>
      <c r="E27">
        <v>2015</v>
      </c>
      <c r="F27">
        <v>2016</v>
      </c>
      <c r="G27">
        <v>2017</v>
      </c>
    </row>
    <row r="28" spans="1:7">
      <c r="A28" t="s">
        <v>7</v>
      </c>
      <c r="B28">
        <f>B15*B2%</f>
        <v>3161794148865.873</v>
      </c>
      <c r="C28">
        <f t="shared" ref="C28:G28" si="0">C15*C2%</f>
        <v>3501340934782.9385</v>
      </c>
      <c r="D28">
        <f t="shared" si="0"/>
        <v>3678143248236.251</v>
      </c>
      <c r="E28">
        <f t="shared" si="0"/>
        <v>3477431251553.8994</v>
      </c>
      <c r="F28">
        <f t="shared" si="0"/>
        <v>3403889460820.1138</v>
      </c>
      <c r="G28">
        <f t="shared" si="0"/>
        <v>3679003736907.5166</v>
      </c>
    </row>
    <row r="29" spans="1:7">
      <c r="A29" t="s">
        <v>9</v>
      </c>
      <c r="B29" t="e">
        <f t="shared" ref="B29:G29" si="1">B16*B3%</f>
        <v>#VALUE!</v>
      </c>
      <c r="C29">
        <f t="shared" si="1"/>
        <v>827669276402.04297</v>
      </c>
      <c r="D29">
        <f t="shared" si="1"/>
        <v>869383509443.79553</v>
      </c>
      <c r="E29" t="e">
        <f t="shared" si="1"/>
        <v>#VALUE!</v>
      </c>
      <c r="F29" t="e">
        <f t="shared" si="1"/>
        <v>#VALUE!</v>
      </c>
      <c r="G29" t="e">
        <f t="shared" si="1"/>
        <v>#VALUE!</v>
      </c>
    </row>
    <row r="30" spans="1:7">
      <c r="A30" t="s">
        <v>0</v>
      </c>
      <c r="B30" t="e">
        <f t="shared" ref="B30:G30" si="2">B17*B4%</f>
        <v>#VALUE!</v>
      </c>
      <c r="C30">
        <f t="shared" si="2"/>
        <v>154061491093.23224</v>
      </c>
      <c r="D30">
        <f t="shared" si="2"/>
        <v>171542342717.99744</v>
      </c>
      <c r="E30">
        <f t="shared" si="2"/>
        <v>162717201030.37601</v>
      </c>
      <c r="F30">
        <f t="shared" si="2"/>
        <v>146210670040.00287</v>
      </c>
      <c r="G30">
        <f t="shared" si="2"/>
        <v>145098592499.02209</v>
      </c>
    </row>
    <row r="31" spans="1:7">
      <c r="A31" t="s">
        <v>10</v>
      </c>
      <c r="B31" t="e">
        <f t="shared" ref="B31:G31" si="3">B18*B5%</f>
        <v>#VALUE!</v>
      </c>
      <c r="C31" t="e">
        <f t="shared" si="3"/>
        <v>#VALUE!</v>
      </c>
      <c r="D31" t="e">
        <f t="shared" si="3"/>
        <v>#VALUE!</v>
      </c>
      <c r="E31" t="e">
        <f t="shared" si="3"/>
        <v>#VALUE!</v>
      </c>
      <c r="F31" t="e">
        <f t="shared" si="3"/>
        <v>#VALUE!</v>
      </c>
      <c r="G31" t="e">
        <f t="shared" si="3"/>
        <v>#VALUE!</v>
      </c>
    </row>
    <row r="32" spans="1:7">
      <c r="A32" t="s">
        <v>2</v>
      </c>
      <c r="B32">
        <f t="shared" ref="B32:G32" si="4">B19*B6%</f>
        <v>229038758464.40573</v>
      </c>
      <c r="C32">
        <f t="shared" si="4"/>
        <v>188976621892.20889</v>
      </c>
      <c r="D32">
        <f t="shared" si="4"/>
        <v>174158463391.02237</v>
      </c>
      <c r="E32" t="e">
        <f t="shared" si="4"/>
        <v>#VALUE!</v>
      </c>
      <c r="F32">
        <f t="shared" si="4"/>
        <v>156840931403.8187</v>
      </c>
      <c r="G32">
        <f t="shared" si="4"/>
        <v>154872382358.63062</v>
      </c>
    </row>
    <row r="33" spans="1:7">
      <c r="A33" t="s">
        <v>11</v>
      </c>
      <c r="B33">
        <f t="shared" ref="B33:G33" si="5">B20*B7%</f>
        <v>174835679748.24969</v>
      </c>
      <c r="C33">
        <f t="shared" si="5"/>
        <v>185185512679.28015</v>
      </c>
      <c r="D33">
        <f t="shared" si="5"/>
        <v>191850897474.16165</v>
      </c>
      <c r="E33">
        <f t="shared" si="5"/>
        <v>162481919496.71912</v>
      </c>
      <c r="F33">
        <f t="shared" si="5"/>
        <v>167800265201.30173</v>
      </c>
      <c r="G33">
        <f t="shared" si="5"/>
        <v>179812087277.09964</v>
      </c>
    </row>
    <row r="34" spans="1:7">
      <c r="A34" t="s">
        <v>1</v>
      </c>
      <c r="B34">
        <f t="shared" ref="B34:G34" si="6">B21*B8%</f>
        <v>84652257322.436829</v>
      </c>
      <c r="C34">
        <f t="shared" si="6"/>
        <v>88729042581.341141</v>
      </c>
      <c r="D34">
        <f t="shared" si="6"/>
        <v>87688469169.912079</v>
      </c>
      <c r="E34">
        <f t="shared" si="6"/>
        <v>74787739459.557892</v>
      </c>
      <c r="F34">
        <f t="shared" si="6"/>
        <v>71576490872.186325</v>
      </c>
      <c r="G34">
        <f t="shared" si="6"/>
        <v>79353479003.487518</v>
      </c>
    </row>
    <row r="35" spans="1:7">
      <c r="A35" t="s">
        <v>3</v>
      </c>
      <c r="B35">
        <f t="shared" ref="B35:G35" si="7">B22*B9%</f>
        <v>70683895422.152908</v>
      </c>
      <c r="C35">
        <f t="shared" si="7"/>
        <v>71384839448.460693</v>
      </c>
      <c r="D35" t="e">
        <f t="shared" si="7"/>
        <v>#VALUE!</v>
      </c>
      <c r="E35" t="e">
        <f t="shared" si="7"/>
        <v>#VALUE!</v>
      </c>
      <c r="F35" t="e">
        <f t="shared" si="7"/>
        <v>#VALUE!</v>
      </c>
      <c r="G35" t="e">
        <f t="shared" si="7"/>
        <v>#VALUE!</v>
      </c>
    </row>
    <row r="36" spans="1:7">
      <c r="A36" t="s">
        <v>5</v>
      </c>
      <c r="B36" t="e">
        <f t="shared" ref="B36:G36" si="8">B23*B10%</f>
        <v>#VALUE!</v>
      </c>
      <c r="C36" t="e">
        <f t="shared" si="8"/>
        <v>#VALUE!</v>
      </c>
      <c r="D36" t="e">
        <f t="shared" si="8"/>
        <v>#VALUE!</v>
      </c>
      <c r="E36" t="e">
        <f t="shared" si="8"/>
        <v>#VALUE!</v>
      </c>
      <c r="F36" t="e">
        <f t="shared" si="8"/>
        <v>#VALUE!</v>
      </c>
      <c r="G36">
        <f t="shared" si="8"/>
        <v>141477256320.33951</v>
      </c>
    </row>
    <row r="37" spans="1:7">
      <c r="A37" t="s">
        <v>12</v>
      </c>
      <c r="B37">
        <f t="shared" ref="B37:G37" si="9">B24*B11%</f>
        <v>144339265893.67767</v>
      </c>
      <c r="C37">
        <f t="shared" si="9"/>
        <v>144383487370.92737</v>
      </c>
      <c r="D37">
        <f t="shared" si="9"/>
        <v>146094292768.05392</v>
      </c>
      <c r="E37">
        <f t="shared" si="9"/>
        <v>112477276431.1264</v>
      </c>
      <c r="F37">
        <f t="shared" si="9"/>
        <v>113381230254.65588</v>
      </c>
      <c r="G37">
        <f t="shared" si="9"/>
        <v>130423520580.61977</v>
      </c>
    </row>
    <row r="38" spans="1:7">
      <c r="A38" t="s">
        <v>8</v>
      </c>
      <c r="B38" t="e">
        <f t="shared" ref="B38:G38" si="10">B25*B12%</f>
        <v>#VALUE!</v>
      </c>
      <c r="C38" t="e">
        <f t="shared" si="10"/>
        <v>#VALUE!</v>
      </c>
      <c r="D38" t="e">
        <f t="shared" si="10"/>
        <v>#VALUE!</v>
      </c>
      <c r="E38" t="e">
        <f t="shared" si="10"/>
        <v>#VALUE!</v>
      </c>
      <c r="F38" t="e">
        <f t="shared" si="10"/>
        <v>#VALUE!</v>
      </c>
      <c r="G38" t="e">
        <f t="shared" si="10"/>
        <v>#VALUE!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F241-C647-8F47-B9C8-F06FBF43049B}">
  <dimension ref="A1:M32"/>
  <sheetViews>
    <sheetView tabSelected="1" workbookViewId="0">
      <selection activeCell="A28" sqref="A28:M32"/>
    </sheetView>
  </sheetViews>
  <sheetFormatPr baseColWidth="10" defaultRowHeight="14"/>
  <sheetData>
    <row r="1" spans="1:7">
      <c r="A1" t="s">
        <v>6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7">
      <c r="A2" t="s">
        <v>9</v>
      </c>
      <c r="B2">
        <v>0</v>
      </c>
      <c r="C2">
        <v>827.66927640204301</v>
      </c>
      <c r="D2">
        <v>869.38350944379556</v>
      </c>
      <c r="E2">
        <v>0</v>
      </c>
      <c r="F2">
        <v>0</v>
      </c>
      <c r="G2">
        <v>0</v>
      </c>
    </row>
    <row r="3" spans="1:7">
      <c r="A3" t="s">
        <v>0</v>
      </c>
      <c r="B3">
        <v>0</v>
      </c>
      <c r="C3">
        <v>154.06149109323223</v>
      </c>
      <c r="D3">
        <v>171.54234271799743</v>
      </c>
      <c r="E3">
        <v>162.717201030376</v>
      </c>
      <c r="F3">
        <v>146.21067004000287</v>
      </c>
      <c r="G3">
        <v>145.09859249902209</v>
      </c>
    </row>
    <row r="4" spans="1:7">
      <c r="A4" t="s">
        <v>2</v>
      </c>
      <c r="B4">
        <v>229.03875846440573</v>
      </c>
      <c r="C4">
        <v>188.9766218922089</v>
      </c>
      <c r="D4">
        <v>174.15846339102237</v>
      </c>
      <c r="E4">
        <v>0</v>
      </c>
      <c r="F4">
        <v>156.8409314038187</v>
      </c>
      <c r="G4">
        <v>154.8723823586306</v>
      </c>
    </row>
    <row r="5" spans="1:7">
      <c r="A5" t="s">
        <v>11</v>
      </c>
      <c r="B5">
        <v>174.8356797482497</v>
      </c>
      <c r="C5">
        <v>185.18551267928015</v>
      </c>
      <c r="D5">
        <v>191.85089747416166</v>
      </c>
      <c r="E5">
        <v>162.48191949671912</v>
      </c>
      <c r="F5">
        <v>167.80026520130173</v>
      </c>
      <c r="G5">
        <v>179.81208727709964</v>
      </c>
    </row>
    <row r="6" spans="1:7">
      <c r="A6" t="s">
        <v>1</v>
      </c>
      <c r="B6">
        <v>84.652257322436824</v>
      </c>
      <c r="C6">
        <v>88.729042581341147</v>
      </c>
      <c r="D6">
        <v>87.688469169912082</v>
      </c>
      <c r="E6">
        <v>74.787739459557898</v>
      </c>
      <c r="F6">
        <v>71.576490872186326</v>
      </c>
      <c r="G6">
        <v>79.353479003487521</v>
      </c>
    </row>
    <row r="7" spans="1:7">
      <c r="A7" t="s">
        <v>3</v>
      </c>
      <c r="B7">
        <v>70.683895422152915</v>
      </c>
      <c r="C7">
        <v>71.384839448460696</v>
      </c>
      <c r="D7">
        <v>0</v>
      </c>
      <c r="E7">
        <v>0</v>
      </c>
      <c r="F7">
        <v>0</v>
      </c>
      <c r="G7">
        <v>0</v>
      </c>
    </row>
    <row r="8" spans="1:7">
      <c r="A8" t="s">
        <v>12</v>
      </c>
      <c r="B8">
        <v>144.33926589367766</v>
      </c>
      <c r="C8">
        <v>144.38348737092736</v>
      </c>
      <c r="D8">
        <v>146.09429276805392</v>
      </c>
      <c r="E8">
        <v>112.4772764311264</v>
      </c>
      <c r="F8">
        <v>113.38123025465589</v>
      </c>
      <c r="G8">
        <v>130.42352058061977</v>
      </c>
    </row>
    <row r="11" spans="1:7">
      <c r="A11" t="s">
        <v>13</v>
      </c>
      <c r="B11">
        <v>2013</v>
      </c>
      <c r="C11">
        <v>2014</v>
      </c>
      <c r="D11">
        <v>2015</v>
      </c>
      <c r="E11">
        <v>2016</v>
      </c>
      <c r="F11">
        <v>2017</v>
      </c>
    </row>
    <row r="12" spans="1:7">
      <c r="A12" t="s">
        <v>0</v>
      </c>
      <c r="B12">
        <v>154.06149109323223</v>
      </c>
      <c r="C12">
        <v>171.54234271799743</v>
      </c>
      <c r="D12">
        <v>162.717201030376</v>
      </c>
      <c r="E12">
        <v>146.21067004000287</v>
      </c>
      <c r="F12">
        <v>145.09859249902209</v>
      </c>
    </row>
    <row r="13" spans="1:7">
      <c r="A13" t="s">
        <v>2</v>
      </c>
      <c r="B13">
        <v>188.9766218922089</v>
      </c>
      <c r="C13">
        <v>174.15846339102237</v>
      </c>
      <c r="D13">
        <v>165.49969739742053</v>
      </c>
      <c r="E13">
        <v>156.8409314038187</v>
      </c>
      <c r="F13">
        <v>154.8723823586306</v>
      </c>
    </row>
    <row r="14" spans="1:7">
      <c r="A14" t="s">
        <v>11</v>
      </c>
      <c r="B14">
        <v>185.18551267928015</v>
      </c>
      <c r="C14">
        <v>191.85089747416166</v>
      </c>
      <c r="D14">
        <v>162.48191949671912</v>
      </c>
      <c r="E14">
        <v>167.80026520130173</v>
      </c>
      <c r="F14">
        <v>179.81208727709964</v>
      </c>
    </row>
    <row r="15" spans="1:7">
      <c r="A15" t="s">
        <v>1</v>
      </c>
      <c r="B15">
        <v>88.729042581341147</v>
      </c>
      <c r="C15">
        <v>87.688469169912082</v>
      </c>
      <c r="D15">
        <v>74.787739459557898</v>
      </c>
      <c r="E15">
        <v>71.576490872186326</v>
      </c>
      <c r="F15">
        <v>79.353479003487521</v>
      </c>
    </row>
    <row r="16" spans="1:7">
      <c r="A16" t="s">
        <v>12</v>
      </c>
      <c r="B16">
        <v>144.38348737092736</v>
      </c>
      <c r="C16">
        <v>146.09429276805392</v>
      </c>
      <c r="D16">
        <v>112.4772764311264</v>
      </c>
      <c r="E16">
        <v>113.38123025465589</v>
      </c>
      <c r="F16">
        <v>130.42352058061977</v>
      </c>
    </row>
    <row r="21" spans="1:13">
      <c r="A21" t="s">
        <v>16</v>
      </c>
      <c r="B21">
        <v>2014</v>
      </c>
      <c r="C21">
        <v>2015</v>
      </c>
      <c r="D21">
        <v>2016</v>
      </c>
      <c r="E21">
        <v>2017</v>
      </c>
      <c r="F21" t="s">
        <v>16</v>
      </c>
      <c r="G21">
        <v>2014</v>
      </c>
      <c r="H21">
        <v>2015</v>
      </c>
      <c r="I21">
        <v>2016</v>
      </c>
      <c r="J21">
        <v>2017</v>
      </c>
    </row>
    <row r="22" spans="1:13">
      <c r="A22" t="s">
        <v>0</v>
      </c>
      <c r="B22">
        <v>17.480851624765194</v>
      </c>
      <c r="C22">
        <v>-8.825141687621425</v>
      </c>
      <c r="D22">
        <v>-16.506530990373136</v>
      </c>
      <c r="E22">
        <v>-1.1120775409807777</v>
      </c>
      <c r="F22" t="s">
        <v>0</v>
      </c>
      <c r="G22">
        <v>11.346671709276421</v>
      </c>
      <c r="H22">
        <v>-5.1445850323551232</v>
      </c>
      <c r="I22">
        <v>-10.144306124889464</v>
      </c>
      <c r="J22">
        <v>-0.76059944235021704</v>
      </c>
    </row>
    <row r="23" spans="1:13">
      <c r="A23" t="s">
        <v>2</v>
      </c>
      <c r="B23">
        <v>-14.818158501186531</v>
      </c>
      <c r="C23">
        <v>-8.6587659936018326</v>
      </c>
      <c r="D23">
        <v>-8.6587659936018326</v>
      </c>
      <c r="E23">
        <v>-1.968549045188098</v>
      </c>
      <c r="F23" t="s">
        <v>2</v>
      </c>
      <c r="G23">
        <v>-7.8412654183429726</v>
      </c>
      <c r="H23">
        <v>-4.9717744547166118</v>
      </c>
      <c r="I23">
        <v>-5.2318923416574101</v>
      </c>
      <c r="J23">
        <v>-1.2551245568158929</v>
      </c>
    </row>
    <row r="24" spans="1:13">
      <c r="A24" t="s">
        <v>11</v>
      </c>
      <c r="B24">
        <v>6.6653847948815041</v>
      </c>
      <c r="C24">
        <v>-29.36897797744254</v>
      </c>
      <c r="D24">
        <v>5.3183457045826117</v>
      </c>
      <c r="E24">
        <v>12.011822075797909</v>
      </c>
      <c r="F24" t="s">
        <v>11</v>
      </c>
      <c r="G24">
        <v>3.5993014239862156</v>
      </c>
      <c r="H24">
        <v>-15.308230695870439</v>
      </c>
      <c r="I24">
        <v>3.2731923164472474</v>
      </c>
      <c r="J24">
        <v>7.1584047029889479</v>
      </c>
    </row>
    <row r="25" spans="1:13">
      <c r="A25" t="s">
        <v>1</v>
      </c>
      <c r="B25">
        <v>-1.0405734114290652</v>
      </c>
      <c r="C25">
        <v>-12.900729710354184</v>
      </c>
      <c r="D25">
        <v>-3.2112485873715713</v>
      </c>
      <c r="E25">
        <v>7.776988131301195</v>
      </c>
      <c r="F25" t="s">
        <v>1</v>
      </c>
      <c r="G25">
        <v>-1.1727540173502196</v>
      </c>
      <c r="H25">
        <v>-14.712002424579582</v>
      </c>
      <c r="I25">
        <v>-4.2938168884059946</v>
      </c>
      <c r="J25">
        <v>10.865282771669419</v>
      </c>
    </row>
    <row r="26" spans="1:13">
      <c r="A26" t="s">
        <v>12</v>
      </c>
      <c r="B26">
        <v>1.7108053971265633</v>
      </c>
      <c r="C26">
        <v>-33.61701633692752</v>
      </c>
      <c r="D26">
        <v>0.90395382352949127</v>
      </c>
      <c r="E26">
        <v>17.042290325963876</v>
      </c>
      <c r="F26" t="s">
        <v>12</v>
      </c>
      <c r="G26">
        <v>1.1849037783187983</v>
      </c>
      <c r="H26">
        <v>-23.010492538746504</v>
      </c>
      <c r="I26">
        <v>0.80367684230246494</v>
      </c>
      <c r="J26">
        <v>15.030962609672379</v>
      </c>
    </row>
    <row r="28" spans="1:13">
      <c r="A28" t="s">
        <v>16</v>
      </c>
      <c r="B28" t="s">
        <v>0</v>
      </c>
      <c r="C28" t="s">
        <v>2</v>
      </c>
      <c r="D28" t="s">
        <v>11</v>
      </c>
      <c r="E28" t="s">
        <v>1</v>
      </c>
      <c r="F28" t="s">
        <v>12</v>
      </c>
      <c r="H28" t="s">
        <v>16</v>
      </c>
      <c r="I28" t="s">
        <v>0</v>
      </c>
      <c r="J28" t="s">
        <v>2</v>
      </c>
      <c r="K28" t="s">
        <v>11</v>
      </c>
      <c r="L28" t="s">
        <v>1</v>
      </c>
      <c r="M28" t="s">
        <v>12</v>
      </c>
    </row>
    <row r="29" spans="1:13">
      <c r="A29">
        <v>2014</v>
      </c>
      <c r="B29">
        <v>17.480851624765194</v>
      </c>
      <c r="C29">
        <v>-14.818158501186531</v>
      </c>
      <c r="D29">
        <v>6.6653847948815041</v>
      </c>
      <c r="E29">
        <v>-1.0405734114290652</v>
      </c>
      <c r="F29">
        <v>1.7108053971265633</v>
      </c>
      <c r="H29">
        <v>2014</v>
      </c>
      <c r="I29">
        <v>11.346671709276421</v>
      </c>
      <c r="J29">
        <v>-7.8412654183429726</v>
      </c>
      <c r="K29">
        <v>3.5993014239862156</v>
      </c>
      <c r="L29">
        <v>-1.1727540173502196</v>
      </c>
      <c r="M29">
        <v>1.1849037783187983</v>
      </c>
    </row>
    <row r="30" spans="1:13">
      <c r="A30">
        <v>2015</v>
      </c>
      <c r="B30">
        <v>-8.825141687621425</v>
      </c>
      <c r="C30">
        <v>-8.6587659936018326</v>
      </c>
      <c r="D30">
        <v>-29.36897797744254</v>
      </c>
      <c r="E30">
        <v>-12.900729710354184</v>
      </c>
      <c r="F30">
        <v>-33.61701633692752</v>
      </c>
      <c r="H30">
        <v>2015</v>
      </c>
      <c r="I30">
        <v>-5.1445850323551232</v>
      </c>
      <c r="J30">
        <v>-4.9717744547166118</v>
      </c>
      <c r="K30">
        <v>-15.308230695870439</v>
      </c>
      <c r="L30">
        <v>-14.712002424579582</v>
      </c>
      <c r="M30">
        <v>-23.010492538746504</v>
      </c>
    </row>
    <row r="31" spans="1:13">
      <c r="A31">
        <v>2016</v>
      </c>
      <c r="B31">
        <v>-16.506530990373136</v>
      </c>
      <c r="C31">
        <v>-8.6587659936018326</v>
      </c>
      <c r="D31">
        <v>5.3183457045826117</v>
      </c>
      <c r="E31">
        <v>-3.2112485873715713</v>
      </c>
      <c r="F31">
        <v>0.90395382352949127</v>
      </c>
      <c r="H31">
        <v>2016</v>
      </c>
      <c r="I31">
        <v>-10.144306124889464</v>
      </c>
      <c r="J31">
        <v>-5.2318923416574101</v>
      </c>
      <c r="K31">
        <v>3.2731923164472474</v>
      </c>
      <c r="L31">
        <v>-4.2938168884059946</v>
      </c>
      <c r="M31">
        <v>0.80367684230246494</v>
      </c>
    </row>
    <row r="32" spans="1:13">
      <c r="A32">
        <v>2017</v>
      </c>
      <c r="B32">
        <v>-1.1120775409807777</v>
      </c>
      <c r="C32">
        <v>-1.968549045188098</v>
      </c>
      <c r="D32">
        <v>12.011822075797909</v>
      </c>
      <c r="E32">
        <v>7.776988131301195</v>
      </c>
      <c r="F32">
        <v>17.042290325963876</v>
      </c>
      <c r="H32">
        <v>2017</v>
      </c>
      <c r="I32">
        <v>-0.76059944235021704</v>
      </c>
      <c r="J32">
        <v>-1.2551245568158929</v>
      </c>
      <c r="K32">
        <v>7.1584047029889479</v>
      </c>
      <c r="L32">
        <v>10.865282771669419</v>
      </c>
      <c r="M32">
        <v>15.030962609672379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8D2D-A28A-4E47-836D-9DFFC1DAEE9D}">
  <dimension ref="A1:G8"/>
  <sheetViews>
    <sheetView workbookViewId="0">
      <selection activeCell="L12" sqref="L12"/>
    </sheetView>
  </sheetViews>
  <sheetFormatPr baseColWidth="10" defaultRowHeight="14"/>
  <sheetData>
    <row r="1" spans="1:7">
      <c r="A1" t="s">
        <v>6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7">
      <c r="A2" t="s">
        <v>9</v>
      </c>
      <c r="B2">
        <v>0</v>
      </c>
      <c r="C2">
        <v>2619.2586659580966</v>
      </c>
      <c r="D2">
        <v>2731.3250275468672</v>
      </c>
      <c r="E2">
        <v>0</v>
      </c>
      <c r="F2">
        <v>0</v>
      </c>
      <c r="G2">
        <v>0</v>
      </c>
    </row>
    <row r="3" spans="1:7">
      <c r="A3" t="s">
        <v>0</v>
      </c>
      <c r="B3">
        <v>0</v>
      </c>
      <c r="C3">
        <v>2402.3957590941554</v>
      </c>
      <c r="D3">
        <v>2655.3597631774251</v>
      </c>
      <c r="E3">
        <v>2498.8736067488194</v>
      </c>
      <c r="F3">
        <v>2228.4273762413127</v>
      </c>
      <c r="G3">
        <v>2196.5046731888315</v>
      </c>
    </row>
    <row r="4" spans="1:7">
      <c r="A4" t="s">
        <v>2</v>
      </c>
      <c r="B4">
        <v>1794.5667400387508</v>
      </c>
      <c r="C4">
        <v>1482.8092266641208</v>
      </c>
      <c r="D4">
        <v>1368.3527404304218</v>
      </c>
      <c r="E4">
        <v>0</v>
      </c>
      <c r="F4">
        <v>1235.0213420154726</v>
      </c>
      <c r="G4">
        <v>1221.52785267131</v>
      </c>
    </row>
    <row r="5" spans="1:7">
      <c r="A5" t="s">
        <v>11</v>
      </c>
      <c r="B5">
        <v>2173.8749225886031</v>
      </c>
      <c r="C5">
        <v>2296.2877230480217</v>
      </c>
      <c r="D5">
        <v>2369.0414283846712</v>
      </c>
      <c r="E5">
        <v>1989.0887565003659</v>
      </c>
      <c r="F5">
        <v>2037.6803564524125</v>
      </c>
      <c r="G5">
        <v>2175.4005459464843</v>
      </c>
    </row>
    <row r="6" spans="1:7">
      <c r="A6" t="s">
        <v>1</v>
      </c>
      <c r="B6">
        <v>1421.7779591131887</v>
      </c>
      <c r="C6">
        <v>1473.0736657232087</v>
      </c>
      <c r="D6">
        <v>1442.5022161838788</v>
      </c>
      <c r="E6">
        <v>1231.4675242130545</v>
      </c>
      <c r="F6">
        <v>1180.5945030452408</v>
      </c>
      <c r="G6">
        <v>1310.832391028847</v>
      </c>
    </row>
    <row r="7" spans="1:7">
      <c r="A7" t="s">
        <v>3</v>
      </c>
      <c r="B7">
        <v>55.842041763068138</v>
      </c>
      <c r="C7">
        <v>55.7325644604893</v>
      </c>
      <c r="D7">
        <v>0</v>
      </c>
      <c r="E7">
        <v>0</v>
      </c>
      <c r="F7">
        <v>0</v>
      </c>
      <c r="G7">
        <v>0</v>
      </c>
    </row>
    <row r="8" spans="1:7">
      <c r="A8" t="s">
        <v>12</v>
      </c>
      <c r="B8">
        <v>724.27730613434426</v>
      </c>
      <c r="C8">
        <v>718.19752201639017</v>
      </c>
      <c r="D8">
        <v>720.51490256901184</v>
      </c>
      <c r="E8">
        <v>550.08707060741676</v>
      </c>
      <c r="F8">
        <v>549.95900504471501</v>
      </c>
      <c r="G8">
        <v>627.53748970070114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B44B4-1C6C-A542-80FE-FDAD596C0AF4}">
  <dimension ref="A1:G12"/>
  <sheetViews>
    <sheetView workbookViewId="0">
      <selection activeCell="G25" sqref="G25"/>
    </sheetView>
  </sheetViews>
  <sheetFormatPr baseColWidth="10" defaultRowHeight="14"/>
  <sheetData>
    <row r="1" spans="1:7">
      <c r="A1" t="s">
        <v>6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7">
      <c r="A2" t="s">
        <v>7</v>
      </c>
      <c r="B2">
        <v>10605.20832196035</v>
      </c>
      <c r="C2">
        <v>10781.855305371908</v>
      </c>
      <c r="D2">
        <v>10952.344418785269</v>
      </c>
      <c r="E2">
        <v>10246.507362390919</v>
      </c>
      <c r="F2">
        <v>10281.908799774697</v>
      </c>
      <c r="G2">
        <v>10817.48194749516</v>
      </c>
    </row>
    <row r="3" spans="1:7">
      <c r="A3" t="s">
        <v>9</v>
      </c>
      <c r="B3">
        <v>51610.605278337869</v>
      </c>
      <c r="C3">
        <v>53117.66783083012</v>
      </c>
      <c r="D3">
        <v>55047.725560454404</v>
      </c>
      <c r="E3">
        <v>56822.518820245554</v>
      </c>
      <c r="F3">
        <v>57927.516851506189</v>
      </c>
      <c r="G3">
        <v>59957.725851303185</v>
      </c>
    </row>
    <row r="4" spans="1:7">
      <c r="A4" t="s">
        <v>0</v>
      </c>
      <c r="B4">
        <v>42462.77156814497</v>
      </c>
      <c r="C4">
        <v>43444.533001953991</v>
      </c>
      <c r="D4">
        <v>47425.607680519439</v>
      </c>
      <c r="E4">
        <v>44974.831877178156</v>
      </c>
      <c r="F4">
        <v>41064.133431622271</v>
      </c>
      <c r="G4">
        <v>40361.417383215885</v>
      </c>
    </row>
    <row r="5" spans="1:7">
      <c r="A5" t="s">
        <v>10</v>
      </c>
      <c r="B5">
        <v>6316.9188633568319</v>
      </c>
      <c r="C5">
        <v>7050.6459198896337</v>
      </c>
      <c r="D5">
        <v>7678.599431661004</v>
      </c>
      <c r="E5">
        <v>8066.9424235674496</v>
      </c>
      <c r="F5">
        <v>8147.9381477822044</v>
      </c>
      <c r="G5">
        <v>8879.4381488850631</v>
      </c>
    </row>
    <row r="6" spans="1:7">
      <c r="A6" t="s">
        <v>2</v>
      </c>
      <c r="B6">
        <v>48603.476649774908</v>
      </c>
      <c r="C6">
        <v>40454.447457890281</v>
      </c>
      <c r="D6">
        <v>38109.412112557286</v>
      </c>
      <c r="E6">
        <v>34524.469860933721</v>
      </c>
      <c r="F6">
        <v>38761.818150192456</v>
      </c>
      <c r="G6">
        <v>38386.511145705685</v>
      </c>
    </row>
    <row r="7" spans="1:7">
      <c r="A7" t="s">
        <v>11</v>
      </c>
      <c r="B7">
        <v>43858.363055107635</v>
      </c>
      <c r="C7">
        <v>46285.764068840683</v>
      </c>
      <c r="D7">
        <v>47959.993273759865</v>
      </c>
      <c r="E7">
        <v>41139.544568553334</v>
      </c>
      <c r="F7">
        <v>42098.920445354459</v>
      </c>
      <c r="G7">
        <v>44349.589655275668</v>
      </c>
    </row>
    <row r="8" spans="1:7">
      <c r="A8" t="s">
        <v>1</v>
      </c>
      <c r="B8">
        <v>35053.526244257242</v>
      </c>
      <c r="C8">
        <v>35549.974697295402</v>
      </c>
      <c r="D8">
        <v>35518.415291674879</v>
      </c>
      <c r="E8">
        <v>30230.226302129598</v>
      </c>
      <c r="F8">
        <v>30939.714246229771</v>
      </c>
      <c r="G8">
        <v>32406.72031501343</v>
      </c>
    </row>
    <row r="9" spans="1:7">
      <c r="A9" t="s">
        <v>3</v>
      </c>
      <c r="B9">
        <v>1443.8795293904227</v>
      </c>
      <c r="C9">
        <v>1449.6059123386981</v>
      </c>
      <c r="D9">
        <v>1573.8814921105177</v>
      </c>
      <c r="E9">
        <v>1605.6054335548802</v>
      </c>
      <c r="F9">
        <v>1732.5642617842798</v>
      </c>
      <c r="G9">
        <v>1981.6510498992011</v>
      </c>
    </row>
    <row r="10" spans="1:7">
      <c r="A10" t="s">
        <v>5</v>
      </c>
      <c r="B10">
        <v>40874.703505345686</v>
      </c>
      <c r="C10">
        <v>42592.934094334167</v>
      </c>
      <c r="D10">
        <v>43011.263102841702</v>
      </c>
      <c r="E10">
        <v>36638.184929157011</v>
      </c>
      <c r="F10">
        <v>37037.374186121946</v>
      </c>
      <c r="G10">
        <v>38812.161034168152</v>
      </c>
    </row>
    <row r="11" spans="1:7">
      <c r="A11" t="s">
        <v>12</v>
      </c>
      <c r="B11">
        <v>12370.024200714892</v>
      </c>
      <c r="C11">
        <v>12300.32488227575</v>
      </c>
      <c r="D11">
        <v>12112.588205969725</v>
      </c>
      <c r="E11">
        <v>8814.0009868126126</v>
      </c>
      <c r="F11">
        <v>8710.096689541213</v>
      </c>
      <c r="G11">
        <v>9925.3862377004116</v>
      </c>
    </row>
    <row r="12" spans="1:7">
      <c r="A12" t="s">
        <v>8</v>
      </c>
      <c r="B12">
        <v>52678.390123477169</v>
      </c>
      <c r="C12">
        <v>52652.593682827799</v>
      </c>
      <c r="D12">
        <v>50893.446713754733</v>
      </c>
      <c r="E12">
        <v>43585.51198177506</v>
      </c>
      <c r="F12">
        <v>42322.484780303843</v>
      </c>
      <c r="G12">
        <v>45148.552706165479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CD0FF-B387-FB48-AEB7-107FEA83B51B}">
  <dimension ref="A1:S39"/>
  <sheetViews>
    <sheetView topLeftCell="A4" workbookViewId="0">
      <selection activeCell="A27" sqref="A27:K39"/>
    </sheetView>
  </sheetViews>
  <sheetFormatPr baseColWidth="10" defaultRowHeight="14"/>
  <sheetData>
    <row r="1" spans="1:19">
      <c r="A1" t="s">
        <v>6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I1">
        <v>2013</v>
      </c>
      <c r="J1">
        <v>2014</v>
      </c>
      <c r="K1">
        <v>2015</v>
      </c>
      <c r="L1">
        <v>2016</v>
      </c>
      <c r="M1">
        <v>2017</v>
      </c>
      <c r="O1">
        <v>2013</v>
      </c>
      <c r="P1">
        <v>2014</v>
      </c>
      <c r="Q1">
        <v>2015</v>
      </c>
      <c r="R1">
        <v>2016</v>
      </c>
      <c r="S1">
        <v>2017</v>
      </c>
    </row>
    <row r="2" spans="1:19">
      <c r="A2" t="s">
        <v>7</v>
      </c>
      <c r="B2">
        <v>7060.2961445914134</v>
      </c>
      <c r="C2">
        <v>7298.0911437200848</v>
      </c>
      <c r="D2">
        <v>7567.6983364464486</v>
      </c>
      <c r="E2">
        <v>7387.3649526161953</v>
      </c>
      <c r="F2">
        <v>7617.1316767862927</v>
      </c>
      <c r="G2">
        <v>8028.5539567742535</v>
      </c>
      <c r="I2">
        <f>C2-B2</f>
        <v>237.79499912867141</v>
      </c>
      <c r="J2">
        <f t="shared" ref="J2:N12" si="0">D2-C2</f>
        <v>269.60719272636379</v>
      </c>
      <c r="K2">
        <f t="shared" si="0"/>
        <v>-180.3333838302533</v>
      </c>
      <c r="L2">
        <f t="shared" si="0"/>
        <v>229.7667241700974</v>
      </c>
      <c r="M2">
        <f t="shared" si="0"/>
        <v>411.42227998796079</v>
      </c>
      <c r="O2">
        <f>100*(C2-B2)/B2</f>
        <v>3.368059841382657</v>
      </c>
      <c r="P2">
        <f t="shared" ref="P2:S12" si="1">100*(D2-C2)/C2</f>
        <v>3.6942152052781276</v>
      </c>
      <c r="Q2">
        <f t="shared" si="1"/>
        <v>-2.3829356802154478</v>
      </c>
      <c r="R2">
        <f t="shared" si="1"/>
        <v>3.1102663215349442</v>
      </c>
      <c r="S2">
        <f t="shared" si="1"/>
        <v>5.4012756697090731</v>
      </c>
    </row>
    <row r="3" spans="1:19">
      <c r="A3" t="s">
        <v>9</v>
      </c>
      <c r="B3">
        <v>2651.6984476391376</v>
      </c>
      <c r="C3">
        <v>2743.9060870384683</v>
      </c>
      <c r="D3">
        <v>2896.6360261546811</v>
      </c>
      <c r="E3">
        <v>3068.1080761485755</v>
      </c>
      <c r="F3">
        <v>3217.1238482099257</v>
      </c>
      <c r="G3">
        <v>3324.4555161708827</v>
      </c>
      <c r="I3">
        <f t="shared" ref="I3:I12" si="2">C3-B3</f>
        <v>92.207639399330674</v>
      </c>
      <c r="J3">
        <f t="shared" si="0"/>
        <v>152.72993911621279</v>
      </c>
      <c r="K3">
        <f t="shared" si="0"/>
        <v>171.47204999389442</v>
      </c>
      <c r="L3">
        <f t="shared" si="0"/>
        <v>149.01577206135016</v>
      </c>
      <c r="M3">
        <f t="shared" si="0"/>
        <v>107.33166796095702</v>
      </c>
      <c r="O3">
        <f t="shared" ref="O3:O12" si="3">100*(C3-B3)/B3</f>
        <v>3.477304875349799</v>
      </c>
      <c r="P3">
        <f t="shared" si="1"/>
        <v>5.5661503809358175</v>
      </c>
      <c r="Q3">
        <f t="shared" si="1"/>
        <v>5.9196961042263077</v>
      </c>
      <c r="R3">
        <f t="shared" si="1"/>
        <v>4.8569270821910235</v>
      </c>
      <c r="S3">
        <f t="shared" si="1"/>
        <v>3.3362616120818158</v>
      </c>
    </row>
    <row r="4" spans="1:19">
      <c r="A4" t="s">
        <v>0</v>
      </c>
      <c r="B4">
        <v>224.12477737018281</v>
      </c>
      <c r="C4">
        <v>272.07642781302303</v>
      </c>
      <c r="D4">
        <v>298.92554133953263</v>
      </c>
      <c r="E4">
        <v>283.68808689161858</v>
      </c>
      <c r="F4">
        <v>261.31972413199168</v>
      </c>
      <c r="G4">
        <v>256.80303883839798</v>
      </c>
      <c r="I4">
        <f t="shared" si="2"/>
        <v>47.951650442840219</v>
      </c>
      <c r="J4">
        <f t="shared" si="0"/>
        <v>26.849113526509598</v>
      </c>
      <c r="K4">
        <f t="shared" si="0"/>
        <v>-15.237454447914047</v>
      </c>
      <c r="L4">
        <f t="shared" si="0"/>
        <v>-22.368362759626905</v>
      </c>
      <c r="M4">
        <f t="shared" si="0"/>
        <v>-4.5166852935936959</v>
      </c>
      <c r="O4">
        <f t="shared" si="3"/>
        <v>21.395068856505478</v>
      </c>
      <c r="P4">
        <f t="shared" si="1"/>
        <v>9.8682248007757973</v>
      </c>
      <c r="Q4">
        <f t="shared" si="1"/>
        <v>-5.0974079965307091</v>
      </c>
      <c r="R4">
        <f t="shared" si="1"/>
        <v>-7.8848438807275727</v>
      </c>
      <c r="S4">
        <f t="shared" si="1"/>
        <v>-1.7284134630849119</v>
      </c>
    </row>
    <row r="5" spans="1:19">
      <c r="A5" t="s">
        <v>10</v>
      </c>
      <c r="B5">
        <v>388.16522080214304</v>
      </c>
      <c r="C5">
        <v>450.76825118764452</v>
      </c>
      <c r="D5">
        <v>500.02813520697782</v>
      </c>
      <c r="E5">
        <v>540.76868044672017</v>
      </c>
      <c r="F5">
        <v>559.62845884056662</v>
      </c>
      <c r="G5">
        <v>634.1329354200592</v>
      </c>
      <c r="I5">
        <f t="shared" si="2"/>
        <v>62.603030385501484</v>
      </c>
      <c r="J5">
        <f t="shared" si="0"/>
        <v>49.259884019333299</v>
      </c>
      <c r="K5">
        <f t="shared" si="0"/>
        <v>40.740545239742346</v>
      </c>
      <c r="L5">
        <f t="shared" si="0"/>
        <v>18.859778393846454</v>
      </c>
      <c r="M5">
        <f t="shared" si="0"/>
        <v>74.504476579492575</v>
      </c>
      <c r="O5">
        <f t="shared" si="3"/>
        <v>16.127933939092323</v>
      </c>
      <c r="P5">
        <f t="shared" si="1"/>
        <v>10.927984366589191</v>
      </c>
      <c r="Q5">
        <f t="shared" si="1"/>
        <v>8.1476505762777762</v>
      </c>
      <c r="R5">
        <f t="shared" si="1"/>
        <v>3.4875870359701118</v>
      </c>
      <c r="S5">
        <f t="shared" si="1"/>
        <v>13.313203680500864</v>
      </c>
    </row>
    <row r="6" spans="1:19">
      <c r="A6" t="s">
        <v>2</v>
      </c>
      <c r="B6">
        <v>669.36723545110635</v>
      </c>
      <c r="C6">
        <v>556.384041677293</v>
      </c>
      <c r="D6">
        <v>525.39920476456018</v>
      </c>
      <c r="E6">
        <v>477.81667038201601</v>
      </c>
      <c r="F6">
        <v>532.89079155330433</v>
      </c>
      <c r="G6">
        <v>532.23703799578288</v>
      </c>
      <c r="I6">
        <f t="shared" si="2"/>
        <v>-112.98319377381335</v>
      </c>
      <c r="J6">
        <f t="shared" si="0"/>
        <v>-30.984836912732817</v>
      </c>
      <c r="K6">
        <f t="shared" si="0"/>
        <v>-47.582534382544168</v>
      </c>
      <c r="L6">
        <f t="shared" si="0"/>
        <v>55.074121171288311</v>
      </c>
      <c r="M6">
        <f t="shared" si="0"/>
        <v>-0.6537535575214406</v>
      </c>
      <c r="O6">
        <f t="shared" si="3"/>
        <v>-16.879104292828234</v>
      </c>
      <c r="P6">
        <f t="shared" si="1"/>
        <v>-5.5689657847347567</v>
      </c>
      <c r="Q6">
        <f t="shared" si="1"/>
        <v>-9.0564534455027701</v>
      </c>
      <c r="R6">
        <f t="shared" si="1"/>
        <v>11.526203371526652</v>
      </c>
      <c r="S6">
        <f t="shared" si="1"/>
        <v>-0.12268058819628647</v>
      </c>
    </row>
    <row r="7" spans="1:19">
      <c r="A7" t="s">
        <v>11</v>
      </c>
      <c r="B7">
        <v>380.13853376611843</v>
      </c>
      <c r="C7">
        <v>408.06014770267279</v>
      </c>
      <c r="D7">
        <v>425.69553269450159</v>
      </c>
      <c r="E7">
        <v>372.6182147477416</v>
      </c>
      <c r="F7">
        <v>385.87659016588628</v>
      </c>
      <c r="G7">
        <v>412.28692972527864</v>
      </c>
      <c r="I7">
        <f t="shared" si="2"/>
        <v>27.921613936554365</v>
      </c>
      <c r="J7">
        <f t="shared" si="0"/>
        <v>17.635384991828801</v>
      </c>
      <c r="K7">
        <f t="shared" si="0"/>
        <v>-53.07731794675999</v>
      </c>
      <c r="L7">
        <f t="shared" si="0"/>
        <v>13.258375418144681</v>
      </c>
      <c r="M7">
        <f t="shared" si="0"/>
        <v>26.410339559392355</v>
      </c>
      <c r="O7">
        <f t="shared" si="3"/>
        <v>7.345115387258593</v>
      </c>
      <c r="P7">
        <f t="shared" si="1"/>
        <v>4.321761164650308</v>
      </c>
      <c r="Q7">
        <f t="shared" si="1"/>
        <v>-12.468375604225727</v>
      </c>
      <c r="R7">
        <f t="shared" si="1"/>
        <v>3.5581662123308848</v>
      </c>
      <c r="S7">
        <f t="shared" si="1"/>
        <v>6.8442450857251256</v>
      </c>
    </row>
    <row r="8" spans="1:19">
      <c r="A8" t="s">
        <v>1</v>
      </c>
      <c r="B8">
        <v>186.91989847857258</v>
      </c>
      <c r="C8">
        <v>191.69627543428354</v>
      </c>
      <c r="D8">
        <v>194.5690733323901</v>
      </c>
      <c r="E8">
        <v>165.01124729129364</v>
      </c>
      <c r="F8">
        <v>166.58260688109198</v>
      </c>
      <c r="G8">
        <v>173.4278681268388</v>
      </c>
      <c r="I8">
        <f t="shared" si="2"/>
        <v>4.7763769557109583</v>
      </c>
      <c r="J8">
        <f t="shared" si="0"/>
        <v>2.8727978981065689</v>
      </c>
      <c r="K8">
        <f t="shared" si="0"/>
        <v>-29.557826041096462</v>
      </c>
      <c r="L8">
        <f t="shared" si="0"/>
        <v>1.5713595897983339</v>
      </c>
      <c r="M8">
        <f t="shared" si="0"/>
        <v>6.8452612457468263</v>
      </c>
      <c r="O8">
        <f t="shared" si="3"/>
        <v>2.555306842443259</v>
      </c>
      <c r="P8">
        <f t="shared" si="1"/>
        <v>1.4986195697325422</v>
      </c>
      <c r="Q8">
        <f t="shared" si="1"/>
        <v>-15.191430752513092</v>
      </c>
      <c r="R8">
        <f t="shared" si="1"/>
        <v>0.95227423317661464</v>
      </c>
      <c r="S8">
        <f t="shared" si="1"/>
        <v>4.1092292730375082</v>
      </c>
    </row>
    <row r="9" spans="1:19">
      <c r="A9" t="s">
        <v>3</v>
      </c>
      <c r="B9">
        <v>60.848516522737704</v>
      </c>
      <c r="C9">
        <v>69.616713992496813</v>
      </c>
      <c r="D9">
        <v>73.80755236872902</v>
      </c>
      <c r="E9">
        <v>75.637863216439484</v>
      </c>
      <c r="F9">
        <v>80.569973517805224</v>
      </c>
      <c r="G9">
        <v>93.7738072053818</v>
      </c>
      <c r="I9">
        <f t="shared" si="2"/>
        <v>8.7681974697591087</v>
      </c>
      <c r="J9">
        <f t="shared" si="0"/>
        <v>4.1908383762322075</v>
      </c>
      <c r="K9">
        <f t="shared" si="0"/>
        <v>1.8303108477104644</v>
      </c>
      <c r="L9">
        <f t="shared" si="0"/>
        <v>4.9321103013657392</v>
      </c>
      <c r="M9">
        <f t="shared" si="0"/>
        <v>13.203833687576576</v>
      </c>
      <c r="O9">
        <f t="shared" si="3"/>
        <v>14.409878779021069</v>
      </c>
      <c r="P9">
        <f t="shared" si="1"/>
        <v>6.0198738720760216</v>
      </c>
      <c r="Q9">
        <f t="shared" si="1"/>
        <v>2.4798422234171462</v>
      </c>
      <c r="R9">
        <f t="shared" si="1"/>
        <v>6.5206896276966368</v>
      </c>
      <c r="S9">
        <f t="shared" si="1"/>
        <v>16.388032800654514</v>
      </c>
    </row>
    <row r="10" spans="1:19">
      <c r="A10" t="s">
        <v>5</v>
      </c>
      <c r="B10">
        <v>303.68744326635652</v>
      </c>
      <c r="C10">
        <v>321.46723814616939</v>
      </c>
      <c r="D10">
        <v>330.02766369010567</v>
      </c>
      <c r="E10">
        <v>279.39610573379389</v>
      </c>
      <c r="F10">
        <v>283.67703363867895</v>
      </c>
      <c r="G10">
        <v>293.58664245332756</v>
      </c>
      <c r="I10">
        <f t="shared" si="2"/>
        <v>17.779794879812869</v>
      </c>
      <c r="J10">
        <f t="shared" si="0"/>
        <v>8.560425543936276</v>
      </c>
      <c r="K10">
        <f t="shared" si="0"/>
        <v>-50.631557956311781</v>
      </c>
      <c r="L10">
        <f t="shared" si="0"/>
        <v>4.2809279048850613</v>
      </c>
      <c r="M10">
        <f t="shared" si="0"/>
        <v>9.9096088146486068</v>
      </c>
      <c r="O10">
        <f t="shared" si="3"/>
        <v>5.8546361642679656</v>
      </c>
      <c r="P10">
        <f t="shared" si="1"/>
        <v>2.6629231623422531</v>
      </c>
      <c r="Q10">
        <f t="shared" si="1"/>
        <v>-15.341610272966257</v>
      </c>
      <c r="R10">
        <f t="shared" si="1"/>
        <v>1.5322074349038677</v>
      </c>
      <c r="S10">
        <f t="shared" si="1"/>
        <v>3.4932714458903047</v>
      </c>
    </row>
    <row r="11" spans="1:19">
      <c r="A11" t="s">
        <v>12</v>
      </c>
      <c r="B11">
        <v>190.68975947897613</v>
      </c>
      <c r="C11">
        <v>197.25812641033033</v>
      </c>
      <c r="D11">
        <v>206.20655246053306</v>
      </c>
      <c r="E11">
        <v>159.86008773847436</v>
      </c>
      <c r="F11">
        <v>165.31584963291678</v>
      </c>
      <c r="G11">
        <v>195.29804670290375</v>
      </c>
      <c r="I11">
        <f t="shared" si="2"/>
        <v>6.5683669313542055</v>
      </c>
      <c r="J11">
        <f t="shared" si="0"/>
        <v>8.9484260502027269</v>
      </c>
      <c r="K11">
        <f t="shared" si="0"/>
        <v>-46.346464722058698</v>
      </c>
      <c r="L11">
        <f t="shared" si="0"/>
        <v>5.4557618944424178</v>
      </c>
      <c r="M11">
        <f t="shared" si="0"/>
        <v>29.982197069986967</v>
      </c>
      <c r="O11">
        <f t="shared" si="3"/>
        <v>3.4445305030018556</v>
      </c>
      <c r="P11">
        <f t="shared" si="1"/>
        <v>4.5364042602678296</v>
      </c>
      <c r="Q11">
        <f t="shared" si="1"/>
        <v>-22.47574782131581</v>
      </c>
      <c r="R11">
        <f t="shared" si="1"/>
        <v>3.4128355436460525</v>
      </c>
      <c r="S11">
        <f t="shared" si="1"/>
        <v>18.136311271159013</v>
      </c>
    </row>
    <row r="12" spans="1:19">
      <c r="A12" t="s">
        <v>8</v>
      </c>
      <c r="B12">
        <v>189.23080310721289</v>
      </c>
      <c r="C12">
        <v>188.92038714035914</v>
      </c>
      <c r="D12">
        <v>181.35636955855981</v>
      </c>
      <c r="E12">
        <v>163.55998143871801</v>
      </c>
      <c r="F12">
        <v>164.10087037459286</v>
      </c>
      <c r="G12">
        <v>174.43780358676167</v>
      </c>
      <c r="I12">
        <f t="shared" si="2"/>
        <v>-0.31041596685375339</v>
      </c>
      <c r="J12">
        <f t="shared" si="0"/>
        <v>-7.5640175817993338</v>
      </c>
      <c r="K12">
        <f t="shared" si="0"/>
        <v>-17.796388119841794</v>
      </c>
      <c r="L12">
        <f t="shared" si="0"/>
        <v>0.54088893587484677</v>
      </c>
      <c r="M12">
        <f t="shared" si="0"/>
        <v>10.336933212168816</v>
      </c>
      <c r="O12">
        <f t="shared" si="3"/>
        <v>-0.16404092872653528</v>
      </c>
      <c r="P12">
        <f t="shared" si="1"/>
        <v>-4.0038122387392834</v>
      </c>
      <c r="Q12">
        <f t="shared" si="1"/>
        <v>-9.8129380088276186</v>
      </c>
      <c r="R12">
        <f t="shared" si="1"/>
        <v>0.33069760164866785</v>
      </c>
      <c r="S12">
        <f t="shared" si="1"/>
        <v>6.2991336904994535</v>
      </c>
    </row>
    <row r="13" spans="1:19">
      <c r="I13" s="1" t="s">
        <v>14</v>
      </c>
      <c r="J13" s="1"/>
      <c r="K13" s="1"/>
      <c r="L13" s="1"/>
      <c r="M13" s="1"/>
      <c r="O13" s="1" t="s">
        <v>15</v>
      </c>
      <c r="P13" s="1"/>
      <c r="Q13" s="1"/>
      <c r="R13" s="1"/>
      <c r="S13" s="1"/>
    </row>
    <row r="14" spans="1:19">
      <c r="A14" t="s">
        <v>6</v>
      </c>
      <c r="B14">
        <v>2013</v>
      </c>
      <c r="C14">
        <v>2014</v>
      </c>
      <c r="D14">
        <v>2015</v>
      </c>
      <c r="E14">
        <v>2016</v>
      </c>
      <c r="F14">
        <v>2017</v>
      </c>
    </row>
    <row r="15" spans="1:19">
      <c r="A15" t="s">
        <v>7</v>
      </c>
      <c r="B15">
        <v>3.368059841382657</v>
      </c>
      <c r="C15">
        <v>3.6942152052781276</v>
      </c>
      <c r="D15">
        <v>-2.3829356802154478</v>
      </c>
      <c r="E15">
        <v>3.1102663215349442</v>
      </c>
      <c r="F15">
        <v>5.4012756697090731</v>
      </c>
    </row>
    <row r="16" spans="1:19">
      <c r="A16" t="s">
        <v>9</v>
      </c>
      <c r="B16">
        <v>3.477304875349799</v>
      </c>
      <c r="C16">
        <v>5.5661503809358175</v>
      </c>
      <c r="D16">
        <v>5.9196961042263077</v>
      </c>
      <c r="E16">
        <v>4.8569270821910235</v>
      </c>
      <c r="F16">
        <v>3.3362616120818158</v>
      </c>
    </row>
    <row r="17" spans="1:11">
      <c r="A17" t="s">
        <v>0</v>
      </c>
      <c r="B17">
        <v>21.395068856505478</v>
      </c>
      <c r="C17">
        <v>9.8682248007757973</v>
      </c>
      <c r="D17">
        <v>-5.0974079965307091</v>
      </c>
      <c r="E17">
        <v>-7.8848438807275727</v>
      </c>
      <c r="F17">
        <v>-1.7284134630849119</v>
      </c>
    </row>
    <row r="18" spans="1:11">
      <c r="A18" t="s">
        <v>10</v>
      </c>
      <c r="B18">
        <v>16.127933939092323</v>
      </c>
      <c r="C18">
        <v>10.927984366589191</v>
      </c>
      <c r="D18">
        <v>8.1476505762777762</v>
      </c>
      <c r="E18">
        <v>3.4875870359701118</v>
      </c>
      <c r="F18">
        <v>13.313203680500864</v>
      </c>
    </row>
    <row r="19" spans="1:11">
      <c r="A19" t="s">
        <v>2</v>
      </c>
      <c r="B19">
        <v>-16.879104292828234</v>
      </c>
      <c r="C19">
        <v>-5.5689657847347567</v>
      </c>
      <c r="D19">
        <v>-9.0564534455027701</v>
      </c>
      <c r="E19">
        <v>11.526203371526652</v>
      </c>
      <c r="F19">
        <v>-0.12268058819628647</v>
      </c>
    </row>
    <row r="20" spans="1:11">
      <c r="A20" t="s">
        <v>11</v>
      </c>
      <c r="B20">
        <v>7.345115387258593</v>
      </c>
      <c r="C20">
        <v>4.321761164650308</v>
      </c>
      <c r="D20">
        <v>-12.468375604225727</v>
      </c>
      <c r="E20">
        <v>3.5581662123308848</v>
      </c>
      <c r="F20">
        <v>6.8442450857251256</v>
      </c>
    </row>
    <row r="21" spans="1:11">
      <c r="A21" t="s">
        <v>1</v>
      </c>
      <c r="B21">
        <v>2.555306842443259</v>
      </c>
      <c r="C21">
        <v>1.4986195697325422</v>
      </c>
      <c r="D21">
        <v>-15.191430752513092</v>
      </c>
      <c r="E21">
        <v>0.95227423317661464</v>
      </c>
      <c r="F21">
        <v>4.1092292730375082</v>
      </c>
    </row>
    <row r="22" spans="1:11">
      <c r="A22" t="s">
        <v>3</v>
      </c>
      <c r="B22">
        <v>14.409878779021069</v>
      </c>
      <c r="C22">
        <v>6.0198738720760216</v>
      </c>
      <c r="D22">
        <v>2.4798422234171462</v>
      </c>
      <c r="E22">
        <v>6.5206896276966368</v>
      </c>
      <c r="F22">
        <v>16.388032800654514</v>
      </c>
    </row>
    <row r="23" spans="1:11">
      <c r="A23" t="s">
        <v>5</v>
      </c>
      <c r="B23">
        <v>5.8546361642679656</v>
      </c>
      <c r="C23">
        <v>2.6629231623422531</v>
      </c>
      <c r="D23">
        <v>-15.341610272966257</v>
      </c>
      <c r="E23">
        <v>1.5322074349038677</v>
      </c>
      <c r="F23">
        <v>3.4932714458903047</v>
      </c>
    </row>
    <row r="24" spans="1:11">
      <c r="A24" t="s">
        <v>12</v>
      </c>
      <c r="B24">
        <v>3.4445305030018556</v>
      </c>
      <c r="C24">
        <v>4.5364042602678296</v>
      </c>
      <c r="D24">
        <v>-22.47574782131581</v>
      </c>
      <c r="E24">
        <v>3.4128355436460525</v>
      </c>
      <c r="F24">
        <v>18.136311271159013</v>
      </c>
    </row>
    <row r="25" spans="1:11">
      <c r="A25" t="s">
        <v>8</v>
      </c>
      <c r="B25">
        <v>-0.16404092872653528</v>
      </c>
      <c r="C25">
        <v>-4.0038122387392834</v>
      </c>
      <c r="D25">
        <v>-9.8129380088276186</v>
      </c>
      <c r="E25">
        <v>0.33069760164866785</v>
      </c>
      <c r="F25">
        <v>6.2991336904994535</v>
      </c>
    </row>
    <row r="27" spans="1:11">
      <c r="A27" t="s">
        <v>13</v>
      </c>
      <c r="B27" t="s">
        <v>9</v>
      </c>
      <c r="C27" t="s">
        <v>0</v>
      </c>
      <c r="D27" t="s">
        <v>10</v>
      </c>
      <c r="E27" t="s">
        <v>2</v>
      </c>
      <c r="F27" t="s">
        <v>11</v>
      </c>
      <c r="G27" t="s">
        <v>1</v>
      </c>
      <c r="H27" t="s">
        <v>3</v>
      </c>
      <c r="I27" t="s">
        <v>5</v>
      </c>
      <c r="J27" t="s">
        <v>12</v>
      </c>
      <c r="K27" t="s">
        <v>8</v>
      </c>
    </row>
    <row r="28" spans="1:11">
      <c r="A28">
        <v>2013</v>
      </c>
      <c r="B28">
        <v>92.207639399330674</v>
      </c>
      <c r="C28">
        <v>47.951650442840219</v>
      </c>
      <c r="D28">
        <v>62.603030385501484</v>
      </c>
      <c r="E28">
        <v>-112.98319377381335</v>
      </c>
      <c r="F28">
        <v>27.921613936554365</v>
      </c>
      <c r="G28">
        <v>4.7763769557109583</v>
      </c>
      <c r="H28">
        <v>8.7681974697591087</v>
      </c>
      <c r="I28">
        <v>17.779794879812869</v>
      </c>
      <c r="J28">
        <v>6.5683669313542055</v>
      </c>
      <c r="K28">
        <v>-0.31041596685375339</v>
      </c>
    </row>
    <row r="29" spans="1:11">
      <c r="A29">
        <v>2014</v>
      </c>
      <c r="B29">
        <v>152.72993911621279</v>
      </c>
      <c r="C29">
        <v>26.849113526509598</v>
      </c>
      <c r="D29">
        <v>49.259884019333299</v>
      </c>
      <c r="E29">
        <v>-30.984836912732817</v>
      </c>
      <c r="F29">
        <v>17.635384991828801</v>
      </c>
      <c r="G29">
        <v>2.8727978981065689</v>
      </c>
      <c r="H29">
        <v>4.1908383762322075</v>
      </c>
      <c r="I29">
        <v>8.560425543936276</v>
      </c>
      <c r="J29">
        <v>8.9484260502027269</v>
      </c>
      <c r="K29">
        <v>-7.5640175817993338</v>
      </c>
    </row>
    <row r="30" spans="1:11">
      <c r="A30">
        <v>2015</v>
      </c>
      <c r="B30">
        <v>171.47204999389442</v>
      </c>
      <c r="C30">
        <v>-15.237454447914047</v>
      </c>
      <c r="D30">
        <v>40.740545239742346</v>
      </c>
      <c r="E30">
        <v>-47.582534382544168</v>
      </c>
      <c r="F30">
        <v>-53.07731794675999</v>
      </c>
      <c r="G30">
        <v>-29.557826041096462</v>
      </c>
      <c r="H30">
        <v>1.8303108477104644</v>
      </c>
      <c r="I30">
        <v>-50.631557956311781</v>
      </c>
      <c r="J30">
        <v>-46.346464722058698</v>
      </c>
      <c r="K30">
        <v>-17.796388119841794</v>
      </c>
    </row>
    <row r="31" spans="1:11">
      <c r="A31">
        <v>2016</v>
      </c>
      <c r="B31">
        <v>149.01577206135016</v>
      </c>
      <c r="C31">
        <v>-22.368362759626905</v>
      </c>
      <c r="D31">
        <v>18.859778393846454</v>
      </c>
      <c r="E31">
        <v>55.074121171288311</v>
      </c>
      <c r="F31">
        <v>13.258375418144681</v>
      </c>
      <c r="G31">
        <v>1.5713595897983339</v>
      </c>
      <c r="H31">
        <v>4.9321103013657392</v>
      </c>
      <c r="I31">
        <v>4.2809279048850613</v>
      </c>
      <c r="J31">
        <v>5.4557618944424178</v>
      </c>
      <c r="K31">
        <v>0.54088893587484677</v>
      </c>
    </row>
    <row r="32" spans="1:11">
      <c r="A32">
        <v>2017</v>
      </c>
      <c r="B32">
        <v>107.33166796095702</v>
      </c>
      <c r="C32">
        <v>-4.5166852935936959</v>
      </c>
      <c r="D32">
        <v>74.504476579492575</v>
      </c>
      <c r="E32">
        <v>-0.6537535575214406</v>
      </c>
      <c r="F32">
        <v>26.410339559392355</v>
      </c>
      <c r="G32">
        <v>6.8452612457468263</v>
      </c>
      <c r="H32">
        <v>13.203833687576576</v>
      </c>
      <c r="I32">
        <v>9.9096088146486068</v>
      </c>
      <c r="J32">
        <v>29.982197069986967</v>
      </c>
      <c r="K32">
        <v>10.336933212168816</v>
      </c>
    </row>
    <row r="34" spans="1:11">
      <c r="A34" t="s">
        <v>13</v>
      </c>
      <c r="B34" t="s">
        <v>9</v>
      </c>
      <c r="C34" t="s">
        <v>0</v>
      </c>
      <c r="D34" t="s">
        <v>10</v>
      </c>
      <c r="E34" t="s">
        <v>2</v>
      </c>
      <c r="F34" t="s">
        <v>11</v>
      </c>
      <c r="G34" t="s">
        <v>1</v>
      </c>
      <c r="H34" t="s">
        <v>3</v>
      </c>
      <c r="I34" t="s">
        <v>5</v>
      </c>
      <c r="J34" t="s">
        <v>12</v>
      </c>
      <c r="K34" t="s">
        <v>8</v>
      </c>
    </row>
    <row r="35" spans="1:11">
      <c r="A35">
        <v>2013</v>
      </c>
      <c r="B35">
        <v>3.477304875349799</v>
      </c>
      <c r="C35">
        <v>21.395068856505478</v>
      </c>
      <c r="D35">
        <v>16.127933939092323</v>
      </c>
      <c r="E35">
        <v>-16.879104292828234</v>
      </c>
      <c r="F35">
        <v>7.345115387258593</v>
      </c>
      <c r="G35">
        <v>2.555306842443259</v>
      </c>
      <c r="H35">
        <v>14.409878779021069</v>
      </c>
      <c r="I35">
        <v>5.8546361642679656</v>
      </c>
      <c r="J35">
        <v>3.4445305030018556</v>
      </c>
      <c r="K35">
        <v>-0.16404092872653528</v>
      </c>
    </row>
    <row r="36" spans="1:11">
      <c r="A36">
        <v>2014</v>
      </c>
      <c r="B36">
        <v>5.5661503809358175</v>
      </c>
      <c r="C36">
        <v>9.8682248007757973</v>
      </c>
      <c r="D36">
        <v>10.927984366589191</v>
      </c>
      <c r="E36">
        <v>-5.5689657847347567</v>
      </c>
      <c r="F36">
        <v>4.321761164650308</v>
      </c>
      <c r="G36">
        <v>1.4986195697325422</v>
      </c>
      <c r="H36">
        <v>6.0198738720760216</v>
      </c>
      <c r="I36">
        <v>2.6629231623422531</v>
      </c>
      <c r="J36">
        <v>4.5364042602678296</v>
      </c>
      <c r="K36">
        <v>-4.0038122387392834</v>
      </c>
    </row>
    <row r="37" spans="1:11">
      <c r="A37">
        <v>2015</v>
      </c>
      <c r="B37">
        <v>5.9196961042263077</v>
      </c>
      <c r="C37">
        <v>-5.0974079965307091</v>
      </c>
      <c r="D37">
        <v>8.1476505762777762</v>
      </c>
      <c r="E37">
        <v>-9.0564534455027701</v>
      </c>
      <c r="F37">
        <v>-12.468375604225727</v>
      </c>
      <c r="G37">
        <v>-15.191430752513092</v>
      </c>
      <c r="H37">
        <v>2.4798422234171462</v>
      </c>
      <c r="I37">
        <v>-15.341610272966257</v>
      </c>
      <c r="J37">
        <v>-22.47574782131581</v>
      </c>
      <c r="K37">
        <v>-9.8129380088276186</v>
      </c>
    </row>
    <row r="38" spans="1:11">
      <c r="A38">
        <v>2016</v>
      </c>
      <c r="B38">
        <v>4.8569270821910235</v>
      </c>
      <c r="C38">
        <v>-7.8848438807275727</v>
      </c>
      <c r="D38">
        <v>3.4875870359701118</v>
      </c>
      <c r="E38">
        <v>11.526203371526652</v>
      </c>
      <c r="F38">
        <v>3.5581662123308848</v>
      </c>
      <c r="G38">
        <v>0.95227423317661464</v>
      </c>
      <c r="H38">
        <v>6.5206896276966368</v>
      </c>
      <c r="I38">
        <v>1.5322074349038677</v>
      </c>
      <c r="J38">
        <v>3.4128355436460525</v>
      </c>
      <c r="K38">
        <v>0.33069760164866785</v>
      </c>
    </row>
    <row r="39" spans="1:11">
      <c r="A39">
        <v>2017</v>
      </c>
      <c r="B39">
        <v>3.3362616120818158</v>
      </c>
      <c r="C39">
        <v>-1.7284134630849119</v>
      </c>
      <c r="D39">
        <v>13.313203680500864</v>
      </c>
      <c r="E39">
        <v>-0.12268058819628647</v>
      </c>
      <c r="F39">
        <v>6.8442450857251256</v>
      </c>
      <c r="G39">
        <v>4.1092292730375082</v>
      </c>
      <c r="H39">
        <v>16.388032800654514</v>
      </c>
      <c r="I39">
        <v>3.4932714458903047</v>
      </c>
      <c r="J39">
        <v>18.136311271159013</v>
      </c>
      <c r="K39">
        <v>6.2991336904994535</v>
      </c>
    </row>
  </sheetData>
  <mergeCells count="2">
    <mergeCell ref="I13:M13"/>
    <mergeCell ref="O13:S13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896E6-A910-A541-BBEF-085B3DA37FE1}">
  <dimension ref="A1:G12"/>
  <sheetViews>
    <sheetView workbookViewId="0">
      <selection activeCell="G1" sqref="G1"/>
    </sheetView>
  </sheetViews>
  <sheetFormatPr baseColWidth="10" defaultRowHeight="14"/>
  <cols>
    <col min="1" max="1" width="35" customWidth="1"/>
    <col min="2" max="2" width="17.1640625" customWidth="1"/>
  </cols>
  <sheetData>
    <row r="1" spans="1:7">
      <c r="A1" t="s">
        <v>6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7">
      <c r="A2" t="s">
        <v>7</v>
      </c>
      <c r="B2">
        <v>12842857823600.781</v>
      </c>
      <c r="C2">
        <v>13163101205387.818</v>
      </c>
      <c r="D2">
        <v>13398211243924.525</v>
      </c>
      <c r="E2">
        <v>12541882816811.625</v>
      </c>
      <c r="F2">
        <v>12729367512012.52</v>
      </c>
      <c r="G2">
        <v>13418525512098.207</v>
      </c>
    </row>
    <row r="3" spans="1:7">
      <c r="A3" t="s">
        <v>9</v>
      </c>
      <c r="B3">
        <v>2515979000000</v>
      </c>
      <c r="C3">
        <v>2532006000000</v>
      </c>
      <c r="D3">
        <v>2565418000000</v>
      </c>
      <c r="E3">
        <v>2616245000000</v>
      </c>
      <c r="F3">
        <v>2671423000000</v>
      </c>
      <c r="G3">
        <v>2757214000000</v>
      </c>
    </row>
    <row r="4" spans="1:7">
      <c r="A4" t="s">
        <v>0</v>
      </c>
      <c r="B4">
        <v>562007254220.08643</v>
      </c>
      <c r="C4">
        <v>560659844535.09326</v>
      </c>
      <c r="D4">
        <v>607538259894.58423</v>
      </c>
      <c r="E4">
        <v>570892339841.74902</v>
      </c>
      <c r="F4">
        <v>515128607566.4455</v>
      </c>
      <c r="G4">
        <v>497639262645.40723</v>
      </c>
    </row>
    <row r="5" spans="1:7">
      <c r="A5" t="s">
        <v>10</v>
      </c>
      <c r="B5">
        <v>1344344845037.4666</v>
      </c>
      <c r="C5">
        <v>1520164847101.2622</v>
      </c>
      <c r="D5">
        <v>1656943445134.616</v>
      </c>
      <c r="E5">
        <v>1793950153875.5518</v>
      </c>
      <c r="F5">
        <v>1838185914067.2734</v>
      </c>
      <c r="G5">
        <v>2009657368066.8164</v>
      </c>
    </row>
    <row r="6" spans="1:7">
      <c r="A6" t="s">
        <v>2</v>
      </c>
      <c r="B6">
        <v>1256301890697.502</v>
      </c>
      <c r="C6">
        <v>1039689693073.6622</v>
      </c>
      <c r="D6">
        <v>977505441884.29993</v>
      </c>
      <c r="E6">
        <v>869907452308.97375</v>
      </c>
      <c r="F6">
        <v>979612639741.3877</v>
      </c>
      <c r="G6">
        <v>954895113328.55591</v>
      </c>
    </row>
    <row r="7" spans="1:7">
      <c r="A7" t="s">
        <v>11</v>
      </c>
      <c r="B7">
        <v>679961905172.17981</v>
      </c>
      <c r="C7">
        <v>732772053108.84229</v>
      </c>
      <c r="D7">
        <v>760822097420.98767</v>
      </c>
      <c r="E7">
        <v>657330570885.84558</v>
      </c>
      <c r="F7">
        <v>685829544484.29932</v>
      </c>
      <c r="G7">
        <v>727901028609.41296</v>
      </c>
    </row>
    <row r="8" spans="1:7">
      <c r="A8" t="s">
        <v>1</v>
      </c>
      <c r="B8">
        <v>413409540327.60071</v>
      </c>
      <c r="C8">
        <v>424134774824.77014</v>
      </c>
      <c r="D8">
        <v>421873468216.03827</v>
      </c>
      <c r="E8">
        <v>350846621015.29291</v>
      </c>
      <c r="F8">
        <v>356899848274.16669</v>
      </c>
      <c r="G8">
        <v>369408004068.2359</v>
      </c>
    </row>
    <row r="9" spans="1:7">
      <c r="A9" t="s">
        <v>3</v>
      </c>
      <c r="B9">
        <v>195262201308.23703</v>
      </c>
      <c r="C9">
        <v>191152515788.76038</v>
      </c>
      <c r="D9">
        <v>212902376803.13229</v>
      </c>
      <c r="E9">
        <v>219368252547.40826</v>
      </c>
      <c r="F9">
        <v>236560353038.29318</v>
      </c>
      <c r="G9">
        <v>285178711317.31799</v>
      </c>
    </row>
    <row r="10" spans="1:7">
      <c r="A10" t="s">
        <v>5</v>
      </c>
      <c r="B10">
        <v>642789557940.38843</v>
      </c>
      <c r="C10">
        <v>677798282625.89001</v>
      </c>
      <c r="D10">
        <v>688110454747.79236</v>
      </c>
      <c r="E10">
        <v>580485551928.92651</v>
      </c>
      <c r="F10">
        <v>586494908889.33044</v>
      </c>
      <c r="G10">
        <v>613597627811.76575</v>
      </c>
    </row>
    <row r="11" spans="1:7">
      <c r="A11" t="s">
        <v>12</v>
      </c>
      <c r="B11">
        <v>456802007065.69043</v>
      </c>
      <c r="C11">
        <v>467174064282.73279</v>
      </c>
      <c r="D11">
        <v>470409689757.75604</v>
      </c>
      <c r="E11">
        <v>356420992515.55499</v>
      </c>
      <c r="F11">
        <v>365951078394.86725</v>
      </c>
      <c r="G11">
        <v>416042489189.69739</v>
      </c>
    </row>
    <row r="12" spans="1:7">
      <c r="A12" t="s">
        <v>8</v>
      </c>
      <c r="B12">
        <v>385082567776.25525</v>
      </c>
      <c r="C12">
        <v>382452235240.41052</v>
      </c>
      <c r="D12">
        <v>365514142404.62604</v>
      </c>
      <c r="E12">
        <v>324886000846.42352</v>
      </c>
      <c r="F12">
        <v>321665245954.05255</v>
      </c>
      <c r="G12">
        <v>342248980507.1814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0CCA-7400-7242-A915-BA21C742E9D3}">
  <dimension ref="A1:G12"/>
  <sheetViews>
    <sheetView workbookViewId="0">
      <selection sqref="A1:G12"/>
    </sheetView>
  </sheetViews>
  <sheetFormatPr baseColWidth="10" defaultRowHeight="14"/>
  <cols>
    <col min="1" max="1" width="14.6640625" customWidth="1"/>
  </cols>
  <sheetData>
    <row r="1" spans="1:7">
      <c r="A1" t="s">
        <v>6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7">
      <c r="A2" t="s">
        <v>7</v>
      </c>
      <c r="B2">
        <v>7085763408</v>
      </c>
      <c r="C2">
        <v>7169640142</v>
      </c>
      <c r="D2">
        <v>7254228377</v>
      </c>
      <c r="E2">
        <v>7338964960</v>
      </c>
      <c r="F2">
        <v>7424282488</v>
      </c>
      <c r="G2">
        <v>7509065705</v>
      </c>
    </row>
    <row r="3" spans="1:7">
      <c r="A3" t="s">
        <v>9</v>
      </c>
      <c r="B3">
        <v>313830990</v>
      </c>
      <c r="C3">
        <v>315993715</v>
      </c>
      <c r="D3">
        <v>318301008</v>
      </c>
      <c r="E3">
        <v>320635163</v>
      </c>
      <c r="F3">
        <v>322941311</v>
      </c>
      <c r="G3">
        <v>324985539</v>
      </c>
    </row>
    <row r="4" spans="1:7">
      <c r="A4" t="s">
        <v>0</v>
      </c>
      <c r="B4">
        <v>63700215</v>
      </c>
      <c r="C4">
        <v>64128273</v>
      </c>
      <c r="D4">
        <v>64602298</v>
      </c>
      <c r="E4">
        <v>65116219</v>
      </c>
      <c r="F4">
        <v>65611593</v>
      </c>
      <c r="G4">
        <v>66058859</v>
      </c>
    </row>
    <row r="5" spans="1:7">
      <c r="A5" t="s">
        <v>10</v>
      </c>
      <c r="B5">
        <v>1350695000</v>
      </c>
      <c r="C5">
        <v>1357380000</v>
      </c>
      <c r="D5">
        <v>1364270000</v>
      </c>
      <c r="E5">
        <v>1371220000</v>
      </c>
      <c r="F5">
        <v>1378665000</v>
      </c>
      <c r="G5">
        <v>1386395000</v>
      </c>
    </row>
    <row r="6" spans="1:7">
      <c r="A6" t="s">
        <v>2</v>
      </c>
      <c r="B6">
        <v>127629000</v>
      </c>
      <c r="C6">
        <v>127445000</v>
      </c>
      <c r="D6">
        <v>127276000</v>
      </c>
      <c r="E6">
        <v>127141000</v>
      </c>
      <c r="F6">
        <v>126994511</v>
      </c>
      <c r="G6">
        <v>126785797</v>
      </c>
    </row>
    <row r="7" spans="1:7">
      <c r="A7" t="s">
        <v>11</v>
      </c>
      <c r="B7">
        <v>80425823</v>
      </c>
      <c r="C7">
        <v>80645605</v>
      </c>
      <c r="D7">
        <v>80982500</v>
      </c>
      <c r="E7">
        <v>81686611</v>
      </c>
      <c r="F7">
        <v>82348669</v>
      </c>
      <c r="G7">
        <v>82657002</v>
      </c>
    </row>
    <row r="8" spans="1:7">
      <c r="A8" t="s">
        <v>1</v>
      </c>
      <c r="B8">
        <v>59539717</v>
      </c>
      <c r="C8">
        <v>60233948</v>
      </c>
      <c r="D8">
        <v>60789140</v>
      </c>
      <c r="E8">
        <v>60730582</v>
      </c>
      <c r="F8">
        <v>60627498</v>
      </c>
      <c r="G8">
        <v>60536709</v>
      </c>
    </row>
    <row r="9" spans="1:7">
      <c r="A9" t="s">
        <v>3</v>
      </c>
      <c r="B9">
        <v>1265782790</v>
      </c>
      <c r="C9">
        <v>1280846129</v>
      </c>
      <c r="D9">
        <v>1295604184</v>
      </c>
      <c r="E9">
        <v>1310152403</v>
      </c>
      <c r="F9">
        <v>1324509589</v>
      </c>
      <c r="G9">
        <v>1338658835</v>
      </c>
    </row>
    <row r="10" spans="1:7">
      <c r="A10" t="s">
        <v>5</v>
      </c>
      <c r="B10">
        <v>65659809</v>
      </c>
      <c r="C10">
        <v>65998687</v>
      </c>
      <c r="D10">
        <v>66312067</v>
      </c>
      <c r="E10">
        <v>66548272</v>
      </c>
      <c r="F10">
        <v>66724104</v>
      </c>
      <c r="G10">
        <v>66864379</v>
      </c>
    </row>
    <row r="11" spans="1:7">
      <c r="A11" t="s">
        <v>12</v>
      </c>
      <c r="B11">
        <v>199287296</v>
      </c>
      <c r="C11">
        <v>201035903</v>
      </c>
      <c r="D11">
        <v>202763735</v>
      </c>
      <c r="E11">
        <v>204471769</v>
      </c>
      <c r="F11">
        <v>206163058</v>
      </c>
      <c r="G11">
        <v>207833831</v>
      </c>
    </row>
    <row r="12" spans="1:7">
      <c r="A12" t="s">
        <v>8</v>
      </c>
      <c r="B12">
        <v>34714222</v>
      </c>
      <c r="C12">
        <v>35082954</v>
      </c>
      <c r="D12">
        <v>35437435</v>
      </c>
      <c r="E12">
        <v>35702908</v>
      </c>
      <c r="F12">
        <v>36109487</v>
      </c>
      <c r="G12">
        <v>36543321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53C9-A536-F442-A4D8-CBC1D24272B7}">
  <dimension ref="A1:K27"/>
  <sheetViews>
    <sheetView workbookViewId="0">
      <selection activeCell="B15" sqref="B15:K20"/>
    </sheetView>
  </sheetViews>
  <sheetFormatPr baseColWidth="10" defaultRowHeight="14"/>
  <cols>
    <col min="1" max="1" width="18.33203125" customWidth="1"/>
    <col min="5" max="5" width="15.33203125" customWidth="1"/>
  </cols>
  <sheetData>
    <row r="1" spans="1:11">
      <c r="A1" t="s">
        <v>6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11">
      <c r="A2" t="s">
        <v>7</v>
      </c>
      <c r="B2">
        <v>1757.4123505643854</v>
      </c>
      <c r="C2">
        <v>1758.9669537609707</v>
      </c>
      <c r="D2">
        <v>1757.9717162286684</v>
      </c>
      <c r="E2">
        <v>1656.4739776475603</v>
      </c>
      <c r="F2">
        <v>1654.141733162304</v>
      </c>
      <c r="G2">
        <v>1721.2545337605316</v>
      </c>
    </row>
    <row r="3" spans="1:11">
      <c r="A3" t="s">
        <v>9</v>
      </c>
      <c r="B3">
        <v>725.20500000000004</v>
      </c>
      <c r="C3">
        <v>679.22900000000004</v>
      </c>
      <c r="D3">
        <v>647.78899999999999</v>
      </c>
      <c r="E3">
        <v>633.82963900000004</v>
      </c>
      <c r="F3">
        <v>639.85644300000001</v>
      </c>
      <c r="G3">
        <v>646.752927</v>
      </c>
    </row>
    <row r="4" spans="1:11">
      <c r="A4" t="s">
        <v>0</v>
      </c>
      <c r="B4">
        <v>58.495656720591001</v>
      </c>
      <c r="C4">
        <v>56.861759588281899</v>
      </c>
      <c r="D4">
        <v>59.182858554256597</v>
      </c>
      <c r="E4">
        <v>53.862185493291804</v>
      </c>
      <c r="F4">
        <v>48.118943518100799</v>
      </c>
      <c r="G4">
        <v>46.433303401228095</v>
      </c>
    </row>
    <row r="5" spans="1:11">
      <c r="A5" t="s">
        <v>10</v>
      </c>
      <c r="B5">
        <v>157.39037724580299</v>
      </c>
      <c r="C5">
        <v>179.88045135774399</v>
      </c>
      <c r="D5">
        <v>200.772203839984</v>
      </c>
      <c r="E5">
        <v>214.47149571447801</v>
      </c>
      <c r="F5">
        <v>216.404283039701</v>
      </c>
      <c r="G5">
        <v>228.46627002736199</v>
      </c>
    </row>
    <row r="6" spans="1:11">
      <c r="A6" t="s">
        <v>2</v>
      </c>
      <c r="B6">
        <v>60.0115301946974</v>
      </c>
      <c r="C6">
        <v>49.023932406858101</v>
      </c>
      <c r="D6">
        <v>46.903466612518699</v>
      </c>
      <c r="E6">
        <v>42.1061033057928</v>
      </c>
      <c r="F6">
        <v>46.471287714245996</v>
      </c>
      <c r="G6">
        <v>45.387031801865298</v>
      </c>
    </row>
    <row r="7" spans="1:11">
      <c r="A7" t="s">
        <v>11</v>
      </c>
      <c r="B7">
        <v>44.470341541885198</v>
      </c>
      <c r="C7">
        <v>44.865692370402506</v>
      </c>
      <c r="D7">
        <v>44.216057538853093</v>
      </c>
      <c r="E7">
        <v>37.020073195076002</v>
      </c>
      <c r="F7">
        <v>39.724906520626206</v>
      </c>
      <c r="G7">
        <v>42.365773545438998</v>
      </c>
    </row>
    <row r="8" spans="1:11">
      <c r="A8" t="s">
        <v>1</v>
      </c>
      <c r="B8">
        <v>29.781008205125598</v>
      </c>
      <c r="C8">
        <v>29.957445904516799</v>
      </c>
      <c r="D8">
        <v>27.7010343349422</v>
      </c>
      <c r="E8">
        <v>22.1808450704225</v>
      </c>
      <c r="F8">
        <v>25.033027894675399</v>
      </c>
      <c r="G8">
        <v>26.447892915427403</v>
      </c>
    </row>
    <row r="9" spans="1:11">
      <c r="A9" t="s">
        <v>3</v>
      </c>
      <c r="B9">
        <v>47.216920048206099</v>
      </c>
      <c r="C9">
        <v>47.403528801422603</v>
      </c>
      <c r="D9">
        <v>50.914096277082997</v>
      </c>
      <c r="E9">
        <v>51.295483753943593</v>
      </c>
      <c r="F9">
        <v>56.637622640874099</v>
      </c>
      <c r="G9">
        <v>64.559435280692696</v>
      </c>
    </row>
    <row r="10" spans="1:11">
      <c r="A10" t="s">
        <v>5</v>
      </c>
      <c r="B10">
        <v>50.216507403166396</v>
      </c>
      <c r="C10">
        <v>52.001462447663798</v>
      </c>
      <c r="D10">
        <v>53.134750898802402</v>
      </c>
      <c r="E10">
        <v>45.647471640501301</v>
      </c>
      <c r="F10">
        <v>47.370589552630598</v>
      </c>
      <c r="G10">
        <v>49.195662250319799</v>
      </c>
    </row>
    <row r="11" spans="1:11">
      <c r="A11" t="s">
        <v>12</v>
      </c>
      <c r="B11">
        <v>33.9870050740629</v>
      </c>
      <c r="C11">
        <v>32.874787230588701</v>
      </c>
      <c r="D11">
        <v>32.6596142408021</v>
      </c>
      <c r="E11">
        <v>24.617701683065501</v>
      </c>
      <c r="F11">
        <v>24.224746901466702</v>
      </c>
      <c r="G11">
        <v>29.283050314465402</v>
      </c>
    </row>
    <row r="12" spans="1:11">
      <c r="A12" t="s">
        <v>8</v>
      </c>
      <c r="B12">
        <v>20.452107110974097</v>
      </c>
      <c r="C12">
        <v>18.515731209943699</v>
      </c>
      <c r="D12">
        <v>17.8537202784558</v>
      </c>
      <c r="E12">
        <v>17.9376418947407</v>
      </c>
      <c r="F12">
        <v>17.782775543073601</v>
      </c>
      <c r="G12">
        <v>22.269696323322901</v>
      </c>
    </row>
    <row r="14" spans="1:11">
      <c r="A14" t="s">
        <v>13</v>
      </c>
      <c r="B14" t="s">
        <v>9</v>
      </c>
      <c r="C14" t="s">
        <v>0</v>
      </c>
      <c r="D14" t="s">
        <v>10</v>
      </c>
      <c r="E14" t="s">
        <v>2</v>
      </c>
      <c r="F14" t="s">
        <v>11</v>
      </c>
      <c r="G14" t="s">
        <v>1</v>
      </c>
      <c r="H14" t="s">
        <v>3</v>
      </c>
      <c r="I14" t="s">
        <v>5</v>
      </c>
      <c r="J14" t="s">
        <v>12</v>
      </c>
      <c r="K14" t="s">
        <v>8</v>
      </c>
    </row>
    <row r="15" spans="1:11">
      <c r="A15">
        <v>2012</v>
      </c>
      <c r="B15">
        <v>725.20500000000004</v>
      </c>
      <c r="C15">
        <v>58.495656720591001</v>
      </c>
      <c r="D15">
        <v>157.39037724580299</v>
      </c>
      <c r="E15">
        <v>60.0115301946974</v>
      </c>
      <c r="F15">
        <v>44.470341541885198</v>
      </c>
      <c r="G15">
        <v>29.781008205125598</v>
      </c>
      <c r="H15">
        <v>47.216920048206099</v>
      </c>
      <c r="I15">
        <v>50.216507403166396</v>
      </c>
      <c r="J15">
        <v>33.9870050740629</v>
      </c>
      <c r="K15">
        <v>20.452107110974097</v>
      </c>
    </row>
    <row r="16" spans="1:11">
      <c r="A16">
        <v>2013</v>
      </c>
      <c r="B16">
        <v>679.22900000000004</v>
      </c>
      <c r="C16">
        <v>56.861759588281899</v>
      </c>
      <c r="D16">
        <v>179.88045135774399</v>
      </c>
      <c r="E16">
        <v>49.023932406858101</v>
      </c>
      <c r="F16">
        <v>44.865692370402506</v>
      </c>
      <c r="G16">
        <v>29.957445904516799</v>
      </c>
      <c r="H16">
        <v>47.403528801422603</v>
      </c>
      <c r="I16">
        <v>52.001462447663798</v>
      </c>
      <c r="J16">
        <v>32.874787230588701</v>
      </c>
      <c r="K16">
        <v>18.515731209943699</v>
      </c>
    </row>
    <row r="17" spans="1:11">
      <c r="A17">
        <v>2014</v>
      </c>
      <c r="B17">
        <v>647.78899999999999</v>
      </c>
      <c r="C17">
        <v>59.182858554256597</v>
      </c>
      <c r="D17">
        <v>200.772203839984</v>
      </c>
      <c r="E17">
        <v>46.903466612518699</v>
      </c>
      <c r="F17">
        <v>44.216057538853093</v>
      </c>
      <c r="G17">
        <v>27.7010343349422</v>
      </c>
      <c r="H17">
        <v>50.914096277082997</v>
      </c>
      <c r="I17">
        <v>53.134750898802402</v>
      </c>
      <c r="J17">
        <v>32.6596142408021</v>
      </c>
      <c r="K17">
        <v>17.8537202784558</v>
      </c>
    </row>
    <row r="18" spans="1:11">
      <c r="A18">
        <v>2015</v>
      </c>
      <c r="B18">
        <v>633.82963900000004</v>
      </c>
      <c r="C18">
        <v>53.862185493291804</v>
      </c>
      <c r="D18">
        <v>214.47149571447801</v>
      </c>
      <c r="E18">
        <v>42.1061033057928</v>
      </c>
      <c r="F18">
        <v>37.020073195076002</v>
      </c>
      <c r="G18">
        <v>22.1808450704225</v>
      </c>
      <c r="H18">
        <v>51.295483753943593</v>
      </c>
      <c r="I18">
        <v>45.647471640501301</v>
      </c>
      <c r="J18">
        <v>24.617701683065501</v>
      </c>
      <c r="K18">
        <v>17.9376418947407</v>
      </c>
    </row>
    <row r="19" spans="1:11">
      <c r="A19">
        <v>2016</v>
      </c>
      <c r="B19">
        <v>639.85644300000001</v>
      </c>
      <c r="C19">
        <v>48.118943518100799</v>
      </c>
      <c r="D19">
        <v>216.404283039701</v>
      </c>
      <c r="E19">
        <v>46.471287714245996</v>
      </c>
      <c r="F19">
        <v>39.724906520626206</v>
      </c>
      <c r="G19">
        <v>25.033027894675399</v>
      </c>
      <c r="H19">
        <v>56.637622640874099</v>
      </c>
      <c r="I19">
        <v>47.370589552630598</v>
      </c>
      <c r="J19">
        <v>24.224746901466702</v>
      </c>
      <c r="K19">
        <v>17.782775543073601</v>
      </c>
    </row>
    <row r="20" spans="1:11">
      <c r="A20">
        <v>2017</v>
      </c>
      <c r="B20">
        <v>646.752927</v>
      </c>
      <c r="C20">
        <v>46.433303401228095</v>
      </c>
      <c r="D20">
        <v>228.46627002736199</v>
      </c>
      <c r="E20">
        <v>45.387031801865298</v>
      </c>
      <c r="F20">
        <v>42.365773545438998</v>
      </c>
      <c r="G20">
        <v>26.447892915427403</v>
      </c>
      <c r="H20">
        <v>64.559435280692696</v>
      </c>
      <c r="I20">
        <v>49.195662250319799</v>
      </c>
      <c r="J20">
        <v>29.283050314465402</v>
      </c>
      <c r="K20">
        <v>22.269696323322901</v>
      </c>
    </row>
    <row r="22" spans="1:11">
      <c r="B22">
        <f>B15/1000000000</f>
        <v>7.2520500000000009E-7</v>
      </c>
      <c r="C22">
        <f t="shared" ref="C22:K22" si="0">C15/1000000000</f>
        <v>5.8495656720590998E-8</v>
      </c>
      <c r="D22">
        <f t="shared" si="0"/>
        <v>1.5739037724580301E-7</v>
      </c>
      <c r="E22">
        <f t="shared" si="0"/>
        <v>6.0011530194697402E-8</v>
      </c>
      <c r="F22">
        <f t="shared" si="0"/>
        <v>4.4470341541885199E-8</v>
      </c>
      <c r="G22">
        <f t="shared" si="0"/>
        <v>2.9781008205125598E-8</v>
      </c>
      <c r="H22">
        <f t="shared" si="0"/>
        <v>4.72169200482061E-8</v>
      </c>
      <c r="I22">
        <f t="shared" si="0"/>
        <v>5.0216507403166398E-8</v>
      </c>
      <c r="J22">
        <f t="shared" si="0"/>
        <v>3.3987005074062897E-8</v>
      </c>
      <c r="K22">
        <f t="shared" si="0"/>
        <v>2.0452107110974099E-8</v>
      </c>
    </row>
    <row r="23" spans="1:11">
      <c r="B23">
        <f t="shared" ref="B23:K27" si="1">B16/1000000000</f>
        <v>6.7922900000000005E-7</v>
      </c>
      <c r="C23">
        <f t="shared" si="1"/>
        <v>5.6861759588281901E-8</v>
      </c>
      <c r="D23">
        <f t="shared" si="1"/>
        <v>1.7988045135774398E-7</v>
      </c>
      <c r="E23">
        <f t="shared" si="1"/>
        <v>4.9023932406858103E-8</v>
      </c>
      <c r="F23">
        <f t="shared" si="1"/>
        <v>4.4865692370402506E-8</v>
      </c>
      <c r="G23">
        <f t="shared" si="1"/>
        <v>2.99574459045168E-8</v>
      </c>
      <c r="H23">
        <f t="shared" si="1"/>
        <v>4.7403528801422606E-8</v>
      </c>
      <c r="I23">
        <f t="shared" si="1"/>
        <v>5.20014624476638E-8</v>
      </c>
      <c r="J23">
        <f t="shared" si="1"/>
        <v>3.2874787230588702E-8</v>
      </c>
      <c r="K23">
        <f t="shared" si="1"/>
        <v>1.8515731209943699E-8</v>
      </c>
    </row>
    <row r="24" spans="1:11">
      <c r="B24">
        <f t="shared" si="1"/>
        <v>6.4778899999999998E-7</v>
      </c>
      <c r="C24">
        <f t="shared" si="1"/>
        <v>5.91828585542566E-8</v>
      </c>
      <c r="D24">
        <f t="shared" si="1"/>
        <v>2.0077220383998401E-7</v>
      </c>
      <c r="E24">
        <f t="shared" si="1"/>
        <v>4.6903466612518697E-8</v>
      </c>
      <c r="F24">
        <f t="shared" si="1"/>
        <v>4.4216057538853091E-8</v>
      </c>
      <c r="G24">
        <f t="shared" si="1"/>
        <v>2.7701034334942201E-8</v>
      </c>
      <c r="H24">
        <f t="shared" si="1"/>
        <v>5.0914096277082999E-8</v>
      </c>
      <c r="I24">
        <f t="shared" si="1"/>
        <v>5.3134750898802402E-8</v>
      </c>
      <c r="J24">
        <f t="shared" si="1"/>
        <v>3.2659614240802102E-8</v>
      </c>
      <c r="K24">
        <f t="shared" si="1"/>
        <v>1.78537202784558E-8</v>
      </c>
    </row>
    <row r="25" spans="1:11">
      <c r="B25">
        <f t="shared" si="1"/>
        <v>6.3382963900000002E-7</v>
      </c>
      <c r="C25">
        <f t="shared" si="1"/>
        <v>5.3862185493291804E-8</v>
      </c>
      <c r="D25">
        <f t="shared" si="1"/>
        <v>2.1447149571447802E-7</v>
      </c>
      <c r="E25">
        <f t="shared" si="1"/>
        <v>4.21061033057928E-8</v>
      </c>
      <c r="F25">
        <f t="shared" si="1"/>
        <v>3.7020073195075999E-8</v>
      </c>
      <c r="G25">
        <f t="shared" si="1"/>
        <v>2.21808450704225E-8</v>
      </c>
      <c r="H25">
        <f t="shared" si="1"/>
        <v>5.1295483753943592E-8</v>
      </c>
      <c r="I25">
        <f t="shared" si="1"/>
        <v>4.56474716405013E-8</v>
      </c>
      <c r="J25">
        <f t="shared" si="1"/>
        <v>2.46177016830655E-8</v>
      </c>
      <c r="K25">
        <f t="shared" si="1"/>
        <v>1.7937641894740701E-8</v>
      </c>
    </row>
    <row r="26" spans="1:11">
      <c r="B26">
        <f t="shared" si="1"/>
        <v>6.3985644299999997E-7</v>
      </c>
      <c r="C26">
        <f t="shared" si="1"/>
        <v>4.8118943518100799E-8</v>
      </c>
      <c r="D26">
        <f t="shared" si="1"/>
        <v>2.1640428303970099E-7</v>
      </c>
      <c r="E26">
        <f t="shared" si="1"/>
        <v>4.6471287714245996E-8</v>
      </c>
      <c r="F26">
        <f t="shared" si="1"/>
        <v>3.9724906520626204E-8</v>
      </c>
      <c r="G26">
        <f t="shared" si="1"/>
        <v>2.5033027894675399E-8</v>
      </c>
      <c r="H26">
        <f t="shared" si="1"/>
        <v>5.66376226408741E-8</v>
      </c>
      <c r="I26">
        <f t="shared" si="1"/>
        <v>4.7370589552630598E-8</v>
      </c>
      <c r="J26">
        <f t="shared" si="1"/>
        <v>2.4224746901466701E-8</v>
      </c>
      <c r="K26">
        <f t="shared" si="1"/>
        <v>1.7782775543073601E-8</v>
      </c>
    </row>
    <row r="27" spans="1:11">
      <c r="B27">
        <f t="shared" si="1"/>
        <v>6.4675292700000002E-7</v>
      </c>
      <c r="C27">
        <f t="shared" si="1"/>
        <v>4.6433303401228096E-8</v>
      </c>
      <c r="D27">
        <f t="shared" si="1"/>
        <v>2.28466270027362E-7</v>
      </c>
      <c r="E27">
        <f t="shared" si="1"/>
        <v>4.53870318018653E-8</v>
      </c>
      <c r="F27">
        <f t="shared" si="1"/>
        <v>4.2365773545438999E-8</v>
      </c>
      <c r="G27">
        <f t="shared" si="1"/>
        <v>2.6447892915427402E-8</v>
      </c>
      <c r="H27">
        <f t="shared" si="1"/>
        <v>6.4559435280692695E-8</v>
      </c>
      <c r="I27">
        <f t="shared" si="1"/>
        <v>4.91956622503198E-8</v>
      </c>
      <c r="J27">
        <f t="shared" si="1"/>
        <v>2.9283050314465403E-8</v>
      </c>
      <c r="K27">
        <f t="shared" si="1"/>
        <v>2.2269696323322901E-8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746F-82DD-4940-8A8C-3ED217CCF243}">
  <dimension ref="A1:G12"/>
  <sheetViews>
    <sheetView workbookViewId="0">
      <selection activeCell="D20" sqref="D20"/>
    </sheetView>
  </sheetViews>
  <sheetFormatPr baseColWidth="10" defaultRowHeight="14"/>
  <sheetData>
    <row r="1" spans="1:7">
      <c r="A1" t="s">
        <v>6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7">
      <c r="A2" t="s">
        <v>7</v>
      </c>
      <c r="B2">
        <v>248.02018489358875</v>
      </c>
      <c r="C2">
        <v>245.33545881290212</v>
      </c>
      <c r="D2">
        <v>242.33752025266139</v>
      </c>
      <c r="E2">
        <v>225.70948174244455</v>
      </c>
      <c r="F2">
        <v>222.80156174497975</v>
      </c>
      <c r="G2">
        <v>229.22352811674213</v>
      </c>
    </row>
    <row r="3" spans="1:7">
      <c r="A3" t="s">
        <v>9</v>
      </c>
      <c r="B3">
        <v>2310.8138555723895</v>
      </c>
      <c r="C3">
        <v>2149.5016127140375</v>
      </c>
      <c r="D3">
        <v>2035.1459270276644</v>
      </c>
      <c r="E3">
        <v>1976.7939145214712</v>
      </c>
      <c r="F3">
        <v>1981.3397085020194</v>
      </c>
      <c r="G3">
        <v>1990.0975563100362</v>
      </c>
    </row>
    <row r="4" spans="1:7">
      <c r="A4" t="s">
        <v>0</v>
      </c>
      <c r="B4">
        <v>918.29606415913986</v>
      </c>
      <c r="C4">
        <v>886.68783561787006</v>
      </c>
      <c r="D4">
        <v>916.11073269029225</v>
      </c>
      <c r="E4">
        <v>827.17004028277199</v>
      </c>
      <c r="F4">
        <v>733.3908737454492</v>
      </c>
      <c r="G4">
        <v>702.90804449450297</v>
      </c>
    </row>
    <row r="5" spans="1:7">
      <c r="A5" t="s">
        <v>10</v>
      </c>
      <c r="B5">
        <v>116.52547558538605</v>
      </c>
      <c r="C5">
        <v>132.52033428939868</v>
      </c>
      <c r="D5">
        <v>147.16456701384917</v>
      </c>
      <c r="E5">
        <v>156.4092528656802</v>
      </c>
      <c r="F5">
        <v>156.96654592645856</v>
      </c>
      <c r="G5">
        <v>164.791614242234</v>
      </c>
    </row>
    <row r="6" spans="1:7">
      <c r="A6" t="s">
        <v>2</v>
      </c>
      <c r="B6">
        <v>470.20293346102693</v>
      </c>
      <c r="C6">
        <v>384.66736558404097</v>
      </c>
      <c r="D6">
        <v>368.51776149877981</v>
      </c>
      <c r="E6">
        <v>331.17643644294759</v>
      </c>
      <c r="F6">
        <v>365.93146702416135</v>
      </c>
      <c r="G6">
        <v>357.98198911716662</v>
      </c>
    </row>
    <row r="7" spans="1:7">
      <c r="A7" t="s">
        <v>11</v>
      </c>
      <c r="B7">
        <v>552.93610787029434</v>
      </c>
      <c r="C7">
        <v>556.3315244569435</v>
      </c>
      <c r="D7">
        <v>545.99521549536132</v>
      </c>
      <c r="E7">
        <v>453.19634076967651</v>
      </c>
      <c r="F7">
        <v>482.39889002487951</v>
      </c>
      <c r="G7">
        <v>512.54911889302491</v>
      </c>
    </row>
    <row r="8" spans="1:7">
      <c r="A8" t="s">
        <v>1</v>
      </c>
      <c r="B8">
        <v>500.18726500036269</v>
      </c>
      <c r="C8">
        <v>497.35152516512449</v>
      </c>
      <c r="D8">
        <v>455.69051207077774</v>
      </c>
      <c r="E8">
        <v>365.23353374783238</v>
      </c>
      <c r="F8">
        <v>412.89891089807799</v>
      </c>
      <c r="G8">
        <v>436.89016717818942</v>
      </c>
    </row>
    <row r="9" spans="1:7">
      <c r="A9" t="s">
        <v>3</v>
      </c>
      <c r="B9">
        <v>37.302545445578467</v>
      </c>
      <c r="C9">
        <v>37.009542151977413</v>
      </c>
      <c r="D9">
        <v>39.297570126620556</v>
      </c>
      <c r="E9">
        <v>39.152302920245525</v>
      </c>
      <c r="F9">
        <v>42.761202418802647</v>
      </c>
      <c r="G9">
        <v>48.2269519258749</v>
      </c>
    </row>
    <row r="10" spans="1:7">
      <c r="A10" t="s">
        <v>5</v>
      </c>
      <c r="B10">
        <v>764.79825585795413</v>
      </c>
      <c r="C10">
        <v>787.91662094222863</v>
      </c>
      <c r="D10">
        <v>801.28328526997052</v>
      </c>
      <c r="E10">
        <v>685.93023182482193</v>
      </c>
      <c r="F10">
        <v>709.94718119602771</v>
      </c>
      <c r="G10">
        <v>735.75292234927963</v>
      </c>
    </row>
    <row r="11" spans="1:7">
      <c r="A11" t="s">
        <v>12</v>
      </c>
      <c r="B11">
        <v>170.54275789894254</v>
      </c>
      <c r="C11">
        <v>163.526945883834</v>
      </c>
      <c r="D11">
        <v>161.07226590988819</v>
      </c>
      <c r="E11">
        <v>120.3965799457895</v>
      </c>
      <c r="F11">
        <v>117.50285010550581</v>
      </c>
      <c r="G11">
        <v>140.89645643141421</v>
      </c>
    </row>
    <row r="12" spans="1:7">
      <c r="A12" t="s">
        <v>8</v>
      </c>
      <c r="B12">
        <v>589.15643020817515</v>
      </c>
      <c r="C12">
        <v>527.7700164571005</v>
      </c>
      <c r="D12">
        <v>503.80960920156326</v>
      </c>
      <c r="E12">
        <v>502.41403010479428</v>
      </c>
      <c r="F12">
        <v>492.46824091058397</v>
      </c>
      <c r="G12">
        <v>609.40537734167344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6084-170D-C140-9A11-7F6F71072B7A}">
  <dimension ref="A1:G38"/>
  <sheetViews>
    <sheetView workbookViewId="0">
      <selection activeCell="J25" sqref="J25"/>
    </sheetView>
  </sheetViews>
  <sheetFormatPr baseColWidth="10" defaultRowHeight="14"/>
  <cols>
    <col min="1" max="1" width="53.1640625" customWidth="1"/>
    <col min="2" max="2" width="12" bestFit="1" customWidth="1"/>
  </cols>
  <sheetData>
    <row r="1" spans="1:7">
      <c r="A1" t="s">
        <v>6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7">
      <c r="A2" t="s">
        <v>7</v>
      </c>
      <c r="B2">
        <v>9.3954387733649316</v>
      </c>
      <c r="C2">
        <v>9.4410093009284051</v>
      </c>
      <c r="D2">
        <v>9.5250112084087402</v>
      </c>
      <c r="E2">
        <v>9.8237857917699962</v>
      </c>
      <c r="F2">
        <v>9.9784532699819515</v>
      </c>
      <c r="G2">
        <v>9.8838295416487405</v>
      </c>
    </row>
    <row r="3" spans="1:7">
      <c r="A3" t="s">
        <v>9</v>
      </c>
      <c r="B3">
        <v>16.371533274650599</v>
      </c>
      <c r="C3">
        <v>16.3475170731544</v>
      </c>
      <c r="D3">
        <v>16.531662642955801</v>
      </c>
      <c r="E3">
        <v>16.839881241321599</v>
      </c>
      <c r="F3">
        <v>17.197260260581999</v>
      </c>
      <c r="G3">
        <v>17.061269283294699</v>
      </c>
    </row>
    <row r="4" spans="1:7">
      <c r="A4" t="s">
        <v>0</v>
      </c>
      <c r="B4">
        <v>8.2859180867672002</v>
      </c>
      <c r="C4">
        <v>9.7657643258571607</v>
      </c>
      <c r="D4">
        <v>9.7566820681095106</v>
      </c>
      <c r="E4">
        <v>9.6868455410003698</v>
      </c>
      <c r="F4">
        <v>9.6990443766117096</v>
      </c>
      <c r="G4">
        <v>9.6316941082477605</v>
      </c>
    </row>
    <row r="5" spans="1:7">
      <c r="A5" t="s">
        <v>10</v>
      </c>
      <c r="B5">
        <v>4.5493990182876596</v>
      </c>
      <c r="C5">
        <v>4.7100223600864402</v>
      </c>
      <c r="D5">
        <v>4.7732271254062697</v>
      </c>
      <c r="E5">
        <v>4.8887230455875397</v>
      </c>
      <c r="F5">
        <v>4.9818806350231197</v>
      </c>
      <c r="G5">
        <v>5.1511932164430601</v>
      </c>
    </row>
    <row r="6" spans="1:7">
      <c r="A6" t="s">
        <v>2</v>
      </c>
      <c r="B6">
        <v>10.790653526783</v>
      </c>
      <c r="C6">
        <v>10.7915937900543</v>
      </c>
      <c r="D6">
        <v>10.832049697637601</v>
      </c>
      <c r="E6">
        <v>10.8855068683624</v>
      </c>
      <c r="F6">
        <v>10.8255289494991</v>
      </c>
      <c r="G6">
        <v>10.935933142900501</v>
      </c>
    </row>
    <row r="7" spans="1:7">
      <c r="A7" t="s">
        <v>11</v>
      </c>
      <c r="B7">
        <v>10.7769027352333</v>
      </c>
      <c r="C7">
        <v>10.9319098293781</v>
      </c>
      <c r="D7">
        <v>10.960460454225499</v>
      </c>
      <c r="E7">
        <v>11.088012903928799</v>
      </c>
      <c r="F7">
        <v>11.1306592822075</v>
      </c>
      <c r="G7">
        <v>11.246834695339199</v>
      </c>
    </row>
    <row r="8" spans="1:7">
      <c r="A8" t="s">
        <v>1</v>
      </c>
      <c r="B8">
        <v>8.9560613036155701</v>
      </c>
      <c r="C8">
        <v>8.95226746797562</v>
      </c>
      <c r="D8">
        <v>9.0114407241344505</v>
      </c>
      <c r="E8">
        <v>8.9880339801311493</v>
      </c>
      <c r="F8">
        <v>8.8806286454200691</v>
      </c>
      <c r="G8">
        <v>8.8402591645717603</v>
      </c>
    </row>
    <row r="9" spans="1:7">
      <c r="A9" t="s">
        <v>3</v>
      </c>
      <c r="B9">
        <v>3.32935303449631</v>
      </c>
      <c r="C9">
        <v>3.7494417279958698</v>
      </c>
      <c r="D9">
        <v>3.6195654422044798</v>
      </c>
      <c r="E9">
        <v>3.5956598818302199</v>
      </c>
      <c r="F9">
        <v>3.51098328828812</v>
      </c>
      <c r="G9">
        <v>3.5349596291780498</v>
      </c>
    </row>
    <row r="10" spans="1:7">
      <c r="A10" t="s">
        <v>5</v>
      </c>
      <c r="B10">
        <v>11.3154701888561</v>
      </c>
      <c r="C10">
        <v>11.435729265213</v>
      </c>
      <c r="D10">
        <v>11.5711249411106</v>
      </c>
      <c r="E10">
        <v>11.459076404571499</v>
      </c>
      <c r="F10">
        <v>11.4789254963398</v>
      </c>
      <c r="G10">
        <v>11.3128922879696</v>
      </c>
    </row>
    <row r="11" spans="1:7">
      <c r="A11" t="s">
        <v>12</v>
      </c>
      <c r="B11">
        <v>7.7353008091449702</v>
      </c>
      <c r="C11">
        <v>7.9770937561988804</v>
      </c>
      <c r="D11">
        <v>8.3960540592670405</v>
      </c>
      <c r="E11">
        <v>8.8702037930488604</v>
      </c>
      <c r="F11">
        <v>9.2062056064605695</v>
      </c>
      <c r="G11">
        <v>9.4674766063690203</v>
      </c>
    </row>
    <row r="12" spans="1:7">
      <c r="A12" t="s">
        <v>8</v>
      </c>
      <c r="B12">
        <v>10.347892343998</v>
      </c>
      <c r="C12">
        <v>10.227344930172</v>
      </c>
      <c r="D12">
        <v>10.055615752935401</v>
      </c>
      <c r="E12">
        <v>10.510692000389099</v>
      </c>
      <c r="F12">
        <v>10.7378765940666</v>
      </c>
      <c r="G12">
        <v>10.5727694928646</v>
      </c>
    </row>
    <row r="14" spans="1:7">
      <c r="A14" t="s">
        <v>6</v>
      </c>
      <c r="B14">
        <v>2012</v>
      </c>
      <c r="C14">
        <v>2013</v>
      </c>
      <c r="D14">
        <v>2014</v>
      </c>
      <c r="E14">
        <v>2015</v>
      </c>
      <c r="F14">
        <v>2016</v>
      </c>
      <c r="G14">
        <v>2017</v>
      </c>
    </row>
    <row r="15" spans="1:7">
      <c r="A15" t="s">
        <v>7</v>
      </c>
      <c r="B15">
        <v>75145997061963.734</v>
      </c>
      <c r="C15">
        <v>77302022602630.094</v>
      </c>
      <c r="D15">
        <v>79450807677429.672</v>
      </c>
      <c r="E15">
        <v>75198758494968.984</v>
      </c>
      <c r="F15">
        <v>76335795445380.391</v>
      </c>
      <c r="G15">
        <v>81229182706392.516</v>
      </c>
    </row>
    <row r="16" spans="1:7">
      <c r="A16" t="s">
        <v>9</v>
      </c>
      <c r="B16">
        <v>16197007349000</v>
      </c>
      <c r="C16">
        <v>16784849190000.002</v>
      </c>
      <c r="D16">
        <v>17521746534000.002</v>
      </c>
      <c r="E16">
        <v>18219297584000</v>
      </c>
      <c r="F16">
        <v>18707188235000</v>
      </c>
      <c r="G16">
        <v>19485393853000</v>
      </c>
    </row>
    <row r="17" spans="1:7">
      <c r="A17" t="s">
        <v>0</v>
      </c>
      <c r="B17">
        <v>2704887678386.7217</v>
      </c>
      <c r="C17">
        <v>2786022872706.8149</v>
      </c>
      <c r="D17">
        <v>3063803240208.0054</v>
      </c>
      <c r="E17">
        <v>2928591002002.5137</v>
      </c>
      <c r="F17">
        <v>2694283209613.2939</v>
      </c>
      <c r="G17">
        <v>2666229179958.0073</v>
      </c>
    </row>
    <row r="18" spans="1:7">
      <c r="A18" t="s">
        <v>10</v>
      </c>
      <c r="B18">
        <v>8532230724141.7559</v>
      </c>
      <c r="C18">
        <v>9570405758739.791</v>
      </c>
      <c r="D18">
        <v>10475682846632.158</v>
      </c>
      <c r="E18">
        <v>11061552790044.158</v>
      </c>
      <c r="F18">
        <v>11233277146512.152</v>
      </c>
      <c r="G18">
        <v>12310408652423.508</v>
      </c>
    </row>
    <row r="19" spans="1:7">
      <c r="A19" t="s">
        <v>2</v>
      </c>
      <c r="B19">
        <v>6203213121334.1221</v>
      </c>
      <c r="C19">
        <v>5155717056270.8271</v>
      </c>
      <c r="D19">
        <v>4850413536037.8408</v>
      </c>
      <c r="E19">
        <v>4389475622588.9741</v>
      </c>
      <c r="F19">
        <v>4922538141454.6152</v>
      </c>
      <c r="G19">
        <v>4866864409657.6787</v>
      </c>
    </row>
    <row r="20" spans="1:7">
      <c r="A20" t="s">
        <v>11</v>
      </c>
      <c r="B20">
        <v>3527344944139.8257</v>
      </c>
      <c r="C20">
        <v>3732743446218.9185</v>
      </c>
      <c r="D20">
        <v>3883920155292.2583</v>
      </c>
      <c r="E20">
        <v>3360549973888.5791</v>
      </c>
      <c r="F20">
        <v>3466790065011.8267</v>
      </c>
      <c r="G20">
        <v>3665804120835.3003</v>
      </c>
    </row>
    <row r="21" spans="1:7">
      <c r="A21" t="s">
        <v>1</v>
      </c>
      <c r="B21">
        <v>2087077032435.1492</v>
      </c>
      <c r="C21">
        <v>2141315327318.207</v>
      </c>
      <c r="D21">
        <v>2159133919743.7651</v>
      </c>
      <c r="E21">
        <v>1835899237320.0383</v>
      </c>
      <c r="F21">
        <v>1875797463583.8669</v>
      </c>
      <c r="G21">
        <v>1961796197354.3564</v>
      </c>
    </row>
    <row r="22" spans="1:7">
      <c r="A22" t="s">
        <v>3</v>
      </c>
      <c r="B22">
        <v>1827637859135.6963</v>
      </c>
      <c r="C22">
        <v>1856722121394.5347</v>
      </c>
      <c r="D22">
        <v>2039127446298.5498</v>
      </c>
      <c r="E22">
        <v>2103587817041.7832</v>
      </c>
      <c r="F22">
        <v>2294797978291.9849</v>
      </c>
      <c r="G22">
        <v>2652754685834.5913</v>
      </c>
    </row>
    <row r="23" spans="1:7">
      <c r="A23" t="s">
        <v>5</v>
      </c>
      <c r="B23">
        <v>2683825225092.6284</v>
      </c>
      <c r="C23">
        <v>2811077725703.5894</v>
      </c>
      <c r="D23">
        <v>2852165760630.2666</v>
      </c>
      <c r="E23">
        <v>2438207896251.8413</v>
      </c>
      <c r="F23">
        <v>2471285607081.7163</v>
      </c>
      <c r="G23">
        <v>2595151045197.6514</v>
      </c>
    </row>
    <row r="24" spans="1:7">
      <c r="A24" t="s">
        <v>12</v>
      </c>
      <c r="B24">
        <v>2465188674415.0322</v>
      </c>
      <c r="C24">
        <v>2472806919901.6743</v>
      </c>
      <c r="D24">
        <v>2455993625159.3706</v>
      </c>
      <c r="E24">
        <v>1802214373741.3206</v>
      </c>
      <c r="F24">
        <v>1795700168991.4932</v>
      </c>
      <c r="G24">
        <v>2062831045935.9531</v>
      </c>
    </row>
    <row r="25" spans="1:7">
      <c r="A25" t="s">
        <v>8</v>
      </c>
      <c r="B25">
        <v>1828689329348.9939</v>
      </c>
      <c r="C25">
        <v>1847208522155.3384</v>
      </c>
      <c r="D25">
        <v>1803533209844.647</v>
      </c>
      <c r="E25">
        <v>1556129524418.2126</v>
      </c>
      <c r="F25">
        <v>1528243213982.0796</v>
      </c>
      <c r="G25">
        <v>1649878054226.8237</v>
      </c>
    </row>
    <row r="27" spans="1:7">
      <c r="A27" t="s">
        <v>6</v>
      </c>
      <c r="B27">
        <v>2012</v>
      </c>
      <c r="C27">
        <v>2013</v>
      </c>
      <c r="D27">
        <v>2014</v>
      </c>
      <c r="E27">
        <v>2015</v>
      </c>
      <c r="F27">
        <v>2016</v>
      </c>
      <c r="G27">
        <v>2017</v>
      </c>
    </row>
    <row r="28" spans="1:7">
      <c r="A28" t="s">
        <v>7</v>
      </c>
      <c r="B28">
        <f>B15*B2%</f>
        <v>7060296144591.4131</v>
      </c>
      <c r="C28">
        <f>C15*C2%</f>
        <v>7298091143720.085</v>
      </c>
      <c r="D28">
        <f t="shared" ref="D28:G28" si="0">D15*D2%</f>
        <v>7567698336446.4482</v>
      </c>
      <c r="E28">
        <f t="shared" si="0"/>
        <v>7387364952616.1953</v>
      </c>
      <c r="F28">
        <f t="shared" si="0"/>
        <v>7617131676786.293</v>
      </c>
      <c r="G28">
        <f t="shared" si="0"/>
        <v>8028553956774.2539</v>
      </c>
    </row>
    <row r="29" spans="1:7">
      <c r="A29" t="s">
        <v>9</v>
      </c>
      <c r="B29">
        <f>B16*B3%</f>
        <v>2651698447639.1377</v>
      </c>
      <c r="C29">
        <f t="shared" ref="C29:G29" si="1">C16*C3%</f>
        <v>2743906087038.4683</v>
      </c>
      <c r="D29">
        <f t="shared" si="1"/>
        <v>2896636026154.6812</v>
      </c>
      <c r="E29">
        <f t="shared" si="1"/>
        <v>3068108076148.5757</v>
      </c>
      <c r="F29">
        <f t="shared" si="1"/>
        <v>3217123848209.9258</v>
      </c>
      <c r="G29">
        <f t="shared" si="1"/>
        <v>3324455516170.8828</v>
      </c>
    </row>
    <row r="30" spans="1:7">
      <c r="A30" t="s">
        <v>0</v>
      </c>
      <c r="B30">
        <f t="shared" ref="B30:G38" si="2">B17*B4%</f>
        <v>224124777370.1828</v>
      </c>
      <c r="C30">
        <f t="shared" si="2"/>
        <v>272076427813.02301</v>
      </c>
      <c r="D30">
        <f t="shared" si="2"/>
        <v>298925541339.53265</v>
      </c>
      <c r="E30">
        <f t="shared" si="2"/>
        <v>283688086891.61859</v>
      </c>
      <c r="F30">
        <f t="shared" si="2"/>
        <v>261319724131.99167</v>
      </c>
      <c r="G30">
        <f t="shared" si="2"/>
        <v>256803038838.39798</v>
      </c>
    </row>
    <row r="31" spans="1:7">
      <c r="A31" t="s">
        <v>10</v>
      </c>
      <c r="B31">
        <f t="shared" si="2"/>
        <v>388165220802.14307</v>
      </c>
      <c r="C31">
        <f t="shared" si="2"/>
        <v>450768251187.64453</v>
      </c>
      <c r="D31">
        <f t="shared" si="2"/>
        <v>500028135206.97784</v>
      </c>
      <c r="E31">
        <f t="shared" si="2"/>
        <v>540768680446.72021</v>
      </c>
      <c r="F31">
        <f t="shared" si="2"/>
        <v>559628458840.56665</v>
      </c>
      <c r="G31">
        <f t="shared" si="2"/>
        <v>634132935420.0592</v>
      </c>
    </row>
    <row r="32" spans="1:7">
      <c r="A32" t="s">
        <v>2</v>
      </c>
      <c r="B32">
        <f t="shared" si="2"/>
        <v>669367235451.10632</v>
      </c>
      <c r="C32">
        <f t="shared" si="2"/>
        <v>556384041677.29297</v>
      </c>
      <c r="D32">
        <f t="shared" si="2"/>
        <v>525399204764.56018</v>
      </c>
      <c r="E32">
        <f t="shared" si="2"/>
        <v>477816670382.01599</v>
      </c>
      <c r="F32">
        <f t="shared" si="2"/>
        <v>532890791553.30432</v>
      </c>
      <c r="G32">
        <f t="shared" si="2"/>
        <v>532237037995.78284</v>
      </c>
    </row>
    <row r="33" spans="1:7">
      <c r="A33" t="s">
        <v>11</v>
      </c>
      <c r="B33">
        <f t="shared" si="2"/>
        <v>380138533766.11841</v>
      </c>
      <c r="C33">
        <f t="shared" si="2"/>
        <v>408060147702.67279</v>
      </c>
      <c r="D33">
        <f t="shared" si="2"/>
        <v>425695532694.50159</v>
      </c>
      <c r="E33">
        <f t="shared" si="2"/>
        <v>372618214747.74158</v>
      </c>
      <c r="F33">
        <f t="shared" si="2"/>
        <v>385876590165.88629</v>
      </c>
      <c r="G33">
        <f t="shared" si="2"/>
        <v>412286929725.27863</v>
      </c>
    </row>
    <row r="34" spans="1:7">
      <c r="A34" t="s">
        <v>1</v>
      </c>
      <c r="B34">
        <f t="shared" si="2"/>
        <v>186919898478.57257</v>
      </c>
      <c r="C34">
        <f t="shared" si="2"/>
        <v>191696275434.28354</v>
      </c>
      <c r="D34">
        <f t="shared" si="2"/>
        <v>194569073332.39011</v>
      </c>
      <c r="E34">
        <f t="shared" si="2"/>
        <v>165011247291.29364</v>
      </c>
      <c r="F34">
        <f t="shared" si="2"/>
        <v>166582606881.09198</v>
      </c>
      <c r="G34">
        <f t="shared" si="2"/>
        <v>173427868126.83881</v>
      </c>
    </row>
    <row r="35" spans="1:7">
      <c r="A35" t="s">
        <v>3</v>
      </c>
      <c r="B35">
        <f t="shared" si="2"/>
        <v>60848516522.737701</v>
      </c>
      <c r="C35">
        <f t="shared" si="2"/>
        <v>69616713992.496811</v>
      </c>
      <c r="D35">
        <f t="shared" si="2"/>
        <v>73807552368.729019</v>
      </c>
      <c r="E35">
        <f t="shared" si="2"/>
        <v>75637863216.439484</v>
      </c>
      <c r="F35">
        <f t="shared" si="2"/>
        <v>80569973517.805222</v>
      </c>
      <c r="G35">
        <f t="shared" si="2"/>
        <v>93773807205.381805</v>
      </c>
    </row>
    <row r="36" spans="1:7">
      <c r="A36" t="s">
        <v>5</v>
      </c>
      <c r="B36">
        <f t="shared" si="2"/>
        <v>303687443266.35651</v>
      </c>
      <c r="C36">
        <f t="shared" si="2"/>
        <v>321467238146.16937</v>
      </c>
      <c r="D36">
        <f t="shared" si="2"/>
        <v>330027663690.10565</v>
      </c>
      <c r="E36">
        <f t="shared" si="2"/>
        <v>279396105733.79388</v>
      </c>
      <c r="F36">
        <f t="shared" si="2"/>
        <v>283677033638.67896</v>
      </c>
      <c r="G36">
        <f t="shared" si="2"/>
        <v>293586642453.32758</v>
      </c>
    </row>
    <row r="37" spans="1:7">
      <c r="A37" t="s">
        <v>12</v>
      </c>
      <c r="B37">
        <f t="shared" si="2"/>
        <v>190689759478.97614</v>
      </c>
      <c r="C37">
        <f t="shared" si="2"/>
        <v>197258126410.33032</v>
      </c>
      <c r="D37">
        <f t="shared" si="2"/>
        <v>206206552460.53305</v>
      </c>
      <c r="E37">
        <f t="shared" si="2"/>
        <v>159860087738.47437</v>
      </c>
      <c r="F37">
        <f t="shared" si="2"/>
        <v>165315849632.91678</v>
      </c>
      <c r="G37">
        <f t="shared" si="2"/>
        <v>195298046702.90375</v>
      </c>
    </row>
    <row r="38" spans="1:7">
      <c r="A38" t="s">
        <v>8</v>
      </c>
      <c r="B38">
        <f t="shared" si="2"/>
        <v>189230803107.21289</v>
      </c>
      <c r="C38">
        <f t="shared" si="2"/>
        <v>188920387140.35913</v>
      </c>
      <c r="D38">
        <f t="shared" si="2"/>
        <v>181356369558.55981</v>
      </c>
      <c r="E38">
        <f t="shared" si="2"/>
        <v>163559981438.71802</v>
      </c>
      <c r="F38">
        <f t="shared" si="2"/>
        <v>164100870374.59286</v>
      </c>
      <c r="G38">
        <f t="shared" si="2"/>
        <v>174437803586.76169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03A1-FE4C-AA4C-9D67-51E4BDC15429}">
  <dimension ref="A1:K20"/>
  <sheetViews>
    <sheetView workbookViewId="0">
      <selection sqref="A1:G12"/>
    </sheetView>
  </sheetViews>
  <sheetFormatPr baseColWidth="10" defaultRowHeight="14"/>
  <sheetData>
    <row r="1" spans="1:11">
      <c r="A1" t="s">
        <v>6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11">
      <c r="A2" t="s">
        <v>7</v>
      </c>
      <c r="B2">
        <v>7060.2961445914134</v>
      </c>
      <c r="C2">
        <v>7298.0911437200848</v>
      </c>
      <c r="D2">
        <v>7567.6983364464486</v>
      </c>
      <c r="E2">
        <v>7387.3649526161953</v>
      </c>
      <c r="F2">
        <v>7617.1316767862927</v>
      </c>
      <c r="G2">
        <v>8028.5539567742535</v>
      </c>
    </row>
    <row r="3" spans="1:11">
      <c r="A3" t="s">
        <v>9</v>
      </c>
      <c r="B3">
        <v>2651.6984476391376</v>
      </c>
      <c r="C3">
        <v>2743.9060870384683</v>
      </c>
      <c r="D3">
        <v>2896.6360261546811</v>
      </c>
      <c r="E3">
        <v>3068.1080761485755</v>
      </c>
      <c r="F3">
        <v>3217.1238482099257</v>
      </c>
      <c r="G3">
        <v>3324.4555161708827</v>
      </c>
    </row>
    <row r="4" spans="1:11">
      <c r="A4" t="s">
        <v>0</v>
      </c>
      <c r="B4">
        <v>224.12477737018281</v>
      </c>
      <c r="C4">
        <v>272.07642781302303</v>
      </c>
      <c r="D4">
        <v>298.92554133953263</v>
      </c>
      <c r="E4">
        <v>283.68808689161858</v>
      </c>
      <c r="F4">
        <v>261.31972413199168</v>
      </c>
      <c r="G4">
        <v>256.80303883839798</v>
      </c>
    </row>
    <row r="5" spans="1:11">
      <c r="A5" t="s">
        <v>10</v>
      </c>
      <c r="B5">
        <v>388.16522080214304</v>
      </c>
      <c r="C5">
        <v>450.76825118764452</v>
      </c>
      <c r="D5">
        <v>500.02813520697782</v>
      </c>
      <c r="E5">
        <v>540.76868044672017</v>
      </c>
      <c r="F5">
        <v>559.62845884056662</v>
      </c>
      <c r="G5">
        <v>634.1329354200592</v>
      </c>
    </row>
    <row r="6" spans="1:11">
      <c r="A6" t="s">
        <v>2</v>
      </c>
      <c r="B6">
        <v>669.36723545110635</v>
      </c>
      <c r="C6">
        <v>556.384041677293</v>
      </c>
      <c r="D6">
        <v>525.39920476456018</v>
      </c>
      <c r="E6">
        <v>477.81667038201601</v>
      </c>
      <c r="F6">
        <v>532.89079155330433</v>
      </c>
      <c r="G6">
        <v>532.23703799578288</v>
      </c>
    </row>
    <row r="7" spans="1:11">
      <c r="A7" t="s">
        <v>11</v>
      </c>
      <c r="B7">
        <v>380.13853376611843</v>
      </c>
      <c r="C7">
        <v>408.06014770267279</v>
      </c>
      <c r="D7">
        <v>425.69553269450159</v>
      </c>
      <c r="E7">
        <v>372.6182147477416</v>
      </c>
      <c r="F7">
        <v>385.87659016588628</v>
      </c>
      <c r="G7">
        <v>412.28692972527864</v>
      </c>
    </row>
    <row r="8" spans="1:11">
      <c r="A8" t="s">
        <v>1</v>
      </c>
      <c r="B8">
        <v>186.91989847857258</v>
      </c>
      <c r="C8">
        <v>191.69627543428354</v>
      </c>
      <c r="D8">
        <v>194.5690733323901</v>
      </c>
      <c r="E8">
        <v>165.01124729129364</v>
      </c>
      <c r="F8">
        <v>166.58260688109198</v>
      </c>
      <c r="G8">
        <v>173.4278681268388</v>
      </c>
    </row>
    <row r="9" spans="1:11">
      <c r="A9" t="s">
        <v>3</v>
      </c>
      <c r="B9">
        <v>60.848516522737704</v>
      </c>
      <c r="C9">
        <v>69.616713992496813</v>
      </c>
      <c r="D9">
        <v>73.80755236872902</v>
      </c>
      <c r="E9">
        <v>75.637863216439484</v>
      </c>
      <c r="F9">
        <v>80.569973517805224</v>
      </c>
      <c r="G9">
        <v>93.7738072053818</v>
      </c>
    </row>
    <row r="10" spans="1:11">
      <c r="A10" t="s">
        <v>5</v>
      </c>
      <c r="B10">
        <v>303.68744326635652</v>
      </c>
      <c r="C10">
        <v>321.46723814616939</v>
      </c>
      <c r="D10">
        <v>330.02766369010567</v>
      </c>
      <c r="E10">
        <v>279.39610573379389</v>
      </c>
      <c r="F10">
        <v>283.67703363867895</v>
      </c>
      <c r="G10">
        <v>293.58664245332756</v>
      </c>
    </row>
    <row r="11" spans="1:11">
      <c r="A11" t="s">
        <v>12</v>
      </c>
      <c r="B11">
        <v>190.68975947897613</v>
      </c>
      <c r="C11">
        <v>197.25812641033033</v>
      </c>
      <c r="D11">
        <v>206.20655246053306</v>
      </c>
      <c r="E11">
        <v>159.86008773847436</v>
      </c>
      <c r="F11">
        <v>165.31584963291678</v>
      </c>
      <c r="G11">
        <v>195.29804670290375</v>
      </c>
    </row>
    <row r="12" spans="1:11">
      <c r="A12" t="s">
        <v>8</v>
      </c>
      <c r="B12">
        <v>189.23080310721289</v>
      </c>
      <c r="C12">
        <v>188.92038714035914</v>
      </c>
      <c r="D12">
        <v>181.35636955855981</v>
      </c>
      <c r="E12">
        <v>163.55998143871801</v>
      </c>
      <c r="F12">
        <v>164.10087037459286</v>
      </c>
      <c r="G12">
        <v>174.43780358676167</v>
      </c>
    </row>
    <row r="14" spans="1:11">
      <c r="A14" t="s">
        <v>13</v>
      </c>
      <c r="B14" t="s">
        <v>9</v>
      </c>
      <c r="C14" t="s">
        <v>0</v>
      </c>
      <c r="D14" t="s">
        <v>10</v>
      </c>
      <c r="E14" t="s">
        <v>2</v>
      </c>
      <c r="F14" t="s">
        <v>11</v>
      </c>
      <c r="G14" t="s">
        <v>1</v>
      </c>
      <c r="H14" t="s">
        <v>3</v>
      </c>
      <c r="I14" t="s">
        <v>5</v>
      </c>
      <c r="J14" t="s">
        <v>12</v>
      </c>
      <c r="K14" t="s">
        <v>8</v>
      </c>
    </row>
    <row r="15" spans="1:11">
      <c r="A15">
        <v>2012</v>
      </c>
      <c r="B15">
        <v>2651.6984476391376</v>
      </c>
      <c r="C15">
        <v>224.12477737018281</v>
      </c>
      <c r="D15">
        <v>388.16522080214304</v>
      </c>
      <c r="E15">
        <v>669.36723545110635</v>
      </c>
      <c r="F15">
        <v>380.13853376611843</v>
      </c>
      <c r="G15">
        <v>186.91989847857258</v>
      </c>
      <c r="H15">
        <v>60.848516522737704</v>
      </c>
      <c r="I15">
        <v>303.68744326635652</v>
      </c>
      <c r="J15">
        <v>190.68975947897613</v>
      </c>
      <c r="K15">
        <v>189.23080310721289</v>
      </c>
    </row>
    <row r="16" spans="1:11">
      <c r="A16">
        <v>2013</v>
      </c>
      <c r="B16">
        <v>2743.9060870384683</v>
      </c>
      <c r="C16">
        <v>272.07642781302303</v>
      </c>
      <c r="D16">
        <v>450.76825118764452</v>
      </c>
      <c r="E16">
        <v>556.384041677293</v>
      </c>
      <c r="F16">
        <v>408.06014770267279</v>
      </c>
      <c r="G16">
        <v>191.69627543428354</v>
      </c>
      <c r="H16">
        <v>69.616713992496813</v>
      </c>
      <c r="I16">
        <v>321.46723814616939</v>
      </c>
      <c r="J16">
        <v>197.25812641033033</v>
      </c>
      <c r="K16">
        <v>188.92038714035914</v>
      </c>
    </row>
    <row r="17" spans="1:11">
      <c r="A17">
        <v>2014</v>
      </c>
      <c r="B17">
        <v>2896.6360261546811</v>
      </c>
      <c r="C17">
        <v>298.92554133953263</v>
      </c>
      <c r="D17">
        <v>500.02813520697782</v>
      </c>
      <c r="E17">
        <v>525.39920476456018</v>
      </c>
      <c r="F17">
        <v>425.69553269450159</v>
      </c>
      <c r="G17">
        <v>194.5690733323901</v>
      </c>
      <c r="H17">
        <v>73.80755236872902</v>
      </c>
      <c r="I17">
        <v>330.02766369010567</v>
      </c>
      <c r="J17">
        <v>206.20655246053306</v>
      </c>
      <c r="K17">
        <v>181.35636955855981</v>
      </c>
    </row>
    <row r="18" spans="1:11">
      <c r="A18">
        <v>2015</v>
      </c>
      <c r="B18">
        <v>3068.1080761485755</v>
      </c>
      <c r="C18">
        <v>283.68808689161858</v>
      </c>
      <c r="D18">
        <v>540.76868044672017</v>
      </c>
      <c r="E18">
        <v>477.81667038201601</v>
      </c>
      <c r="F18">
        <v>372.6182147477416</v>
      </c>
      <c r="G18">
        <v>165.01124729129364</v>
      </c>
      <c r="H18">
        <v>75.637863216439484</v>
      </c>
      <c r="I18">
        <v>279.39610573379389</v>
      </c>
      <c r="J18">
        <v>159.86008773847436</v>
      </c>
      <c r="K18">
        <v>163.55998143871801</v>
      </c>
    </row>
    <row r="19" spans="1:11">
      <c r="A19">
        <v>2016</v>
      </c>
      <c r="B19">
        <v>3217.1238482099257</v>
      </c>
      <c r="C19">
        <v>261.31972413199168</v>
      </c>
      <c r="D19">
        <v>559.62845884056662</v>
      </c>
      <c r="E19">
        <v>532.89079155330433</v>
      </c>
      <c r="F19">
        <v>385.87659016588628</v>
      </c>
      <c r="G19">
        <v>166.58260688109198</v>
      </c>
      <c r="H19">
        <v>80.569973517805224</v>
      </c>
      <c r="I19">
        <v>283.67703363867895</v>
      </c>
      <c r="J19">
        <v>165.31584963291678</v>
      </c>
      <c r="K19">
        <v>164.10087037459286</v>
      </c>
    </row>
    <row r="20" spans="1:11">
      <c r="A20">
        <v>2017</v>
      </c>
      <c r="B20">
        <v>3324.4555161708827</v>
      </c>
      <c r="C20">
        <v>256.80303883839798</v>
      </c>
      <c r="D20">
        <v>634.1329354200592</v>
      </c>
      <c r="E20">
        <v>532.23703799578288</v>
      </c>
      <c r="F20">
        <v>412.28692972527864</v>
      </c>
      <c r="G20">
        <v>173.4278681268388</v>
      </c>
      <c r="H20">
        <v>93.7738072053818</v>
      </c>
      <c r="I20">
        <v>293.58664245332756</v>
      </c>
      <c r="J20">
        <v>195.29804670290375</v>
      </c>
      <c r="K20">
        <v>174.43780358676167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GDP</vt:lpstr>
      <vt:lpstr>Per person GDP</vt:lpstr>
      <vt:lpstr>Health growing</vt:lpstr>
      <vt:lpstr>Government consumption</vt:lpstr>
      <vt:lpstr>Population</vt:lpstr>
      <vt:lpstr>Military</vt:lpstr>
      <vt:lpstr>Per person Military</vt:lpstr>
      <vt:lpstr>Health percentage</vt:lpstr>
      <vt:lpstr>Health</vt:lpstr>
      <vt:lpstr>Per person Health</vt:lpstr>
      <vt:lpstr>Education Percentage</vt:lpstr>
      <vt:lpstr>Education</vt:lpstr>
      <vt:lpstr>Per person Education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2020-10-19T09:04:16Z</dcterms:modified>
</cp:coreProperties>
</file>